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veiligheidsregiozhz.sharepoint.com/sites/BRWC2000enrandapparatuur/Shared Documents/General/Aanbestedingsfase/1. Beschrijvend Document/"/>
    </mc:Choice>
  </mc:AlternateContent>
  <xr:revisionPtr revIDLastSave="340" documentId="8_{BF3CDE98-2179-47F4-A835-87B1B3AD6483}" xr6:coauthVersionLast="47" xr6:coauthVersionMax="47" xr10:uidLastSave="{979C1967-788C-42F5-8757-3A8C3D9D7634}"/>
  <bookViews>
    <workbookView xWindow="-110" yWindow="-110" windowWidth="19420" windowHeight="10300" activeTab="1" xr2:uid="{18BB2309-DB05-45F9-B6F9-BB0C7E5AD6ED}"/>
  </bookViews>
  <sheets>
    <sheet name="Beoordelingskader" sheetId="2" r:id="rId1"/>
    <sheet name="Test 1A" sheetId="1" r:id="rId2"/>
    <sheet name="Test 1B" sheetId="3" r:id="rId3"/>
    <sheet name="Test 2A" sheetId="4" r:id="rId4"/>
    <sheet name="Test 2B" sheetId="5" r:id="rId5"/>
    <sheet name="Test 3"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6" l="1"/>
  <c r="B16" i="6"/>
  <c r="B16" i="3"/>
  <c r="B17" i="3" s="1"/>
  <c r="B14" i="5"/>
  <c r="B15" i="5" s="1"/>
  <c r="B13" i="4"/>
  <c r="B14" i="4" s="1"/>
  <c r="B13" i="1"/>
  <c r="B14" i="1" s="1"/>
</calcChain>
</file>

<file path=xl/sharedStrings.xml><?xml version="1.0" encoding="utf-8"?>
<sst xmlns="http://schemas.openxmlformats.org/spreadsheetml/2006/main" count="126" uniqueCount="44">
  <si>
    <t>Naam beoordelaar</t>
  </si>
  <si>
    <t>Te beoordelen onderdeel</t>
  </si>
  <si>
    <t>Wat kan beter, wat mis je?</t>
  </si>
  <si>
    <t>- 
- 
-
-</t>
  </si>
  <si>
    <t>Onderwerpen</t>
  </si>
  <si>
    <t xml:space="preserve">Waardering  </t>
  </si>
  <si>
    <t>Omschrijving</t>
  </si>
  <si>
    <t>Wat vind je goed?</t>
  </si>
  <si>
    <t>Motivering</t>
  </si>
  <si>
    <t>Het product sluit uitstekend aan bij de doelstellingen van de Opdracht en de wensen van de Aanbestedende Dienst zoals verwoord in het gunningscriterium. Uw inschrijving levert meerwaarde en biedt verrassende c.q. vernieuwende elementen.</t>
  </si>
  <si>
    <t xml:space="preserve">Het product sluit goed aan bij de doelstellingen van de Opdracht en de wensen van de Aanbestedende Dienst zoals verwoord in het gunningscriterium en voldoet naar verwachting.   </t>
  </si>
  <si>
    <t xml:space="preserve">Het product sluit voldoende aan bij de doelstellingen van de Opdracht en de wensen van de Aanbestedende Dienst zoals verwoord in het gunningscriterium. Er wordt enig ongemak ervaren, maar hiermee kan in de praktijk gewerkt worden.	</t>
  </si>
  <si>
    <t>Het product sluit matig aan bij het gevraagde. Er wordt veel ongemak ervaren en de Aanbestedende Dienst ziet risico voor onveilig gebruik.</t>
  </si>
  <si>
    <t xml:space="preserve">Het product sluit niet aan bij het gevraagde. Het product is defect en/of onvolledig of wordt als gevaarlijk of onbruikbaar beschouwd in het gebruik.   </t>
  </si>
  <si>
    <t>Naam Inschrijver</t>
  </si>
  <si>
    <t>De leesbaarheid van het display.</t>
  </si>
  <si>
    <t>Praktijktest 2B: Bedien- en gebruiksfuncties RSM</t>
  </si>
  <si>
    <t>Het gebruiksgemak van opbergen en in de beide type laders plaatsen van de portofoon met RSM </t>
  </si>
  <si>
    <r>
      <rPr>
        <b/>
        <sz val="9"/>
        <color theme="1"/>
        <rFont val="Verdana"/>
        <family val="2"/>
      </rPr>
      <t>Met ademlucht</t>
    </r>
    <r>
      <rPr>
        <sz val="9"/>
        <color theme="1"/>
        <rFont val="Verdana"/>
        <family val="2"/>
      </rPr>
      <t xml:space="preserve">
Achtergrondgeluiden worden weg gefilterd.   
Geluidszuiverheid, mate van vervorming en de hoeveelheid volume bij het harder en zachter zetten van het geluid.  </t>
    </r>
  </si>
  <si>
    <r>
      <rPr>
        <b/>
        <sz val="9"/>
        <color theme="1"/>
        <rFont val="Verdana"/>
        <family val="2"/>
      </rPr>
      <t>Zonder ademlucht:</t>
    </r>
    <r>
      <rPr>
        <sz val="9"/>
        <color theme="1"/>
        <rFont val="Verdana"/>
        <family val="2"/>
      </rPr>
      <t xml:space="preserve">
Achtergrondgeluiden worden weg gefilterd.   
Geluidszuiverheid, mate van vervorming en de hoeveelheid volume bij het harder en zachter zetten van het geluid.  </t>
    </r>
  </si>
  <si>
    <t>Maximum te behalen punten:</t>
  </si>
  <si>
    <t>Waardering volgens beoordelaar:</t>
  </si>
  <si>
    <t xml:space="preserve">Percentage volgens beoordelaar: </t>
  </si>
  <si>
    <t>Puntenscore:</t>
  </si>
  <si>
    <t>Uitstekend</t>
  </si>
  <si>
    <t xml:space="preserve">Voldoende </t>
  </si>
  <si>
    <t xml:space="preserve">Matig </t>
  </si>
  <si>
    <t>Onvoldoende</t>
  </si>
  <si>
    <t xml:space="preserve">Goed </t>
  </si>
  <si>
    <t>Toe te kennen score op basis van de maximaal te behalen punten</t>
  </si>
  <si>
    <t xml:space="preserve">De mate van voelbaarheid en stroefheid van de knoppen, het gewicht en de omvang. </t>
  </si>
  <si>
    <t xml:space="preserve">De mate van voelbaarheid en stroefheid van de knoppen, het gewicht en de omvang.  </t>
  </si>
  <si>
    <t xml:space="preserve">Bedienen en gebruiken van de RSM
</t>
  </si>
  <si>
    <t xml:space="preserve">De mate van voelbaarheid en stroefheid van knoppen, het gemak van ver- en ontgrendelen.   </t>
  </si>
  <si>
    <t>Praktijktest 3: Bedien- en gebruiksfuncties C2000 mobilofoon</t>
  </si>
  <si>
    <t xml:space="preserve">Bedienen en gebruiken van de C2000 mobilofoon.   
 </t>
  </si>
  <si>
    <t>Praktijktest 1A: Geluidskwaliteit en spraakverstaanbaarheid C2000 portofoon</t>
  </si>
  <si>
    <t xml:space="preserve">Het gemak van het ver- en ontgrendelen van de C2000 portofoon.   </t>
  </si>
  <si>
    <t xml:space="preserve">Het gebruiksgemak van het dragen en opbergen van de C2000 portofoon in/aan de kleding en plaatsen in de lader.  </t>
  </si>
  <si>
    <t>Praktijktest 1B: Bedien- en gebruiksfuncties C2000 portofoon</t>
  </si>
  <si>
    <t>Praktijktest 2A: Geluidskwaliteit en spraakverstaanbaarheid C2000 portofoon met RSM</t>
  </si>
  <si>
    <t>Look and feel: aangeboden product wordt robuust genoeg geacht voor gebruik. Met robuust wordt bedoeld: een sterke, stevige en krachtige C2000 mobilofoon welke bestand is voor gebruik in de dagelijkse praktijk van de verschillende onderdelen van beide Veiligheidsregio’s en hun gelieerden</t>
  </si>
  <si>
    <t>Look and feel: aangeboden product robuust genoeg acht voor gebruik. Met robuust wordt bedoeld: een sterke, stevige en krachtige C2000 portofoon welke bestand is voor gebruik in de dagelijkse praktijk van de verschillende onderdelen van beide Veiligheidsregio’s en hun gelieerden.  </t>
  </si>
  <si>
    <t>Beoordelingsformulier gunningscriterium 4 Europese Aanbestedingsprocedure "C2000 portofoons en C2000 mobilofoons"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</si>
</sst>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ptos Narrow"/>
      <family val="2"/>
      <scheme val="minor"/>
    </font>
    <font>
      <sz val="10"/>
      <color theme="1"/>
      <name val="Arial"/>
      <family val="2"/>
    </font>
    <font>
      <b/>
      <sz val="9"/>
      <color rgb="FFFFFFFF"/>
      <name val="Arial"/>
      <family val="2"/>
    </font>
    <font>
      <sz val="9"/>
      <color rgb="FF000000"/>
      <name val="Arial"/>
      <family val="2"/>
    </font>
    <font>
      <sz val="9"/>
      <color theme="1"/>
      <name val="Arial"/>
      <family val="2"/>
    </font>
    <font>
      <b/>
      <sz val="9"/>
      <color theme="1"/>
      <name val="Verdana"/>
      <family val="2"/>
    </font>
    <font>
      <sz val="9"/>
      <color theme="1"/>
      <name val="Verdana"/>
      <family val="2"/>
    </font>
    <font>
      <sz val="10"/>
      <color theme="1"/>
      <name val="Verdana"/>
      <family val="2"/>
    </font>
    <font>
      <b/>
      <sz val="9"/>
      <color rgb="FF000000"/>
      <name val="Verdana"/>
      <family val="2"/>
    </font>
    <font>
      <sz val="9"/>
      <color rgb="FF000000"/>
      <name val="Verdana"/>
      <family val="2"/>
    </font>
  </fonts>
  <fills count="6">
    <fill>
      <patternFill patternType="none"/>
    </fill>
    <fill>
      <patternFill patternType="gray125"/>
    </fill>
    <fill>
      <patternFill patternType="solid">
        <fgColor theme="5" tint="0.79998168889431442"/>
        <bgColor indexed="65"/>
      </patternFill>
    </fill>
    <fill>
      <patternFill patternType="solid">
        <fgColor rgb="FFFBE2D5"/>
        <bgColor rgb="FFFFFFFF"/>
      </patternFill>
    </fill>
    <fill>
      <patternFill patternType="solid">
        <fgColor rgb="FFDD7500"/>
        <bgColor indexed="64"/>
      </patternFill>
    </fill>
    <fill>
      <patternFill patternType="solid">
        <fgColor theme="0"/>
        <bgColor indexed="64"/>
      </patternFill>
    </fill>
  </fills>
  <borders count="6">
    <border>
      <left/>
      <right/>
      <top/>
      <bottom/>
      <diagonal/>
    </border>
    <border>
      <left/>
      <right/>
      <top style="thin">
        <color theme="5" tint="0.39997558519241921"/>
      </top>
      <bottom style="thin">
        <color theme="5" tint="0.39997558519241921"/>
      </bottom>
      <diagonal/>
    </border>
    <border>
      <left/>
      <right style="thin">
        <color theme="5" tint="0.39997558519241921"/>
      </right>
      <top style="thin">
        <color theme="5" tint="0.39997558519241921"/>
      </top>
      <bottom style="thin">
        <color theme="5" tint="0.39997558519241921"/>
      </bottom>
      <diagonal/>
    </border>
    <border>
      <left/>
      <right style="thin">
        <color theme="5"/>
      </right>
      <top/>
      <bottom/>
      <diagonal/>
    </border>
    <border>
      <left style="thin">
        <color theme="5"/>
      </left>
      <right style="thin">
        <color theme="5"/>
      </right>
      <top style="thin">
        <color theme="5"/>
      </top>
      <bottom style="thin">
        <color theme="5"/>
      </bottom>
      <diagonal/>
    </border>
    <border>
      <left/>
      <right/>
      <top style="thin">
        <color theme="5"/>
      </top>
      <bottom/>
      <diagonal/>
    </border>
  </borders>
  <cellStyleXfs count="3">
    <xf numFmtId="0" fontId="0" fillId="0" borderId="0"/>
    <xf numFmtId="0" fontId="1" fillId="2" borderId="0" applyNumberFormat="0" applyBorder="0" applyAlignment="0" applyProtection="0"/>
    <xf numFmtId="9" fontId="1" fillId="0" borderId="0" applyFont="0" applyFill="0" applyBorder="0" applyAlignment="0" applyProtection="0"/>
  </cellStyleXfs>
  <cellXfs count="30">
    <xf numFmtId="0" fontId="0" fillId="0" borderId="0" xfId="0"/>
    <xf numFmtId="0" fontId="2" fillId="0" borderId="0" xfId="0" applyFont="1"/>
    <xf numFmtId="0" fontId="2" fillId="0" borderId="0" xfId="0" applyFont="1" applyAlignment="1">
      <alignment horizontal="left" vertical="center" wrapText="1"/>
    </xf>
    <xf numFmtId="0" fontId="2" fillId="0" borderId="0" xfId="0" applyFont="1" applyAlignment="1">
      <alignment horizontal="left" vertical="center" wrapText="1" indent="6"/>
    </xf>
    <xf numFmtId="0" fontId="7" fillId="0" borderId="0" xfId="0" applyFont="1"/>
    <xf numFmtId="0" fontId="7" fillId="0" borderId="0" xfId="0" applyFont="1" applyAlignment="1">
      <alignment vertical="center" wrapText="1"/>
    </xf>
    <xf numFmtId="0" fontId="7" fillId="0" borderId="4" xfId="0" applyFont="1" applyBorder="1" applyAlignment="1">
      <alignment vertical="center" wrapText="1"/>
    </xf>
    <xf numFmtId="0" fontId="7" fillId="0" borderId="4" xfId="0" quotePrefix="1" applyFont="1" applyBorder="1" applyAlignment="1">
      <alignment vertical="center" wrapText="1"/>
    </xf>
    <xf numFmtId="0" fontId="8" fillId="0" borderId="0" xfId="0" applyFont="1"/>
    <xf numFmtId="0" fontId="7" fillId="0" borderId="0" xfId="0" applyFont="1" applyAlignment="1">
      <alignment wrapText="1"/>
    </xf>
    <xf numFmtId="0" fontId="10" fillId="3" borderId="4" xfId="1" applyFont="1" applyFill="1" applyBorder="1" applyAlignment="1">
      <alignment vertical="center"/>
    </xf>
    <xf numFmtId="0" fontId="7" fillId="3" borderId="4" xfId="1" applyFont="1" applyFill="1" applyBorder="1" applyAlignment="1">
      <alignment vertical="center"/>
    </xf>
    <xf numFmtId="0" fontId="7" fillId="0" borderId="3" xfId="0" applyFont="1" applyBorder="1"/>
    <xf numFmtId="0" fontId="3" fillId="4" borderId="4" xfId="0" applyFont="1" applyFill="1" applyBorder="1" applyAlignment="1">
      <alignment horizontal="justify" vertical="center" wrapText="1"/>
    </xf>
    <xf numFmtId="0" fontId="5" fillId="0" borderId="4" xfId="0" applyFont="1" applyBorder="1" applyAlignment="1">
      <alignment horizontal="justify" vertical="center" wrapText="1"/>
    </xf>
    <xf numFmtId="0" fontId="4" fillId="5" borderId="4" xfId="0" applyFont="1" applyFill="1" applyBorder="1" applyAlignment="1">
      <alignment horizontal="justify" vertical="center" wrapText="1"/>
    </xf>
    <xf numFmtId="0" fontId="8" fillId="0" borderId="0" xfId="0" applyFont="1" applyAlignment="1">
      <alignment horizontal="right"/>
    </xf>
    <xf numFmtId="0" fontId="8" fillId="0" borderId="0" xfId="0" applyFont="1" applyAlignment="1">
      <alignment horizontal="left"/>
    </xf>
    <xf numFmtId="0" fontId="3" fillId="4" borderId="4" xfId="0" applyFont="1" applyFill="1" applyBorder="1" applyAlignment="1">
      <alignment horizontal="left" vertical="center" wrapText="1"/>
    </xf>
    <xf numFmtId="9" fontId="5" fillId="0" borderId="4" xfId="0" applyNumberFormat="1" applyFont="1" applyBorder="1" applyAlignment="1">
      <alignment horizontal="left" vertical="center" wrapText="1"/>
    </xf>
    <xf numFmtId="2" fontId="8" fillId="0" borderId="0" xfId="0" applyNumberFormat="1" applyFont="1" applyAlignment="1">
      <alignment horizontal="left"/>
    </xf>
    <xf numFmtId="9" fontId="8" fillId="0" borderId="0" xfId="2" applyFont="1" applyAlignment="1">
      <alignment horizontal="left"/>
    </xf>
    <xf numFmtId="0" fontId="9" fillId="0" borderId="0" xfId="0" applyFont="1" applyAlignment="1">
      <alignment wrapText="1"/>
    </xf>
    <xf numFmtId="0" fontId="7" fillId="0" borderId="0" xfId="0" applyFont="1" applyAlignment="1">
      <alignment wrapText="1"/>
    </xf>
    <xf numFmtId="0" fontId="6" fillId="0" borderId="1" xfId="0" quotePrefix="1" applyFont="1" applyBorder="1" applyAlignment="1">
      <alignment horizontal="center" vertical="center" wrapText="1"/>
    </xf>
    <xf numFmtId="0" fontId="6" fillId="0" borderId="2" xfId="0" quotePrefix="1" applyFont="1" applyBorder="1" applyAlignment="1">
      <alignment horizontal="center" vertical="center" wrapText="1"/>
    </xf>
    <xf numFmtId="0" fontId="10" fillId="3" borderId="4" xfId="1" applyFont="1" applyFill="1" applyBorder="1" applyAlignment="1">
      <alignment horizontal="center" vertical="center"/>
    </xf>
    <xf numFmtId="0" fontId="7" fillId="3" borderId="4" xfId="1" applyFont="1" applyFill="1" applyBorder="1" applyAlignment="1">
      <alignment horizontal="center" vertical="center"/>
    </xf>
    <xf numFmtId="0" fontId="10" fillId="3" borderId="4" xfId="1" applyFont="1" applyFill="1" applyBorder="1" applyAlignment="1">
      <alignment horizontal="left" vertical="center" wrapText="1"/>
    </xf>
    <xf numFmtId="0" fontId="7" fillId="0" borderId="5" xfId="0" applyFont="1" applyBorder="1" applyAlignment="1">
      <alignment horizontal="center"/>
    </xf>
  </cellXfs>
  <cellStyles count="3">
    <cellStyle name="20% - Accent2" xfId="1" builtinId="34"/>
    <cellStyle name="Procent" xfId="2" builtinId="5"/>
    <cellStyle name="Standaard" xfId="0" builtinId="0"/>
  </cellStyles>
  <dxfs count="25">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border diagonalUp="0" diagonalDown="0" outline="0">
        <left style="thin">
          <color theme="5"/>
        </left>
        <right style="thin">
          <color theme="5"/>
        </right>
        <top style="thin">
          <color theme="5"/>
        </top>
        <bottom style="thin">
          <color theme="5"/>
        </bottom>
      </border>
    </dxf>
    <dxf>
      <font>
        <b val="0"/>
        <i val="0"/>
        <strike val="0"/>
        <condense val="0"/>
        <extend val="0"/>
        <outline val="0"/>
        <shadow val="0"/>
        <u val="none"/>
        <vertAlign val="baseline"/>
        <sz val="9"/>
        <color theme="1"/>
        <name val="Verdan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3BA4C8-CAE6-4B52-A968-0E21F9E96F41}" name="Tabel1" displayName="Tabel1" ref="A7:C9" totalsRowShown="0" headerRowDxfId="24" dataDxfId="23">
  <autoFilter ref="A7:C9" xr:uid="{AC3BA4C8-CAE6-4B52-A968-0E21F9E96F41}"/>
  <tableColumns count="3">
    <tableColumn id="1" xr3:uid="{38AFF40C-DD5E-41CB-8E6E-9E813F3A68B0}" name="Onderwerpen" dataDxfId="22"/>
    <tableColumn id="2" xr3:uid="{DF729DE4-D402-420C-8CF9-0FA4F8968726}" name="Wat vind je goed?" dataDxfId="21"/>
    <tableColumn id="3" xr3:uid="{5D20A0E5-CE6C-4A75-A134-2B1E66251550}" name="Wat kan beter, wat mis je?" dataDxfId="20"/>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531EB90-AD53-4831-99A7-0880FB4075F8}" name="Tabel15" displayName="Tabel15" ref="A7:C12" totalsRowShown="0" headerRowDxfId="19" dataDxfId="18">
  <autoFilter ref="A7:C12" xr:uid="{3531EB90-AD53-4831-99A7-0880FB4075F8}"/>
  <tableColumns count="3">
    <tableColumn id="1" xr3:uid="{A2014270-D39B-46A0-8F42-AE519AA98AB2}" name="Onderwerpen" dataDxfId="17"/>
    <tableColumn id="2" xr3:uid="{B149A62D-9FAE-49BD-A9F5-E0DDECDA5F24}" name="Wat vind je goed?" dataDxfId="16"/>
    <tableColumn id="3" xr3:uid="{C4FB5CFA-68E4-4669-AAC9-88A3279356E5}" name="Wat kan beter, wat mis je?" dataDxfId="15"/>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1809C28-C7C2-403B-B6AC-D83846AB756D}" name="Tabel16" displayName="Tabel16" ref="A7:C9" totalsRowShown="0" headerRowDxfId="14" dataDxfId="13">
  <autoFilter ref="A7:C9" xr:uid="{01809C28-C7C2-403B-B6AC-D83846AB756D}"/>
  <tableColumns count="3">
    <tableColumn id="1" xr3:uid="{B7021B5F-8DA1-4590-8A15-238312B33EAA}" name="Onderwerpen" dataDxfId="12"/>
    <tableColumn id="2" xr3:uid="{F3700A36-AB4F-4C2C-A703-CEE797A26D52}" name="Wat vind je goed?" dataDxfId="11"/>
    <tableColumn id="3" xr3:uid="{E5024F81-F666-4BB6-964D-67CB46AC9587}" name="Wat kan beter, wat mis je?" dataDxfId="10"/>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BCEAF4-2B47-4DFC-B1E7-35DC7694F5B3}" name="Tabel157" displayName="Tabel157" ref="A7:C10" totalsRowShown="0" headerRowDxfId="9" dataDxfId="8">
  <autoFilter ref="A7:C10" xr:uid="{3FBCEAF4-2B47-4DFC-B1E7-35DC7694F5B3}"/>
  <tableColumns count="3">
    <tableColumn id="1" xr3:uid="{30DA3F66-2F24-4DC8-8BCA-49177ED3DE8E}" name="Onderwerpen" dataDxfId="7"/>
    <tableColumn id="2" xr3:uid="{0572F09A-79A5-4651-A177-D5303FF9C192}" name="Wat vind je goed?" dataDxfId="6"/>
    <tableColumn id="3" xr3:uid="{E694D28B-4470-4EDF-8829-190741DC5F07}" name="Wat kan beter, wat mis je?" dataDxfId="5"/>
  </tableColumns>
  <tableStyleInfo name="TableStyleMedium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661FE30-407B-4CAC-BFC1-7366BC6DE9E1}" name="Tabel158" displayName="Tabel158" ref="A7:C11" totalsRowShown="0" headerRowDxfId="4" dataDxfId="3">
  <autoFilter ref="A7:C11" xr:uid="{1661FE30-407B-4CAC-BFC1-7366BC6DE9E1}"/>
  <tableColumns count="3">
    <tableColumn id="1" xr3:uid="{239E0300-DC0F-4EE0-81DF-3655D208F177}" name="Onderwerpen" dataDxfId="2"/>
    <tableColumn id="2" xr3:uid="{CD367853-79FC-42F9-B1BC-9CBAF17BEDA3}" name="Wat vind je goed?" dataDxfId="1"/>
    <tableColumn id="3" xr3:uid="{BB761E3D-1A22-41F6-BB1A-568574893245}" name="Wat kan beter, wat mis je?" dataDxfId="0"/>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609BC-D0AF-48E7-9991-E917728E7924}">
  <dimension ref="A1:E6"/>
  <sheetViews>
    <sheetView workbookViewId="0">
      <selection activeCell="C7" sqref="C7"/>
    </sheetView>
  </sheetViews>
  <sheetFormatPr defaultRowHeight="14.5" x14ac:dyDescent="0.35"/>
  <cols>
    <col min="1" max="1" width="13.36328125" customWidth="1"/>
    <col min="2" max="2" width="25.54296875" customWidth="1"/>
    <col min="3" max="3" width="43.6328125" customWidth="1"/>
    <col min="5" max="5" width="9.54296875" customWidth="1"/>
  </cols>
  <sheetData>
    <row r="1" spans="1:5" ht="34.5" x14ac:dyDescent="0.35">
      <c r="A1" s="13" t="s">
        <v>5</v>
      </c>
      <c r="B1" s="18" t="s">
        <v>29</v>
      </c>
      <c r="C1" s="13" t="s">
        <v>6</v>
      </c>
    </row>
    <row r="2" spans="1:5" ht="57.5" x14ac:dyDescent="0.35">
      <c r="A2" s="15" t="s">
        <v>24</v>
      </c>
      <c r="B2" s="19">
        <v>1</v>
      </c>
      <c r="C2" s="14" t="s">
        <v>9</v>
      </c>
      <c r="E2" s="2"/>
    </row>
    <row r="3" spans="1:5" ht="46" x14ac:dyDescent="0.35">
      <c r="A3" s="15" t="s">
        <v>28</v>
      </c>
      <c r="B3" s="19">
        <v>0.8</v>
      </c>
      <c r="C3" s="14" t="s">
        <v>10</v>
      </c>
      <c r="E3" s="3"/>
    </row>
    <row r="4" spans="1:5" ht="57.5" x14ac:dyDescent="0.35">
      <c r="A4" s="15" t="s">
        <v>25</v>
      </c>
      <c r="B4" s="19">
        <v>0.5</v>
      </c>
      <c r="C4" s="14" t="s">
        <v>11</v>
      </c>
      <c r="E4" s="3"/>
    </row>
    <row r="5" spans="1:5" ht="34.5" x14ac:dyDescent="0.35">
      <c r="A5" s="15" t="s">
        <v>26</v>
      </c>
      <c r="B5" s="19">
        <v>0.2</v>
      </c>
      <c r="C5" s="14" t="s">
        <v>12</v>
      </c>
      <c r="E5" s="3"/>
    </row>
    <row r="6" spans="1:5" ht="34.5" x14ac:dyDescent="0.35">
      <c r="A6" s="15" t="s">
        <v>27</v>
      </c>
      <c r="B6" s="19">
        <v>0</v>
      </c>
      <c r="C6" s="14" t="s">
        <v>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7F39F-EDD7-43D4-940A-9F6F96AB3DCF}">
  <dimension ref="A1:K14"/>
  <sheetViews>
    <sheetView tabSelected="1" workbookViewId="0">
      <selection activeCell="E4" sqref="E4"/>
    </sheetView>
  </sheetViews>
  <sheetFormatPr defaultColWidth="8.90625" defaultRowHeight="12.5" x14ac:dyDescent="0.25"/>
  <cols>
    <col min="1" max="1" width="50.90625" style="1" customWidth="1"/>
    <col min="2" max="2" width="41.36328125" style="1" customWidth="1"/>
    <col min="3" max="3" width="41" style="1" customWidth="1"/>
    <col min="4" max="16384" width="8.90625" style="1"/>
  </cols>
  <sheetData>
    <row r="1" spans="1:11" s="23" customFormat="1" ht="11.5" x14ac:dyDescent="0.25">
      <c r="A1" s="22" t="s">
        <v>43</v>
      </c>
    </row>
    <row r="2" spans="1:11" s="4" customFormat="1" ht="17.399999999999999" customHeight="1" x14ac:dyDescent="0.25">
      <c r="A2" s="10" t="s">
        <v>14</v>
      </c>
      <c r="B2" s="26"/>
      <c r="C2" s="26"/>
    </row>
    <row r="3" spans="1:11" s="4" customFormat="1" ht="19.75" customHeight="1" x14ac:dyDescent="0.25">
      <c r="A3" s="11" t="s">
        <v>0</v>
      </c>
      <c r="B3" s="27"/>
      <c r="C3" s="27"/>
    </row>
    <row r="4" spans="1:11" s="4" customFormat="1" ht="21.65" customHeight="1" x14ac:dyDescent="0.25">
      <c r="A4" s="10" t="s">
        <v>1</v>
      </c>
      <c r="B4" s="28" t="s">
        <v>36</v>
      </c>
      <c r="C4" s="28"/>
    </row>
    <row r="5" spans="1:11" s="4" customFormat="1" ht="11.5" x14ac:dyDescent="0.25">
      <c r="A5" s="29"/>
      <c r="B5" s="29"/>
      <c r="C5" s="29"/>
    </row>
    <row r="6" spans="1:11" s="4" customFormat="1" ht="11.5" x14ac:dyDescent="0.25">
      <c r="A6" s="12"/>
      <c r="B6" s="24" t="s">
        <v>8</v>
      </c>
      <c r="C6" s="25"/>
    </row>
    <row r="7" spans="1:11" s="4" customFormat="1" ht="11.5" x14ac:dyDescent="0.25">
      <c r="A7" s="4" t="s">
        <v>4</v>
      </c>
      <c r="B7" s="4" t="s">
        <v>7</v>
      </c>
      <c r="C7" s="4" t="s">
        <v>2</v>
      </c>
    </row>
    <row r="8" spans="1:11" s="4" customFormat="1" ht="84" customHeight="1" x14ac:dyDescent="0.25">
      <c r="A8" s="6" t="s">
        <v>18</v>
      </c>
      <c r="B8" s="7" t="s">
        <v>3</v>
      </c>
      <c r="C8" s="7" t="s">
        <v>3</v>
      </c>
      <c r="K8" s="9"/>
    </row>
    <row r="9" spans="1:11" s="4" customFormat="1" ht="84" customHeight="1" x14ac:dyDescent="0.25">
      <c r="A9" s="6" t="s">
        <v>19</v>
      </c>
      <c r="B9" s="7" t="s">
        <v>3</v>
      </c>
      <c r="C9" s="7" t="s">
        <v>3</v>
      </c>
    </row>
    <row r="11" spans="1:11" ht="13.5" x14ac:dyDescent="0.3">
      <c r="A11" s="16" t="s">
        <v>20</v>
      </c>
      <c r="B11" s="17">
        <v>112</v>
      </c>
    </row>
    <row r="12" spans="1:11" ht="13.5" x14ac:dyDescent="0.3">
      <c r="A12" s="16" t="s">
        <v>21</v>
      </c>
      <c r="B12" s="8"/>
    </row>
    <row r="13" spans="1:11" ht="13.5" x14ac:dyDescent="0.3">
      <c r="A13" s="16" t="s">
        <v>22</v>
      </c>
      <c r="B13" s="21" t="e">
        <f>VLOOKUP(B12, Beoordelingskader!A2:B6, 2, FALSE)</f>
        <v>#N/A</v>
      </c>
    </row>
    <row r="14" spans="1:11" ht="13.5" x14ac:dyDescent="0.3">
      <c r="A14" s="16" t="s">
        <v>23</v>
      </c>
      <c r="B14" s="20" t="e">
        <f>SUM(B13*B11)</f>
        <v>#N/A</v>
      </c>
    </row>
  </sheetData>
  <mergeCells count="6">
    <mergeCell ref="A1:XFD1"/>
    <mergeCell ref="B6:C6"/>
    <mergeCell ref="B2:C2"/>
    <mergeCell ref="B3:C3"/>
    <mergeCell ref="B4:C4"/>
    <mergeCell ref="A5:C5"/>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EBF49DB1-591B-4AA9-A5C4-1A4D58DA2CCE}">
          <x14:formula1>
            <xm:f>Beoordelingskader!$A$2:$A$6</xm:f>
          </x14:formula1>
          <xm:sqref>B12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1587B-0A7E-4364-9F2D-5F3DAD1A9C1E}">
  <dimension ref="A1:K17"/>
  <sheetViews>
    <sheetView workbookViewId="0">
      <selection sqref="A1:XFD1"/>
    </sheetView>
  </sheetViews>
  <sheetFormatPr defaultColWidth="8.90625" defaultRowHeight="12.5" x14ac:dyDescent="0.25"/>
  <cols>
    <col min="1" max="1" width="50.90625" style="1" customWidth="1"/>
    <col min="2" max="2" width="41.36328125" style="1" customWidth="1"/>
    <col min="3" max="3" width="41" style="1" customWidth="1"/>
    <col min="4" max="16384" width="8.90625" style="1"/>
  </cols>
  <sheetData>
    <row r="1" spans="1:11" s="23" customFormat="1" ht="11.5" x14ac:dyDescent="0.25">
      <c r="A1" s="22" t="s">
        <v>43</v>
      </c>
    </row>
    <row r="2" spans="1:11" s="4" customFormat="1" ht="17.399999999999999" customHeight="1" x14ac:dyDescent="0.25">
      <c r="A2" s="10" t="s">
        <v>14</v>
      </c>
      <c r="B2" s="26"/>
      <c r="C2" s="26"/>
    </row>
    <row r="3" spans="1:11" s="4" customFormat="1" ht="18.649999999999999" customHeight="1" x14ac:dyDescent="0.25">
      <c r="A3" s="11" t="s">
        <v>0</v>
      </c>
      <c r="B3" s="27"/>
      <c r="C3" s="27"/>
    </row>
    <row r="4" spans="1:11" s="4" customFormat="1" ht="22.75" customHeight="1" x14ac:dyDescent="0.25">
      <c r="A4" s="10" t="s">
        <v>1</v>
      </c>
      <c r="B4" s="28" t="s">
        <v>39</v>
      </c>
      <c r="C4" s="28"/>
    </row>
    <row r="5" spans="1:11" s="4" customFormat="1" ht="11.5" x14ac:dyDescent="0.25">
      <c r="A5" s="29"/>
      <c r="B5" s="29"/>
      <c r="C5" s="29"/>
    </row>
    <row r="6" spans="1:11" s="4" customFormat="1" ht="11.5" x14ac:dyDescent="0.25">
      <c r="A6" s="12"/>
      <c r="B6" s="24" t="s">
        <v>8</v>
      </c>
      <c r="C6" s="25"/>
    </row>
    <row r="7" spans="1:11" s="4" customFormat="1" ht="11.5" x14ac:dyDescent="0.25">
      <c r="A7" s="4" t="s">
        <v>4</v>
      </c>
      <c r="B7" s="4" t="s">
        <v>7</v>
      </c>
      <c r="C7" s="4" t="s">
        <v>2</v>
      </c>
    </row>
    <row r="8" spans="1:11" s="4" customFormat="1" ht="84" customHeight="1" x14ac:dyDescent="0.25">
      <c r="A8" s="6" t="s">
        <v>30</v>
      </c>
      <c r="B8" s="7" t="s">
        <v>3</v>
      </c>
      <c r="C8" s="7" t="s">
        <v>3</v>
      </c>
      <c r="K8" s="9"/>
    </row>
    <row r="9" spans="1:11" s="4" customFormat="1" ht="84" customHeight="1" x14ac:dyDescent="0.25">
      <c r="A9" s="6" t="s">
        <v>38</v>
      </c>
      <c r="B9" s="7" t="s">
        <v>3</v>
      </c>
      <c r="C9" s="7" t="s">
        <v>3</v>
      </c>
      <c r="K9" s="9"/>
    </row>
    <row r="10" spans="1:11" s="4" customFormat="1" ht="84" customHeight="1" x14ac:dyDescent="0.25">
      <c r="A10" s="6" t="s">
        <v>37</v>
      </c>
      <c r="B10" s="7" t="s">
        <v>3</v>
      </c>
      <c r="C10" s="7" t="s">
        <v>3</v>
      </c>
      <c r="K10" s="9"/>
    </row>
    <row r="11" spans="1:11" s="4" customFormat="1" ht="84" customHeight="1" x14ac:dyDescent="0.25">
      <c r="A11" s="6" t="s">
        <v>15</v>
      </c>
      <c r="B11" s="7" t="s">
        <v>3</v>
      </c>
      <c r="C11" s="7" t="s">
        <v>3</v>
      </c>
    </row>
    <row r="12" spans="1:11" s="4" customFormat="1" ht="84" customHeight="1" x14ac:dyDescent="0.25">
      <c r="A12" s="6" t="s">
        <v>42</v>
      </c>
      <c r="B12" s="7" t="s">
        <v>3</v>
      </c>
      <c r="C12" s="7" t="s">
        <v>3</v>
      </c>
    </row>
    <row r="14" spans="1:11" ht="13.5" x14ac:dyDescent="0.3">
      <c r="A14" s="16" t="s">
        <v>20</v>
      </c>
      <c r="B14" s="17">
        <v>72</v>
      </c>
    </row>
    <row r="15" spans="1:11" ht="13.5" x14ac:dyDescent="0.3">
      <c r="A15" s="16" t="s">
        <v>21</v>
      </c>
      <c r="B15" s="17"/>
    </row>
    <row r="16" spans="1:11" ht="13.5" x14ac:dyDescent="0.3">
      <c r="A16" s="16" t="s">
        <v>22</v>
      </c>
      <c r="B16" s="21" t="e">
        <f>VLOOKUP(B15, Beoordelingskader!A2:B6, 2, FALSE)</f>
        <v>#N/A</v>
      </c>
    </row>
    <row r="17" spans="1:2" ht="13.5" x14ac:dyDescent="0.3">
      <c r="A17" s="16" t="s">
        <v>23</v>
      </c>
      <c r="B17" s="17" t="e">
        <f>SUM(B16*B14)</f>
        <v>#N/A</v>
      </c>
    </row>
  </sheetData>
  <mergeCells count="6">
    <mergeCell ref="A1:XFD1"/>
    <mergeCell ref="B6:C6"/>
    <mergeCell ref="B2:C2"/>
    <mergeCell ref="B3:C3"/>
    <mergeCell ref="B4:C4"/>
    <mergeCell ref="A5:C5"/>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BF176050-FDE6-4C74-BB3E-92F2B0ACBB54}">
          <x14:formula1>
            <xm:f>Beoordelingskader!$A$2:$A$6</xm:f>
          </x14:formula1>
          <xm:sqref>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82A05-8FC4-4331-A322-8D22D8E1112A}">
  <dimension ref="A1:K14"/>
  <sheetViews>
    <sheetView workbookViewId="0">
      <selection sqref="A1:XFD1"/>
    </sheetView>
  </sheetViews>
  <sheetFormatPr defaultColWidth="8.90625" defaultRowHeight="12.5" x14ac:dyDescent="0.25"/>
  <cols>
    <col min="1" max="1" width="50.90625" style="1" customWidth="1"/>
    <col min="2" max="2" width="41.36328125" style="1" customWidth="1"/>
    <col min="3" max="3" width="41" style="1" customWidth="1"/>
    <col min="4" max="16384" width="8.90625" style="1"/>
  </cols>
  <sheetData>
    <row r="1" spans="1:11" s="23" customFormat="1" ht="11.5" x14ac:dyDescent="0.25">
      <c r="A1" s="22" t="s">
        <v>43</v>
      </c>
    </row>
    <row r="2" spans="1:11" s="4" customFormat="1" ht="16.75" customHeight="1" x14ac:dyDescent="0.25">
      <c r="A2" s="10" t="s">
        <v>14</v>
      </c>
      <c r="B2" s="26"/>
      <c r="C2" s="26"/>
    </row>
    <row r="3" spans="1:11" s="4" customFormat="1" ht="18.649999999999999" customHeight="1" x14ac:dyDescent="0.25">
      <c r="A3" s="11" t="s">
        <v>0</v>
      </c>
      <c r="B3" s="27"/>
      <c r="C3" s="27"/>
    </row>
    <row r="4" spans="1:11" s="4" customFormat="1" ht="22.25" customHeight="1" x14ac:dyDescent="0.25">
      <c r="A4" s="10" t="s">
        <v>1</v>
      </c>
      <c r="B4" s="28" t="s">
        <v>40</v>
      </c>
      <c r="C4" s="28"/>
    </row>
    <row r="5" spans="1:11" s="4" customFormat="1" ht="11.5" x14ac:dyDescent="0.25">
      <c r="A5" s="29"/>
      <c r="B5" s="29"/>
      <c r="C5" s="29"/>
    </row>
    <row r="6" spans="1:11" s="4" customFormat="1" ht="11.5" x14ac:dyDescent="0.25">
      <c r="A6" s="12"/>
      <c r="B6" s="24" t="s">
        <v>8</v>
      </c>
      <c r="C6" s="25"/>
    </row>
    <row r="7" spans="1:11" s="4" customFormat="1" ht="11.5" x14ac:dyDescent="0.25">
      <c r="A7" s="4" t="s">
        <v>4</v>
      </c>
      <c r="B7" s="4" t="s">
        <v>7</v>
      </c>
      <c r="C7" s="4" t="s">
        <v>2</v>
      </c>
    </row>
    <row r="8" spans="1:11" s="4" customFormat="1" ht="84" customHeight="1" x14ac:dyDescent="0.25">
      <c r="A8" s="6" t="s">
        <v>18</v>
      </c>
      <c r="B8" s="7" t="s">
        <v>3</v>
      </c>
      <c r="C8" s="7" t="s">
        <v>3</v>
      </c>
      <c r="K8" s="9"/>
    </row>
    <row r="9" spans="1:11" s="4" customFormat="1" ht="84" customHeight="1" x14ac:dyDescent="0.25">
      <c r="A9" s="6" t="s">
        <v>19</v>
      </c>
      <c r="B9" s="7" t="s">
        <v>3</v>
      </c>
      <c r="C9" s="7" t="s">
        <v>3</v>
      </c>
    </row>
    <row r="11" spans="1:11" ht="13.5" x14ac:dyDescent="0.3">
      <c r="A11" s="16" t="s">
        <v>20</v>
      </c>
      <c r="B11" s="17">
        <v>112</v>
      </c>
    </row>
    <row r="12" spans="1:11" ht="13.5" x14ac:dyDescent="0.3">
      <c r="A12" s="16" t="s">
        <v>21</v>
      </c>
      <c r="B12" s="8"/>
    </row>
    <row r="13" spans="1:11" ht="13.5" x14ac:dyDescent="0.3">
      <c r="A13" s="16" t="s">
        <v>22</v>
      </c>
      <c r="B13" s="21" t="e">
        <f>VLOOKUP(B12, Beoordelingskader!A2:B6, 2, FALSE)</f>
        <v>#N/A</v>
      </c>
    </row>
    <row r="14" spans="1:11" ht="13.5" x14ac:dyDescent="0.3">
      <c r="A14" s="16" t="s">
        <v>23</v>
      </c>
      <c r="B14" s="17" t="e">
        <f>SUM(B13*B11)</f>
        <v>#N/A</v>
      </c>
    </row>
  </sheetData>
  <mergeCells count="6">
    <mergeCell ref="B6:C6"/>
    <mergeCell ref="A1:XFD1"/>
    <mergeCell ref="B2:C2"/>
    <mergeCell ref="B3:C3"/>
    <mergeCell ref="B4:C4"/>
    <mergeCell ref="A5:C5"/>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A9876F5C-B6FE-4F39-AF9B-B54533CBCEF1}">
          <x14:formula1>
            <xm:f>Beoordelingskader!$A$2:$A$6</xm:f>
          </x14:formula1>
          <xm:sqref>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52C3B-68E2-4F2A-9FFA-5A48A5619389}">
  <dimension ref="A1:K15"/>
  <sheetViews>
    <sheetView workbookViewId="0">
      <selection sqref="A1:XFD1"/>
    </sheetView>
  </sheetViews>
  <sheetFormatPr defaultColWidth="8.90625" defaultRowHeight="12.5" x14ac:dyDescent="0.25"/>
  <cols>
    <col min="1" max="1" width="50.90625" style="1" customWidth="1"/>
    <col min="2" max="2" width="41.36328125" style="1" customWidth="1"/>
    <col min="3" max="3" width="41" style="1" customWidth="1"/>
    <col min="4" max="16384" width="8.90625" style="1"/>
  </cols>
  <sheetData>
    <row r="1" spans="1:11" s="23" customFormat="1" ht="11.5" x14ac:dyDescent="0.25">
      <c r="A1" s="22" t="s">
        <v>43</v>
      </c>
    </row>
    <row r="2" spans="1:11" s="4" customFormat="1" ht="18.649999999999999" customHeight="1" x14ac:dyDescent="0.25">
      <c r="A2" s="10" t="s">
        <v>14</v>
      </c>
      <c r="B2" s="26"/>
      <c r="C2" s="26"/>
    </row>
    <row r="3" spans="1:11" s="4" customFormat="1" ht="18" customHeight="1" x14ac:dyDescent="0.25">
      <c r="A3" s="11" t="s">
        <v>0</v>
      </c>
      <c r="B3" s="27"/>
      <c r="C3" s="27"/>
    </row>
    <row r="4" spans="1:11" s="4" customFormat="1" ht="22.75" customHeight="1" x14ac:dyDescent="0.25">
      <c r="A4" s="10" t="s">
        <v>1</v>
      </c>
      <c r="B4" s="28" t="s">
        <v>16</v>
      </c>
      <c r="C4" s="28"/>
    </row>
    <row r="5" spans="1:11" s="4" customFormat="1" ht="11.5" x14ac:dyDescent="0.25">
      <c r="A5" s="29"/>
      <c r="B5" s="29"/>
      <c r="C5" s="29"/>
    </row>
    <row r="6" spans="1:11" s="4" customFormat="1" ht="11.5" x14ac:dyDescent="0.25">
      <c r="A6" s="12"/>
      <c r="B6" s="24" t="s">
        <v>8</v>
      </c>
      <c r="C6" s="25"/>
    </row>
    <row r="7" spans="1:11" s="4" customFormat="1" ht="11.5" x14ac:dyDescent="0.25">
      <c r="A7" s="4" t="s">
        <v>4</v>
      </c>
      <c r="B7" s="4" t="s">
        <v>7</v>
      </c>
      <c r="C7" s="4" t="s">
        <v>2</v>
      </c>
    </row>
    <row r="8" spans="1:11" s="4" customFormat="1" ht="84" customHeight="1" x14ac:dyDescent="0.25">
      <c r="A8" s="6" t="s">
        <v>32</v>
      </c>
      <c r="B8" s="7" t="s">
        <v>3</v>
      </c>
      <c r="C8" s="7" t="s">
        <v>3</v>
      </c>
      <c r="K8" s="9"/>
    </row>
    <row r="9" spans="1:11" s="4" customFormat="1" ht="84" customHeight="1" x14ac:dyDescent="0.25">
      <c r="A9" s="6" t="s">
        <v>31</v>
      </c>
      <c r="B9" s="7" t="s">
        <v>3</v>
      </c>
      <c r="C9" s="7" t="s">
        <v>3</v>
      </c>
      <c r="K9" s="9"/>
    </row>
    <row r="10" spans="1:11" s="4" customFormat="1" ht="84" customHeight="1" x14ac:dyDescent="0.25">
      <c r="A10" s="5" t="s">
        <v>17</v>
      </c>
      <c r="B10" s="7" t="s">
        <v>3</v>
      </c>
      <c r="C10" s="7" t="s">
        <v>3</v>
      </c>
    </row>
    <row r="12" spans="1:11" ht="13.5" x14ac:dyDescent="0.3">
      <c r="A12" s="16" t="s">
        <v>20</v>
      </c>
      <c r="B12" s="17">
        <v>72</v>
      </c>
    </row>
    <row r="13" spans="1:11" ht="13.5" x14ac:dyDescent="0.3">
      <c r="A13" s="16" t="s">
        <v>21</v>
      </c>
      <c r="B13" s="8"/>
    </row>
    <row r="14" spans="1:11" ht="13.5" x14ac:dyDescent="0.3">
      <c r="A14" s="16" t="s">
        <v>22</v>
      </c>
      <c r="B14" s="21" t="e">
        <f>VLOOKUP(B13, Beoordelingskader!A2:B6, 2, FALSE)</f>
        <v>#N/A</v>
      </c>
    </row>
    <row r="15" spans="1:11" ht="13.5" x14ac:dyDescent="0.3">
      <c r="A15" s="16" t="s">
        <v>23</v>
      </c>
      <c r="B15" s="17" t="e">
        <f>SUM(B14*B12)</f>
        <v>#N/A</v>
      </c>
    </row>
  </sheetData>
  <scenarios current="0" show="1">
    <scenario name="Uitstekend" locked="1" count="1" user="Vollebregt, Sharanda" comment="Gemaakt door Vollebregt, Sharanda op 7-10-2025">
      <inputCells r="B14" val="1"/>
    </scenario>
    <scenario name="Goed" locked="1" count="1" user="Vollebregt, Sharanda" comment="Gemaakt door Vollebregt, Sharanda op 7-10-2025">
      <inputCells r="B14" val="0,8"/>
    </scenario>
    <scenario name="Voldoende" locked="1" count="1" user="Vollebregt, Sharanda" comment="Gemaakt door Vollebregt, Sharanda op 7-10-2025">
      <inputCells r="B14" val="0,5"/>
    </scenario>
    <scenario name="Matig" locked="1" count="1" user="Vollebregt, Sharanda" comment="Gemaakt door Vollebregt, Sharanda op 7-10-2025">
      <inputCells r="B14" val="0,2"/>
    </scenario>
    <scenario name="Onvoldoende" locked="1" count="1" user="Vollebregt, Sharanda" comment="Gemaakt door Vollebregt, Sharanda op 7-10-2025">
      <inputCells r="B14" val="0"/>
    </scenario>
  </scenarios>
  <mergeCells count="6">
    <mergeCell ref="B6:C6"/>
    <mergeCell ref="A1:XFD1"/>
    <mergeCell ref="B2:C2"/>
    <mergeCell ref="B3:C3"/>
    <mergeCell ref="B4:C4"/>
    <mergeCell ref="A5:C5"/>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3FE95F6F-DF4C-4F81-B613-61E7CE0957C1}">
          <x14:formula1>
            <xm:f>Beoordelingskader!$A$2:$A$6</xm:f>
          </x14:formula1>
          <xm:sqref>B13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804A0-E54F-4C4C-B558-646FC8C64A63}">
  <dimension ref="A1:K16"/>
  <sheetViews>
    <sheetView workbookViewId="0">
      <selection sqref="A1:XFD1"/>
    </sheetView>
  </sheetViews>
  <sheetFormatPr defaultColWidth="8.90625" defaultRowHeight="12.5" x14ac:dyDescent="0.25"/>
  <cols>
    <col min="1" max="1" width="50.90625" style="1" customWidth="1"/>
    <col min="2" max="2" width="41.36328125" style="1" customWidth="1"/>
    <col min="3" max="3" width="41" style="1" customWidth="1"/>
    <col min="4" max="16384" width="8.90625" style="1"/>
  </cols>
  <sheetData>
    <row r="1" spans="1:11" s="23" customFormat="1" ht="11.5" x14ac:dyDescent="0.25">
      <c r="A1" s="22" t="s">
        <v>43</v>
      </c>
    </row>
    <row r="2" spans="1:11" s="4" customFormat="1" ht="17.399999999999999" customHeight="1" x14ac:dyDescent="0.25">
      <c r="A2" s="10" t="s">
        <v>14</v>
      </c>
      <c r="B2" s="26"/>
      <c r="C2" s="26"/>
    </row>
    <row r="3" spans="1:11" s="4" customFormat="1" ht="18.649999999999999" customHeight="1" x14ac:dyDescent="0.25">
      <c r="A3" s="11" t="s">
        <v>0</v>
      </c>
      <c r="B3" s="27"/>
      <c r="C3" s="27"/>
    </row>
    <row r="4" spans="1:11" s="4" customFormat="1" ht="22.75" customHeight="1" x14ac:dyDescent="0.25">
      <c r="A4" s="10" t="s">
        <v>1</v>
      </c>
      <c r="B4" s="28" t="s">
        <v>34</v>
      </c>
      <c r="C4" s="28"/>
    </row>
    <row r="5" spans="1:11" s="4" customFormat="1" ht="11.5" x14ac:dyDescent="0.25">
      <c r="A5" s="29"/>
      <c r="B5" s="29"/>
      <c r="C5" s="29"/>
    </row>
    <row r="6" spans="1:11" s="4" customFormat="1" ht="11.5" x14ac:dyDescent="0.25">
      <c r="A6" s="12"/>
      <c r="B6" s="24" t="s">
        <v>8</v>
      </c>
      <c r="C6" s="25"/>
    </row>
    <row r="7" spans="1:11" s="4" customFormat="1" ht="11.5" x14ac:dyDescent="0.25">
      <c r="A7" s="4" t="s">
        <v>4</v>
      </c>
      <c r="B7" s="4" t="s">
        <v>7</v>
      </c>
      <c r="C7" s="4" t="s">
        <v>2</v>
      </c>
    </row>
    <row r="8" spans="1:11" s="4" customFormat="1" ht="84" customHeight="1" x14ac:dyDescent="0.25">
      <c r="A8" s="6" t="s">
        <v>35</v>
      </c>
      <c r="B8" s="7" t="s">
        <v>3</v>
      </c>
      <c r="C8" s="7" t="s">
        <v>3</v>
      </c>
      <c r="K8" s="9"/>
    </row>
    <row r="9" spans="1:11" s="4" customFormat="1" ht="84" customHeight="1" x14ac:dyDescent="0.25">
      <c r="A9" s="6" t="s">
        <v>33</v>
      </c>
      <c r="B9" s="7" t="s">
        <v>3</v>
      </c>
      <c r="C9" s="7" t="s">
        <v>3</v>
      </c>
      <c r="K9" s="9"/>
    </row>
    <row r="10" spans="1:11" s="4" customFormat="1" ht="84" customHeight="1" x14ac:dyDescent="0.25">
      <c r="A10" s="6" t="s">
        <v>15</v>
      </c>
      <c r="B10" s="7" t="s">
        <v>3</v>
      </c>
      <c r="C10" s="7" t="s">
        <v>3</v>
      </c>
    </row>
    <row r="11" spans="1:11" s="4" customFormat="1" ht="84" customHeight="1" x14ac:dyDescent="0.25">
      <c r="A11" s="6" t="s">
        <v>41</v>
      </c>
      <c r="B11" s="7" t="s">
        <v>3</v>
      </c>
      <c r="C11" s="7" t="s">
        <v>3</v>
      </c>
    </row>
    <row r="13" spans="1:11" ht="13.5" x14ac:dyDescent="0.3">
      <c r="A13" s="16" t="s">
        <v>20</v>
      </c>
      <c r="B13" s="17">
        <v>72</v>
      </c>
    </row>
    <row r="14" spans="1:11" ht="13.5" x14ac:dyDescent="0.3">
      <c r="A14" s="16" t="s">
        <v>21</v>
      </c>
      <c r="B14" s="8"/>
    </row>
    <row r="15" spans="1:11" ht="13.5" x14ac:dyDescent="0.3">
      <c r="A15" s="16" t="s">
        <v>22</v>
      </c>
      <c r="B15" s="21" t="e">
        <f>VLOOKUP(B14, Beoordelingskader!A2:B6, 2, FALSE)</f>
        <v>#N/A</v>
      </c>
    </row>
    <row r="16" spans="1:11" ht="13.5" x14ac:dyDescent="0.3">
      <c r="A16" s="16" t="s">
        <v>23</v>
      </c>
      <c r="B16" s="17" t="e">
        <f>SUM(B15*B13)</f>
        <v>#N/A</v>
      </c>
    </row>
  </sheetData>
  <mergeCells count="6">
    <mergeCell ref="B6:C6"/>
    <mergeCell ref="A1:XFD1"/>
    <mergeCell ref="B2:C2"/>
    <mergeCell ref="B3:C3"/>
    <mergeCell ref="B4:C4"/>
    <mergeCell ref="A5:C5"/>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294CC40D-2D24-4C1A-AB66-1F035BC831DC}">
          <x14:formula1>
            <xm:f>Beoordelingskader!$A$2:$A$6</xm:f>
          </x14:formula1>
          <xm:sqref>B14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F7FF31A700CF499E9CB4BEE834690F" ma:contentTypeVersion="4" ma:contentTypeDescription="Create a new document." ma:contentTypeScope="" ma:versionID="4c499150b9608b619ea0900f3fbd7b77">
  <xsd:schema xmlns:xsd="http://www.w3.org/2001/XMLSchema" xmlns:xs="http://www.w3.org/2001/XMLSchema" xmlns:p="http://schemas.microsoft.com/office/2006/metadata/properties" xmlns:ns2="139c1723-1e65-4a5e-89ba-6eb5eb0ea3f3" targetNamespace="http://schemas.microsoft.com/office/2006/metadata/properties" ma:root="true" ma:fieldsID="5f4b2a8117241ce9235c3f3a05ad752c" ns2:_="">
    <xsd:import namespace="139c1723-1e65-4a5e-89ba-6eb5eb0ea3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9c1723-1e65-4a5e-89ba-6eb5eb0ea3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EAD7D6-66F1-49D1-BD63-B38EF47F9A26}">
  <ds:schemaRefs>
    <ds:schemaRef ds:uri="http://schemas.microsoft.com/sharepoint/v3/contenttype/forms"/>
  </ds:schemaRefs>
</ds:datastoreItem>
</file>

<file path=customXml/itemProps2.xml><?xml version="1.0" encoding="utf-8"?>
<ds:datastoreItem xmlns:ds="http://schemas.openxmlformats.org/officeDocument/2006/customXml" ds:itemID="{760D1093-360B-42B5-B70D-DF00963E9A6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8CC5643-BF19-4CD9-BB6F-0EC5D25741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Beoordelingskader</vt:lpstr>
      <vt:lpstr>Test 1A</vt:lpstr>
      <vt:lpstr>Test 1B</vt:lpstr>
      <vt:lpstr>Test 2A</vt:lpstr>
      <vt:lpstr>Test 2B</vt:lpstr>
      <vt:lpstr>Test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Amerongen, Frank van</dc:creator>
  <cp:lastModifiedBy>Vollebregt, Sharanda</cp:lastModifiedBy>
  <dcterms:created xsi:type="dcterms:W3CDTF">2025-10-06T19:05:14Z</dcterms:created>
  <dcterms:modified xsi:type="dcterms:W3CDTF">2025-11-11T12:29:56Z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0x010100A8F7FF31A700CF499E9CB4BEE834690F</vt:lpwstr>
  </property>
</Properties>
</file>