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euwegein.sharepoint.com/sites/spop_FLXParkeerautomaten/Shared Documents/General/3. Nota van Inlichtingen/"/>
    </mc:Choice>
  </mc:AlternateContent>
  <xr:revisionPtr revIDLastSave="0" documentId="8_{016A2370-201D-48C9-9EB7-1507C0060626}" xr6:coauthVersionLast="47" xr6:coauthVersionMax="47" xr10:uidLastSave="{00000000-0000-0000-0000-000000000000}"/>
  <bookViews>
    <workbookView minimized="1" xWindow="29925" yWindow="1065" windowWidth="21600" windowHeight="12645" xr2:uid="{5EBC4F26-F0CE-4086-A8EA-1CF5E9A2D74D}"/>
  </bookViews>
  <sheets>
    <sheet name="Tarievenblad" sheetId="6" r:id="rId1"/>
    <sheet name="Punten berekeni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F21" i="6"/>
  <c r="F20" i="6"/>
  <c r="F19" i="6"/>
  <c r="F12" i="6" l="1"/>
  <c r="F7" i="6"/>
  <c r="F8" i="6"/>
  <c r="F9" i="6"/>
  <c r="F10" i="6"/>
  <c r="F11" i="6"/>
  <c r="F6" i="6"/>
  <c r="F23" i="6" l="1"/>
  <c r="F15" i="6"/>
  <c r="C9" i="1" l="1"/>
  <c r="D9" i="1" s="1"/>
  <c r="B21" i="1"/>
  <c r="C21" i="1" l="1"/>
  <c r="B20" i="1"/>
</calcChain>
</file>

<file path=xl/sharedStrings.xml><?xml version="1.0" encoding="utf-8"?>
<sst xmlns="http://schemas.openxmlformats.org/spreadsheetml/2006/main" count="55" uniqueCount="37">
  <si>
    <t>Naam inschrijver</t>
  </si>
  <si>
    <t xml:space="preserve">      Lijnfunctie (lineaire functie)</t>
  </si>
  <si>
    <t>Omschrijving</t>
  </si>
  <si>
    <t>Waarde</t>
  </si>
  <si>
    <t>Score</t>
  </si>
  <si>
    <t>Lijnfunctie</t>
  </si>
  <si>
    <t>Slechtste waarde / laagste score</t>
  </si>
  <si>
    <t>Beste waarde / hoogste score</t>
  </si>
  <si>
    <t>Score voor waarde van inschrijver</t>
  </si>
  <si>
    <t xml:space="preserve">De velden C5 t/m D6 zijn invoervelden voor de lineaire functie. </t>
  </si>
  <si>
    <t>Het veld C9 kan worden gebruikt om scores te berekenen van leveranciers.</t>
  </si>
  <si>
    <t>Zie de bijgesloten Word file voor een beschrijving voor de gunningsleidraad.</t>
  </si>
  <si>
    <t>Tussen twee punten geldt de volgende formule:</t>
  </si>
  <si>
    <t>= minmale score + (max. te behalen punten - min. te behalen punten) / (laagste prijs - hoogste prijs) * (inschrijfprijs - hoogsteprijs)</t>
  </si>
  <si>
    <t>Concreet met de bovenstaande instelling:</t>
  </si>
  <si>
    <t>Eenmalige kosten</t>
  </si>
  <si>
    <t>Eenheid</t>
  </si>
  <si>
    <t>Aantal</t>
  </si>
  <si>
    <t>Levering parkeerautomaat</t>
  </si>
  <si>
    <t>Verwijderen, afvoeren en verwerken (oud) parkeerautomaat</t>
  </si>
  <si>
    <t>Installeren en aansluiten parkeerautomaten</t>
  </si>
  <si>
    <t>Aansluiten automaten op energienet</t>
  </si>
  <si>
    <t>Aardpen slaan</t>
  </si>
  <si>
    <t>Ruimte voor eventuele aanvullende kosten</t>
  </si>
  <si>
    <t>Terugkerende kosten</t>
  </si>
  <si>
    <t>Kosten databundel</t>
  </si>
  <si>
    <t>Onderhoudscontract</t>
  </si>
  <si>
    <t>per automaat</t>
  </si>
  <si>
    <t>aansluiten automaten op NPR</t>
  </si>
  <si>
    <t>Vuurwerkkap (incl.sloten gelijksluitend)</t>
  </si>
  <si>
    <t xml:space="preserve"> </t>
  </si>
  <si>
    <t>Totale eenmalige kosten</t>
  </si>
  <si>
    <t>Totale terugkerende kosten</t>
  </si>
  <si>
    <t xml:space="preserve">Prijs per eenheid in euro's (excl. Btw) </t>
  </si>
  <si>
    <t>Prijs per jaar in euro's (excl. Btw)</t>
  </si>
  <si>
    <t>Totaal</t>
  </si>
  <si>
    <t>n.v.t.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</si>
</sst>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"/>
    <numFmt numFmtId="166" formatCode="0.0%"/>
    <numFmt numFmtId="167" formatCode="_-* #,##0.00_-;_-* #,##0.00\-;_-* &quot;-&quot;??_-;_-@_-"/>
    <numFmt numFmtId="168" formatCode="0_ ;[Red]\-0\ "/>
    <numFmt numFmtId="169" formatCode="_(* #,##0.00_);_(* \(#,##0.00\);_(* &quot;-&quot;??_);_(@_)"/>
    <numFmt numFmtId="170" formatCode="_-* #,##0_-;_-* #,##0\-;_-* &quot;-&quot;??_-;_-@_-"/>
    <numFmt numFmtId="171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CC99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/>
      <right style="thin">
        <color theme="4"/>
      </right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15" fillId="0" borderId="0"/>
  </cellStyleXfs>
  <cellXfs count="63">
    <xf numFmtId="0" fontId="0" fillId="0" borderId="0" xfId="0"/>
    <xf numFmtId="0" fontId="0" fillId="8" borderId="0" xfId="0" applyFill="1"/>
    <xf numFmtId="0" fontId="7" fillId="8" borderId="0" xfId="0" applyFont="1" applyFill="1"/>
    <xf numFmtId="0" fontId="8" fillId="8" borderId="0" xfId="0" applyFont="1" applyFill="1"/>
    <xf numFmtId="0" fontId="0" fillId="9" borderId="0" xfId="0" applyFill="1"/>
    <xf numFmtId="0" fontId="7" fillId="8" borderId="0" xfId="0" applyFont="1" applyFill="1" applyAlignment="1">
      <alignment horizontal="center"/>
    </xf>
    <xf numFmtId="0" fontId="6" fillId="6" borderId="3" xfId="6" applyNumberFormat="1" applyBorder="1" applyAlignment="1">
      <alignment horizontal="center" vertical="top"/>
    </xf>
    <xf numFmtId="0" fontId="6" fillId="6" borderId="4" xfId="6" applyNumberFormat="1" applyBorder="1" applyAlignment="1">
      <alignment horizontal="center"/>
    </xf>
    <xf numFmtId="0" fontId="6" fillId="6" borderId="5" xfId="6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3" fillId="3" borderId="6" xfId="3" applyNumberFormat="1" applyBorder="1" applyAlignment="1">
      <alignment horizontal="left"/>
    </xf>
    <xf numFmtId="164" fontId="10" fillId="10" borderId="7" xfId="4" applyNumberFormat="1" applyFont="1" applyFill="1" applyBorder="1" applyAlignment="1"/>
    <xf numFmtId="165" fontId="10" fillId="10" borderId="8" xfId="4" applyNumberFormat="1" applyFont="1" applyFill="1" applyBorder="1"/>
    <xf numFmtId="1" fontId="11" fillId="8" borderId="0" xfId="0" applyNumberFormat="1" applyFont="1" applyFill="1"/>
    <xf numFmtId="0" fontId="9" fillId="8" borderId="0" xfId="0" applyFont="1" applyFill="1"/>
    <xf numFmtId="166" fontId="8" fillId="8" borderId="0" xfId="0" applyNumberFormat="1" applyFont="1" applyFill="1"/>
    <xf numFmtId="167" fontId="8" fillId="8" borderId="0" xfId="0" applyNumberFormat="1" applyFont="1" applyFill="1"/>
    <xf numFmtId="168" fontId="2" fillId="2" borderId="10" xfId="2" applyNumberFormat="1" applyBorder="1" applyAlignment="1">
      <alignment horizontal="left"/>
    </xf>
    <xf numFmtId="164" fontId="10" fillId="10" borderId="11" xfId="4" applyNumberFormat="1" applyFont="1" applyFill="1" applyBorder="1" applyAlignment="1"/>
    <xf numFmtId="165" fontId="10" fillId="10" borderId="12" xfId="4" applyNumberFormat="1" applyFont="1" applyFill="1" applyBorder="1"/>
    <xf numFmtId="0" fontId="0" fillId="8" borderId="13" xfId="0" applyFill="1" applyBorder="1"/>
    <xf numFmtId="165" fontId="0" fillId="7" borderId="3" xfId="7" applyNumberFormat="1" applyFont="1" applyBorder="1"/>
    <xf numFmtId="164" fontId="10" fillId="10" borderId="14" xfId="5" applyNumberFormat="1" applyFont="1" applyFill="1" applyBorder="1" applyAlignment="1"/>
    <xf numFmtId="165" fontId="0" fillId="7" borderId="15" xfId="7" applyNumberFormat="1" applyFont="1" applyBorder="1"/>
    <xf numFmtId="0" fontId="11" fillId="8" borderId="0" xfId="0" applyFont="1" applyFill="1" applyAlignment="1">
      <alignment horizontal="left"/>
    </xf>
    <xf numFmtId="1" fontId="9" fillId="8" borderId="0" xfId="0" applyNumberFormat="1" applyFont="1" applyFill="1"/>
    <xf numFmtId="170" fontId="9" fillId="8" borderId="0" xfId="1" applyNumberFormat="1" applyFont="1" applyFill="1"/>
    <xf numFmtId="0" fontId="11" fillId="8" borderId="0" xfId="0" applyFont="1" applyFill="1"/>
    <xf numFmtId="165" fontId="11" fillId="8" borderId="0" xfId="0" applyNumberFormat="1" applyFont="1" applyFill="1"/>
    <xf numFmtId="0" fontId="11" fillId="8" borderId="0" xfId="0" quotePrefix="1" applyFont="1" applyFill="1" applyAlignment="1">
      <alignment horizontal="left"/>
    </xf>
    <xf numFmtId="170" fontId="0" fillId="8" borderId="0" xfId="1" applyNumberFormat="1" applyFont="1" applyFill="1" applyBorder="1"/>
    <xf numFmtId="2" fontId="0" fillId="8" borderId="0" xfId="0" applyNumberFormat="1" applyFill="1"/>
    <xf numFmtId="0" fontId="12" fillId="8" borderId="0" xfId="0" quotePrefix="1" applyFont="1" applyFill="1" applyAlignment="1">
      <alignment horizontal="left"/>
    </xf>
    <xf numFmtId="0" fontId="13" fillId="8" borderId="0" xfId="0" applyFont="1" applyFill="1"/>
    <xf numFmtId="0" fontId="14" fillId="8" borderId="0" xfId="0" quotePrefix="1" applyFont="1" applyFill="1" applyAlignment="1">
      <alignment horizontal="left"/>
    </xf>
    <xf numFmtId="44" fontId="14" fillId="8" borderId="0" xfId="0" applyNumberFormat="1" applyFont="1" applyFill="1" applyAlignment="1">
      <alignment horizontal="left"/>
    </xf>
    <xf numFmtId="0" fontId="5" fillId="8" borderId="0" xfId="0" applyFont="1" applyFill="1"/>
    <xf numFmtId="0" fontId="0" fillId="9" borderId="0" xfId="0" applyFill="1" applyAlignment="1">
      <alignment horizontal="center"/>
    </xf>
    <xf numFmtId="0" fontId="9" fillId="9" borderId="0" xfId="0" applyFont="1" applyFill="1"/>
    <xf numFmtId="166" fontId="8" fillId="9" borderId="0" xfId="0" applyNumberFormat="1" applyFont="1" applyFill="1"/>
    <xf numFmtId="167" fontId="8" fillId="9" borderId="0" xfId="0" applyNumberFormat="1" applyFont="1" applyFill="1"/>
    <xf numFmtId="1" fontId="9" fillId="9" borderId="0" xfId="0" applyNumberFormat="1" applyFont="1" applyFill="1"/>
    <xf numFmtId="0" fontId="6" fillId="9" borderId="0" xfId="6" applyNumberFormat="1" applyFill="1" applyBorder="1" applyAlignment="1">
      <alignment vertical="center" textRotation="90"/>
    </xf>
    <xf numFmtId="170" fontId="0" fillId="8" borderId="0" xfId="0" applyNumberFormat="1" applyFill="1"/>
    <xf numFmtId="0" fontId="16" fillId="9" borderId="0" xfId="0" applyFont="1" applyFill="1"/>
    <xf numFmtId="0" fontId="17" fillId="11" borderId="16" xfId="0" applyFont="1" applyFill="1" applyBorder="1"/>
    <xf numFmtId="0" fontId="16" fillId="0" borderId="16" xfId="0" applyFont="1" applyBorder="1"/>
    <xf numFmtId="171" fontId="16" fillId="12" borderId="16" xfId="0" applyNumberFormat="1" applyFont="1" applyFill="1" applyBorder="1" applyProtection="1">
      <protection locked="0"/>
    </xf>
    <xf numFmtId="171" fontId="16" fillId="0" borderId="16" xfId="0" applyNumberFormat="1" applyFont="1" applyBorder="1"/>
    <xf numFmtId="171" fontId="16" fillId="11" borderId="16" xfId="0" applyNumberFormat="1" applyFont="1" applyFill="1" applyBorder="1"/>
    <xf numFmtId="171" fontId="16" fillId="9" borderId="0" xfId="0" applyNumberFormat="1" applyFont="1" applyFill="1"/>
    <xf numFmtId="0" fontId="16" fillId="0" borderId="0" xfId="0" applyFont="1"/>
    <xf numFmtId="0" fontId="17" fillId="0" borderId="0" xfId="0" applyFont="1"/>
    <xf numFmtId="0" fontId="17" fillId="11" borderId="16" xfId="0" applyFont="1" applyFill="1" applyBorder="1" applyAlignment="1">
      <alignment wrapText="1"/>
    </xf>
    <xf numFmtId="171" fontId="16" fillId="0" borderId="0" xfId="0" applyNumberFormat="1" applyFont="1"/>
    <xf numFmtId="0" fontId="18" fillId="12" borderId="16" xfId="0" applyFont="1" applyFill="1" applyBorder="1"/>
    <xf numFmtId="0" fontId="16" fillId="12" borderId="16" xfId="0" applyFont="1" applyFill="1" applyBorder="1"/>
    <xf numFmtId="0" fontId="16" fillId="12" borderId="17" xfId="0" applyFont="1" applyFill="1" applyBorder="1" applyProtection="1">
      <protection locked="0"/>
    </xf>
    <xf numFmtId="0" fontId="16" fillId="0" borderId="18" xfId="0" applyFont="1" applyBorder="1"/>
    <xf numFmtId="0" fontId="9" fillId="8" borderId="0" xfId="0" applyFont="1" applyFill="1" applyAlignment="1">
      <alignment horizontal="center"/>
    </xf>
    <xf numFmtId="0" fontId="6" fillId="6" borderId="6" xfId="6" applyNumberFormat="1" applyBorder="1" applyAlignment="1">
      <alignment horizontal="center" vertical="center" textRotation="90"/>
    </xf>
    <xf numFmtId="0" fontId="6" fillId="6" borderId="9" xfId="6" applyNumberFormat="1" applyBorder="1" applyAlignment="1">
      <alignment horizontal="center" vertical="center" textRotation="90"/>
    </xf>
    <xf numFmtId="0" fontId="6" fillId="6" borderId="10" xfId="6" applyNumberFormat="1" applyBorder="1" applyAlignment="1">
      <alignment horizontal="center" vertical="center" textRotation="90"/>
    </xf>
  </cellXfs>
  <cellStyles count="9">
    <cellStyle name="20% - Accent3" xfId="7" builtinId="38"/>
    <cellStyle name="Accent1" xfId="6" builtinId="29"/>
    <cellStyle name="Goed" xfId="2" builtinId="26"/>
    <cellStyle name="Invoer" xfId="4" builtinId="20"/>
    <cellStyle name="Komma" xfId="1" builtinId="3"/>
    <cellStyle name="Notitie" xfId="5" builtinId="10"/>
    <cellStyle name="Ongeldig" xfId="3" builtinId="27"/>
    <cellStyle name="Standaard" xfId="0" builtinId="0"/>
    <cellStyle name="Standaard 2" xfId="8" xr:uid="{13F7104F-3AB7-42C0-A4D1-D4C355A306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'Punten berekening'!$C$5:$C$8</c:f>
              <c:numCache>
                <c:formatCode>_-"€"\ * #,##0.00_-;_-"€"\ * #,##0.00\-;_-"€"\ * "-"??_-;_-@_-</c:formatCode>
                <c:ptCount val="4"/>
                <c:pt idx="0">
                  <c:v>385000</c:v>
                </c:pt>
                <c:pt idx="1">
                  <c:v>315000</c:v>
                </c:pt>
              </c:numCache>
            </c:numRef>
          </c:xVal>
          <c:yVal>
            <c:numRef>
              <c:f>'Punten berekening'!$D$5:$D$8</c:f>
              <c:numCache>
                <c:formatCode>0.0</c:formatCode>
                <c:ptCount val="4"/>
                <c:pt idx="0">
                  <c:v>0</c:v>
                </c:pt>
                <c:pt idx="1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30-42FD-A44B-D19D219521FF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'Punten berekening'!$C$9</c:f>
              <c:numCache>
                <c:formatCode>_-"€"\ * #,##0.00_-;_-"€"\ * #,##0.00\-;_-"€"\ * "-"??_-;_-@_-</c:formatCode>
                <c:ptCount val="1"/>
                <c:pt idx="0">
                  <c:v>0</c:v>
                </c:pt>
              </c:numCache>
            </c:numRef>
          </c:xVal>
          <c:yVal>
            <c:numRef>
              <c:f>'Punten berekening'!$D$9</c:f>
              <c:numCache>
                <c:formatCode>0.0</c:formatCode>
                <c:ptCount val="1"/>
                <c:pt idx="0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30-42FD-A44B-D19D21952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7856"/>
        <c:axId val="224507008"/>
      </c:scatterChart>
      <c:valAx>
        <c:axId val="224377856"/>
        <c:scaling>
          <c:orientation val="minMax"/>
          <c:min val="3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507008"/>
        <c:crossesAt val="0"/>
        <c:crossBetween val="midCat"/>
      </c:valAx>
      <c:valAx>
        <c:axId val="224507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377856"/>
        <c:crosses val="autoZero"/>
        <c:crossBetween val="midCat"/>
        <c:minorUnit val="5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139211</xdr:colOff>
      <xdr:row>0</xdr:row>
      <xdr:rowOff>58615</xdr:rowOff>
    </xdr:from>
    <xdr:to>
      <xdr:col>2</xdr:col>
      <xdr:colOff>29308</xdr:colOff>
      <xdr:row>1</xdr:row>
      <xdr:rowOff>124558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B17CE46-3BF5-49AF-93AC-2C3625D970DD}"/>
            </a:ext>
          </a:extLst>
        </xdr:cNvPr>
        <xdr:cNvSpPr txBox="1"/>
      </xdr:nvSpPr>
      <xdr:spPr>
        <a:xfrm>
          <a:off x="483576" y="58615"/>
          <a:ext cx="3641482" cy="2124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/>
            <a:t>Bijlage</a:t>
          </a:r>
          <a:r>
            <a:rPr lang="nl-NL" sz="1200" b="1" baseline="0"/>
            <a:t> F - Tarievenblad</a:t>
          </a:r>
        </a:p>
      </xdr:txBody>
    </xdr:sp>
    <xdr:clientData/>
  </xdr:twoCellAnchor>
  <xdr:twoCellAnchor>
    <xdr:from>
      <xdr:col>6</xdr:col>
      <xdr:colOff>0</xdr:colOff>
      <xdr:row>0</xdr:row>
      <xdr:rowOff>57149</xdr:rowOff>
    </xdr:from>
    <xdr:to>
      <xdr:col>8</xdr:col>
      <xdr:colOff>498230</xdr:colOff>
      <xdr:row>2</xdr:row>
      <xdr:rowOff>161192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AFBA4C99-ADD7-4116-9804-427A46B32CCD}"/>
            </a:ext>
          </a:extLst>
        </xdr:cNvPr>
        <xdr:cNvSpPr txBox="1"/>
      </xdr:nvSpPr>
      <xdr:spPr>
        <a:xfrm>
          <a:off x="5619749" y="57149"/>
          <a:ext cx="2688981" cy="4850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Wij</a:t>
          </a:r>
          <a:r>
            <a:rPr lang="nl-NL" sz="1100" baseline="0"/>
            <a:t> verzoeken u om de groen gearceerde cellen in te vullen.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702878</xdr:colOff>
      <xdr:row>2</xdr:row>
      <xdr:rowOff>51895</xdr:rowOff>
    </xdr:from>
    <xdr:to>
      <xdr:col>9</xdr:col>
      <xdr:colOff>2607878</xdr:colOff>
      <xdr:row>15</xdr:row>
      <xdr:rowOff>29035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4F38C3C-A303-4174-BAFF-218AAAF1D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750B-854A-45E3-912F-D771105C3E8B}">
  <dimension ref="A1:K26"/>
  <sheetViews>
    <sheetView tabSelected="1" zoomScale="130" zoomScaleNormal="130" workbookViewId="0">
      <selection activeCell="G18" sqref="G18"/>
    </sheetView>
  </sheetViews>
  <sheetFormatPr defaultColWidth="0" defaultRowHeight="15" customHeight="1" zeroHeight="1" x14ac:dyDescent="0.15"/>
  <cols>
    <col min="1" max="1" width="5.140625" style="44" customWidth="1"/>
    <col min="2" max="2" width="56.28515625" style="51" customWidth="1"/>
    <col min="3" max="3" width="14.140625" style="51" customWidth="1"/>
    <col min="4" max="4" width="26.5703125" style="51" customWidth="1"/>
    <col min="5" max="5" width="10" style="51" customWidth="1"/>
    <col min="6" max="6" width="18" style="51" bestFit="1" customWidth="1"/>
    <col min="7" max="7" width="9.140625" style="44" customWidth="1"/>
    <col min="8" max="8" width="14.42578125" style="44" customWidth="1"/>
    <col min="9" max="9" width="9.140625" style="44" customWidth="1"/>
    <col min="10" max="11" width="0" style="51" hidden="1" customWidth="1"/>
    <col min="12" max="16384" width="9.140625" style="51" hidden="1"/>
  </cols>
  <sheetData>
    <row r="1" spans="2:8" s="44" customFormat="1" ht="11.25" x14ac:dyDescent="0.15"/>
    <row r="2" spans="2:8" s="44" customFormat="1" ht="17.25" customHeight="1" x14ac:dyDescent="0.15"/>
    <row r="3" spans="2:8" s="44" customFormat="1" ht="11.25" x14ac:dyDescent="0.15">
      <c r="B3" s="45" t="s">
        <v>0</v>
      </c>
      <c r="C3" s="57"/>
      <c r="D3" s="58"/>
    </row>
    <row r="4" spans="2:8" s="44" customFormat="1" ht="11.25" x14ac:dyDescent="0.15"/>
    <row r="5" spans="2:8" s="44" customFormat="1" ht="22.5" x14ac:dyDescent="0.15">
      <c r="B5" s="45" t="s">
        <v>15</v>
      </c>
      <c r="C5" s="45" t="s">
        <v>16</v>
      </c>
      <c r="D5" s="53" t="s">
        <v>33</v>
      </c>
      <c r="E5" s="45" t="s">
        <v>17</v>
      </c>
      <c r="F5" s="45" t="s">
        <v>35</v>
      </c>
    </row>
    <row r="6" spans="2:8" s="44" customFormat="1" ht="11.25" x14ac:dyDescent="0.15">
      <c r="B6" s="46" t="s">
        <v>18</v>
      </c>
      <c r="C6" s="46" t="s">
        <v>27</v>
      </c>
      <c r="D6" s="47"/>
      <c r="E6" s="46">
        <v>40</v>
      </c>
      <c r="F6" s="48">
        <f>E6*D6</f>
        <v>0</v>
      </c>
    </row>
    <row r="7" spans="2:8" s="44" customFormat="1" ht="11.25" x14ac:dyDescent="0.15">
      <c r="B7" s="46" t="s">
        <v>19</v>
      </c>
      <c r="C7" s="46" t="s">
        <v>27</v>
      </c>
      <c r="D7" s="47"/>
      <c r="E7" s="46">
        <v>40</v>
      </c>
      <c r="F7" s="48">
        <f t="shared" ref="F7:F11" si="0">E7*D7</f>
        <v>0</v>
      </c>
    </row>
    <row r="8" spans="2:8" s="44" customFormat="1" ht="11.25" x14ac:dyDescent="0.15">
      <c r="B8" s="46" t="s">
        <v>20</v>
      </c>
      <c r="C8" s="46" t="s">
        <v>27</v>
      </c>
      <c r="D8" s="47"/>
      <c r="E8" s="46">
        <v>40</v>
      </c>
      <c r="F8" s="48">
        <f t="shared" si="0"/>
        <v>0</v>
      </c>
    </row>
    <row r="9" spans="2:8" s="44" customFormat="1" ht="11.25" x14ac:dyDescent="0.15">
      <c r="B9" s="46" t="s">
        <v>21</v>
      </c>
      <c r="C9" s="46" t="s">
        <v>27</v>
      </c>
      <c r="D9" s="47"/>
      <c r="E9" s="46">
        <v>40</v>
      </c>
      <c r="F9" s="48">
        <f t="shared" si="0"/>
        <v>0</v>
      </c>
    </row>
    <row r="10" spans="2:8" s="44" customFormat="1" ht="11.25" x14ac:dyDescent="0.15">
      <c r="B10" s="46" t="s">
        <v>28</v>
      </c>
      <c r="C10" s="46" t="s">
        <v>27</v>
      </c>
      <c r="D10" s="47"/>
      <c r="E10" s="46">
        <v>40</v>
      </c>
      <c r="F10" s="48">
        <f t="shared" si="0"/>
        <v>0</v>
      </c>
    </row>
    <row r="11" spans="2:8" s="44" customFormat="1" ht="11.25" x14ac:dyDescent="0.15">
      <c r="B11" s="46" t="s">
        <v>22</v>
      </c>
      <c r="C11" s="46" t="s">
        <v>27</v>
      </c>
      <c r="D11" s="47"/>
      <c r="E11" s="46">
        <v>40</v>
      </c>
      <c r="F11" s="48">
        <f t="shared" si="0"/>
        <v>0</v>
      </c>
    </row>
    <row r="12" spans="2:8" s="44" customFormat="1" ht="11.25" x14ac:dyDescent="0.15">
      <c r="B12" s="46" t="s">
        <v>29</v>
      </c>
      <c r="C12" s="46" t="s">
        <v>27</v>
      </c>
      <c r="D12" s="47"/>
      <c r="E12" s="46">
        <v>40</v>
      </c>
      <c r="F12" s="48">
        <f>E12*D12</f>
        <v>0</v>
      </c>
    </row>
    <row r="13" spans="2:8" s="44" customFormat="1" ht="11.25" x14ac:dyDescent="0.15">
      <c r="B13" s="55" t="s">
        <v>23</v>
      </c>
      <c r="C13" s="56"/>
      <c r="D13" s="47"/>
      <c r="E13" s="48" t="s">
        <v>30</v>
      </c>
      <c r="F13" s="48"/>
    </row>
    <row r="14" spans="2:8" s="44" customFormat="1" ht="11.25" x14ac:dyDescent="0.15">
      <c r="B14" s="55" t="s">
        <v>23</v>
      </c>
      <c r="C14" s="56"/>
      <c r="D14" s="47"/>
      <c r="E14" s="48" t="s">
        <v>30</v>
      </c>
      <c r="F14" s="48"/>
    </row>
    <row r="15" spans="2:8" s="44" customFormat="1" ht="11.25" x14ac:dyDescent="0.15">
      <c r="B15" s="45" t="s">
        <v>31</v>
      </c>
      <c r="C15" s="45"/>
      <c r="D15" s="49" t="s">
        <v>30</v>
      </c>
      <c r="E15" s="49"/>
      <c r="F15" s="49">
        <f>SUM(F6:F14)</f>
        <v>0</v>
      </c>
      <c r="H15" s="50"/>
    </row>
    <row r="16" spans="2:8" s="44" customFormat="1" ht="11.25" x14ac:dyDescent="0.15"/>
    <row r="17" spans="2:6" s="44" customFormat="1" ht="5.25" customHeight="1" x14ac:dyDescent="0.15"/>
    <row r="18" spans="2:6" ht="23.25" customHeight="1" x14ac:dyDescent="0.15">
      <c r="B18" s="45" t="s">
        <v>24</v>
      </c>
      <c r="C18" s="45"/>
      <c r="D18" s="53" t="s">
        <v>34</v>
      </c>
      <c r="E18" s="45" t="s">
        <v>17</v>
      </c>
      <c r="F18" s="45" t="s">
        <v>35</v>
      </c>
    </row>
    <row r="19" spans="2:6" ht="15" customHeight="1" x14ac:dyDescent="0.15">
      <c r="B19" s="46" t="s">
        <v>25</v>
      </c>
      <c r="C19" s="46"/>
      <c r="D19" s="47"/>
      <c r="E19" s="46" t="s">
        <v>36</v>
      </c>
      <c r="F19" s="48">
        <f>D19</f>
        <v>0</v>
      </c>
    </row>
    <row r="20" spans="2:6" ht="15" customHeight="1" x14ac:dyDescent="0.15">
      <c r="B20" s="46" t="s">
        <v>26</v>
      </c>
      <c r="C20" s="46"/>
      <c r="D20" s="47"/>
      <c r="E20" s="46" t="s">
        <v>36</v>
      </c>
      <c r="F20" s="48">
        <f>D20</f>
        <v>0</v>
      </c>
    </row>
    <row r="21" spans="2:6" ht="15" customHeight="1" x14ac:dyDescent="0.15">
      <c r="B21" s="55" t="s">
        <v>23</v>
      </c>
      <c r="C21" s="56"/>
      <c r="D21" s="47"/>
      <c r="E21" s="46"/>
      <c r="F21" s="48">
        <f>D21*E21</f>
        <v>0</v>
      </c>
    </row>
    <row r="22" spans="2:6" ht="15" customHeight="1" x14ac:dyDescent="0.15">
      <c r="B22" s="55" t="s">
        <v>23</v>
      </c>
      <c r="C22" s="56"/>
      <c r="D22" s="47"/>
      <c r="E22" s="46"/>
      <c r="F22" s="48">
        <f>D22*E22</f>
        <v>0</v>
      </c>
    </row>
    <row r="23" spans="2:6" ht="15" customHeight="1" x14ac:dyDescent="0.15">
      <c r="B23" s="45" t="s">
        <v>32</v>
      </c>
      <c r="C23" s="45"/>
      <c r="D23" s="49" t="s">
        <v>30</v>
      </c>
      <c r="E23" s="49"/>
      <c r="F23" s="49">
        <f>SUM(F19:F22)</f>
        <v>0</v>
      </c>
    </row>
    <row r="26" spans="2:6" ht="15" hidden="1" customHeight="1" x14ac:dyDescent="0.15">
      <c r="D26" s="52" t="s">
        <v>30</v>
      </c>
      <c r="E26" s="51" t="s">
        <v>30</v>
      </c>
      <c r="F26" s="54" t="s">
        <v>30</v>
      </c>
    </row>
  </sheetData>
  <mergeCells count="1">
    <mergeCell ref="C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CED8-A473-46DE-8E35-96E55B075E38}">
  <sheetPr>
    <tabColor theme="4" tint="0.79998168889431442"/>
  </sheetPr>
  <dimension ref="A1:Q67"/>
  <sheetViews>
    <sheetView zoomScale="145" zoomScaleNormal="145" workbookViewId="0">
      <selection activeCell="B20" sqref="B20"/>
    </sheetView>
  </sheetViews>
  <sheetFormatPr defaultColWidth="0" defaultRowHeight="14.45" customHeight="1" zeroHeight="1" x14ac:dyDescent="0.25"/>
  <cols>
    <col min="1" max="1" width="2.85546875" style="1" customWidth="1"/>
    <col min="2" max="2" width="29.85546875" style="24" customWidth="1"/>
    <col min="3" max="3" width="16" style="1" customWidth="1"/>
    <col min="4" max="4" width="12.85546875" style="1" customWidth="1"/>
    <col min="5" max="5" width="24.140625" style="1" customWidth="1"/>
    <col min="6" max="7" width="14.28515625" style="1" customWidth="1"/>
    <col min="8" max="8" width="2.42578125" style="1" customWidth="1"/>
    <col min="9" max="9" width="14.28515625" style="1" customWidth="1"/>
    <col min="10" max="10" width="74.42578125" style="1" customWidth="1"/>
    <col min="11" max="11" width="2.42578125" style="1" customWidth="1"/>
    <col min="12" max="13" width="14.28515625" style="4" hidden="1" customWidth="1"/>
    <col min="14" max="17" width="9.140625" style="4" hidden="1" customWidth="1"/>
    <col min="18" max="16384" width="9.140625" hidden="1"/>
  </cols>
  <sheetData>
    <row r="1" spans="1:11" ht="15" customHeight="1" x14ac:dyDescent="0.25">
      <c r="B1" s="2"/>
      <c r="C1" s="3"/>
      <c r="D1" s="3"/>
      <c r="E1" s="3"/>
    </row>
    <row r="2" spans="1:11" ht="15" customHeight="1" x14ac:dyDescent="0.25">
      <c r="B2" s="2"/>
      <c r="C2" s="3"/>
      <c r="D2" s="3"/>
      <c r="E2" s="59" t="s">
        <v>1</v>
      </c>
      <c r="F2" s="59"/>
      <c r="G2" s="59"/>
      <c r="H2" s="59"/>
      <c r="I2" s="59"/>
      <c r="J2" s="59"/>
    </row>
    <row r="3" spans="1:11" ht="15" customHeight="1" x14ac:dyDescent="0.25">
      <c r="B3" s="2"/>
      <c r="C3" s="3"/>
    </row>
    <row r="4" spans="1:11" ht="15.75" thickBot="1" x14ac:dyDescent="0.3">
      <c r="A4" s="5"/>
      <c r="B4" s="6" t="s">
        <v>2</v>
      </c>
      <c r="C4" s="7" t="s">
        <v>3</v>
      </c>
      <c r="D4" s="8" t="s">
        <v>4</v>
      </c>
      <c r="K4" s="9"/>
    </row>
    <row r="5" spans="1:11" ht="15" customHeight="1" x14ac:dyDescent="0.25">
      <c r="A5" s="60" t="s">
        <v>5</v>
      </c>
      <c r="B5" s="10" t="s">
        <v>6</v>
      </c>
      <c r="C5" s="11">
        <v>385000</v>
      </c>
      <c r="D5" s="12">
        <v>0</v>
      </c>
      <c r="E5" s="13"/>
      <c r="F5" s="14"/>
      <c r="G5" s="15"/>
      <c r="H5" s="16"/>
      <c r="I5" s="14"/>
      <c r="J5" s="14"/>
      <c r="K5" s="14"/>
    </row>
    <row r="6" spans="1:11" s="4" customFormat="1" ht="15" x14ac:dyDescent="0.25">
      <c r="A6" s="61"/>
      <c r="B6" s="17" t="s">
        <v>7</v>
      </c>
      <c r="C6" s="18">
        <v>315000</v>
      </c>
      <c r="D6" s="19">
        <v>30</v>
      </c>
      <c r="E6" s="13"/>
      <c r="F6" s="14"/>
      <c r="G6" s="15"/>
      <c r="H6" s="16"/>
      <c r="I6" s="14"/>
      <c r="J6" s="14"/>
      <c r="K6" s="14"/>
    </row>
    <row r="7" spans="1:11" s="4" customFormat="1" ht="15" x14ac:dyDescent="0.25">
      <c r="A7" s="61"/>
      <c r="B7" s="13"/>
      <c r="C7" s="13"/>
      <c r="D7" s="20"/>
      <c r="E7" s="13"/>
      <c r="F7" s="14"/>
      <c r="G7" s="15"/>
      <c r="H7" s="16"/>
      <c r="I7" s="14"/>
      <c r="J7" s="14"/>
      <c r="K7" s="14"/>
    </row>
    <row r="8" spans="1:11" s="4" customFormat="1" ht="15.75" thickBot="1" x14ac:dyDescent="0.3">
      <c r="A8" s="61"/>
      <c r="B8" s="13"/>
      <c r="C8" s="13"/>
      <c r="D8" s="20"/>
      <c r="E8" s="13"/>
      <c r="F8" s="14"/>
      <c r="G8" s="15"/>
      <c r="H8" s="16"/>
      <c r="I8" s="14"/>
      <c r="J8" s="14"/>
      <c r="K8" s="14"/>
    </row>
    <row r="9" spans="1:11" s="4" customFormat="1" ht="15.75" thickBot="1" x14ac:dyDescent="0.3">
      <c r="A9" s="62"/>
      <c r="B9" s="21" t="s">
        <v>8</v>
      </c>
      <c r="C9" s="22">
        <f>Tarievenblad!F15+Tarievenblad!F23</f>
        <v>0</v>
      </c>
      <c r="D9" s="23">
        <f>IF(C9="","",IF(C9&gt;C5,"Ongeldig",IF(C9&gt;=C6,D5+(D6-D5)/(C6-C5)*(C9-C5),30)))</f>
        <v>30</v>
      </c>
      <c r="E9" s="13"/>
      <c r="F9" s="14"/>
      <c r="G9" s="14"/>
      <c r="H9" s="14"/>
      <c r="I9" s="14"/>
      <c r="J9" s="14"/>
      <c r="K9" s="14"/>
    </row>
    <row r="10" spans="1:11" s="4" customFormat="1" ht="15" x14ac:dyDescent="0.25">
      <c r="A10" s="1"/>
      <c r="B10" s="24"/>
      <c r="C10" s="1"/>
      <c r="D10" s="1"/>
      <c r="E10" s="25"/>
      <c r="F10" s="14"/>
      <c r="G10" s="14"/>
      <c r="H10" s="14"/>
      <c r="I10" s="14"/>
      <c r="J10" s="14"/>
      <c r="K10" s="14"/>
    </row>
    <row r="11" spans="1:11" s="4" customFormat="1" ht="15" x14ac:dyDescent="0.25">
      <c r="A11" s="24"/>
      <c r="B11" s="24" t="s">
        <v>9</v>
      </c>
      <c r="C11" s="1"/>
      <c r="D11" s="1"/>
      <c r="E11" s="25"/>
      <c r="F11" s="14"/>
      <c r="G11" s="14"/>
      <c r="H11" s="14"/>
      <c r="I11" s="14"/>
      <c r="J11" s="14"/>
      <c r="K11" s="14"/>
    </row>
    <row r="12" spans="1:11" s="4" customFormat="1" ht="15" x14ac:dyDescent="0.25">
      <c r="A12" s="1"/>
      <c r="B12" s="24" t="s">
        <v>10</v>
      </c>
      <c r="C12" s="1"/>
      <c r="D12" s="1"/>
      <c r="E12" s="25"/>
      <c r="F12" s="14"/>
      <c r="G12" s="14"/>
      <c r="H12" s="14"/>
      <c r="I12" s="14"/>
      <c r="J12" s="26"/>
      <c r="K12" s="14"/>
    </row>
    <row r="13" spans="1:11" s="4" customFormat="1" ht="15" x14ac:dyDescent="0.25">
      <c r="A13" s="1"/>
      <c r="B13" s="24"/>
      <c r="C13" s="1"/>
      <c r="D13" s="1"/>
      <c r="E13" s="25"/>
      <c r="F13" s="14"/>
      <c r="G13" s="14"/>
      <c r="H13" s="14"/>
      <c r="I13" s="14"/>
      <c r="J13"/>
      <c r="K13" s="14"/>
    </row>
    <row r="14" spans="1:11" s="4" customFormat="1" ht="15" x14ac:dyDescent="0.25">
      <c r="A14" s="24"/>
      <c r="B14" s="1" t="s">
        <v>11</v>
      </c>
      <c r="C14" s="3"/>
      <c r="D14" s="1"/>
      <c r="E14" s="13"/>
      <c r="F14" s="27"/>
      <c r="G14" s="24"/>
      <c r="H14" s="27"/>
      <c r="I14" s="27"/>
      <c r="J14" s="27"/>
      <c r="K14" s="27"/>
    </row>
    <row r="15" spans="1:11" s="4" customFormat="1" ht="15" customHeight="1" x14ac:dyDescent="0.25">
      <c r="A15" s="1"/>
      <c r="B15" s="24"/>
      <c r="C15" s="1"/>
      <c r="D15" s="1"/>
      <c r="E15" s="28"/>
      <c r="F15" s="27"/>
      <c r="G15" s="27"/>
      <c r="H15" s="27"/>
      <c r="I15" s="27"/>
      <c r="J15" s="27"/>
      <c r="K15" s="27"/>
    </row>
    <row r="16" spans="1:11" s="4" customFormat="1" ht="15" x14ac:dyDescent="0.25">
      <c r="A16" s="1"/>
      <c r="B16" s="24" t="s">
        <v>12</v>
      </c>
      <c r="C16" s="1"/>
      <c r="D16" s="1"/>
      <c r="E16" s="28"/>
      <c r="F16" s="27"/>
      <c r="G16" s="27"/>
      <c r="H16" s="27"/>
      <c r="I16" s="27"/>
      <c r="J16" s="27"/>
      <c r="K16" s="27"/>
    </row>
    <row r="17" spans="1:11" s="4" customFormat="1" ht="15" x14ac:dyDescent="0.25">
      <c r="A17" s="1"/>
      <c r="B17" s="29" t="s">
        <v>13</v>
      </c>
      <c r="C17" s="3"/>
      <c r="D17" s="3"/>
      <c r="E17" s="3"/>
      <c r="F17" s="1"/>
      <c r="G17" s="1"/>
      <c r="H17" s="1"/>
      <c r="I17" s="1"/>
      <c r="J17" s="30"/>
      <c r="K17" s="1"/>
    </row>
    <row r="18" spans="1:11" s="4" customFormat="1" ht="15" x14ac:dyDescent="0.25">
      <c r="A18" s="1"/>
      <c r="C18" s="3"/>
      <c r="D18" s="1"/>
      <c r="E18" s="3"/>
      <c r="F18" s="1"/>
      <c r="G18" s="1"/>
      <c r="H18" s="1"/>
      <c r="I18" s="1"/>
      <c r="J18" s="30"/>
      <c r="K18" s="1"/>
    </row>
    <row r="19" spans="1:11" s="4" customFormat="1" ht="15" x14ac:dyDescent="0.25">
      <c r="A19" s="1"/>
      <c r="B19" s="24" t="s">
        <v>14</v>
      </c>
      <c r="C19" s="3"/>
      <c r="D19" s="3"/>
      <c r="E19" s="3"/>
      <c r="F19" s="31"/>
      <c r="G19" s="1"/>
      <c r="H19" s="1"/>
      <c r="I19" s="1"/>
      <c r="J19" s="30"/>
      <c r="K19" s="1"/>
    </row>
    <row r="20" spans="1:11" s="4" customFormat="1" ht="15" x14ac:dyDescent="0.25">
      <c r="A20" s="1"/>
      <c r="B20" s="32" t="str">
        <f>"= "&amp;D5&amp;" + ("&amp;D6&amp;" - "&amp;D5&amp;") / ("&amp;C6&amp;" - "&amp;C5&amp;") * (inschrijfprijs - "&amp;C5&amp;")"</f>
        <v>= 0 + (30 - 0) / (315000 - 385000) * (inschrijfprijs - 385000)</v>
      </c>
      <c r="C20" s="3"/>
      <c r="D20"/>
      <c r="E20" s="33"/>
      <c r="F20" s="1"/>
      <c r="G20" s="1"/>
      <c r="H20" s="1"/>
      <c r="I20" s="1"/>
      <c r="J20" s="30"/>
      <c r="K20" s="1"/>
    </row>
    <row r="21" spans="1:11" s="4" customFormat="1" ht="15" x14ac:dyDescent="0.25">
      <c r="A21" s="1"/>
      <c r="B21" s="34">
        <f>30/-400000</f>
        <v>-7.4999999999999993E-5</v>
      </c>
      <c r="C21" s="27">
        <f>B21*(C9-400000)</f>
        <v>29.999999999999996</v>
      </c>
      <c r="D21" s="3"/>
      <c r="E21" s="3"/>
      <c r="F21" s="1"/>
      <c r="G21" s="1"/>
      <c r="H21" s="1"/>
      <c r="I21" s="1"/>
      <c r="J21" s="30"/>
      <c r="K21" s="1"/>
    </row>
    <row r="22" spans="1:11" s="4" customFormat="1" ht="15" hidden="1" x14ac:dyDescent="0.25">
      <c r="A22" s="1"/>
      <c r="B22" s="35"/>
      <c r="C22" s="3"/>
      <c r="D22" s="3"/>
      <c r="E22" s="3"/>
      <c r="F22" s="1"/>
      <c r="G22" s="1"/>
      <c r="H22" s="1"/>
      <c r="I22" s="1"/>
      <c r="J22" s="30"/>
      <c r="K22" s="1"/>
    </row>
    <row r="23" spans="1:11" s="4" customFormat="1" ht="15" hidden="1" x14ac:dyDescent="0.25">
      <c r="A23" s="1"/>
      <c r="B23" s="34"/>
      <c r="C23" s="3"/>
      <c r="D23"/>
      <c r="E23" s="33"/>
      <c r="F23" s="1"/>
      <c r="G23" s="1"/>
      <c r="H23" s="1"/>
      <c r="I23" s="1"/>
      <c r="J23" s="30"/>
      <c r="K23" s="1"/>
    </row>
    <row r="24" spans="1:11" s="4" customFormat="1" ht="15" hidden="1" x14ac:dyDescent="0.25">
      <c r="A24" s="24"/>
      <c r="B24" s="36"/>
      <c r="C24" s="1"/>
      <c r="D24" s="1"/>
      <c r="E24"/>
      <c r="K24" s="37"/>
    </row>
    <row r="25" spans="1:11" s="4" customFormat="1" ht="15" hidden="1" customHeight="1" x14ac:dyDescent="0.25">
      <c r="A25" s="24"/>
      <c r="B25" s="1"/>
      <c r="C25" s="1"/>
      <c r="D25" s="1"/>
      <c r="E25" s="13"/>
      <c r="F25" s="38"/>
      <c r="G25" s="39"/>
      <c r="H25" s="40"/>
      <c r="I25" s="38"/>
      <c r="J25" s="41"/>
      <c r="K25" s="41"/>
    </row>
    <row r="26" spans="1:11" s="4" customFormat="1" ht="15" hidden="1" x14ac:dyDescent="0.25">
      <c r="A26" s="1"/>
      <c r="B26" s="24"/>
      <c r="C26" s="1"/>
      <c r="D26" s="1"/>
      <c r="E26" s="13"/>
      <c r="F26" s="38"/>
      <c r="G26" s="39"/>
      <c r="H26" s="40"/>
      <c r="I26" s="38"/>
      <c r="J26" s="41"/>
      <c r="K26" s="41"/>
    </row>
    <row r="27" spans="1:11" s="4" customFormat="1" ht="15" hidden="1" x14ac:dyDescent="0.25">
      <c r="A27" s="1"/>
      <c r="B27" s="3"/>
      <c r="C27" s="3"/>
      <c r="D27" s="3"/>
      <c r="E27" s="13"/>
      <c r="F27" s="14"/>
      <c r="G27" s="15"/>
      <c r="H27" s="16"/>
      <c r="I27" s="14"/>
      <c r="J27" s="25"/>
      <c r="K27" s="25"/>
    </row>
    <row r="28" spans="1:11" s="4" customFormat="1" ht="15" hidden="1" x14ac:dyDescent="0.25">
      <c r="A28" s="1"/>
      <c r="B28" s="3"/>
      <c r="C28" s="3"/>
      <c r="D28" s="3"/>
      <c r="E28" s="28"/>
      <c r="F28" s="27"/>
      <c r="G28" s="27"/>
      <c r="H28" s="27"/>
      <c r="I28" s="27"/>
      <c r="J28" s="13"/>
      <c r="K28" s="27"/>
    </row>
    <row r="29" spans="1:11" s="4" customFormat="1" ht="15" hidden="1" x14ac:dyDescent="0.25">
      <c r="A29" s="1"/>
      <c r="B29" s="3"/>
      <c r="C29" s="3"/>
      <c r="D29" s="3"/>
      <c r="E29" s="28"/>
      <c r="F29" s="27"/>
      <c r="G29" s="27"/>
      <c r="H29" s="27"/>
      <c r="I29" s="27"/>
      <c r="J29" s="27"/>
      <c r="K29" s="27"/>
    </row>
    <row r="30" spans="1:11" s="4" customFormat="1" ht="15" hidden="1" x14ac:dyDescent="0.25">
      <c r="A30" s="42"/>
      <c r="B30" s="3"/>
      <c r="C30" s="3"/>
      <c r="D30" s="3"/>
      <c r="E30" s="28"/>
      <c r="F30" s="27"/>
      <c r="G30" s="27"/>
      <c r="H30" s="27"/>
      <c r="I30" s="27"/>
      <c r="J30" s="27"/>
      <c r="K30" s="27"/>
    </row>
    <row r="31" spans="1:11" s="4" customFormat="1" ht="15" hidden="1" x14ac:dyDescent="0.25">
      <c r="A31" s="27"/>
      <c r="B31" s="3"/>
      <c r="C31" s="3"/>
      <c r="D31" s="3"/>
      <c r="E31" s="1"/>
      <c r="F31" s="43"/>
      <c r="G31" s="1"/>
      <c r="H31" s="1"/>
      <c r="I31" s="1"/>
      <c r="J31" s="1"/>
      <c r="K31" s="1"/>
    </row>
    <row r="32" spans="1:11" s="4" customFormat="1" ht="15" hidden="1" x14ac:dyDescent="0.25">
      <c r="A32" s="1"/>
      <c r="B32" s="3"/>
      <c r="C32" s="3"/>
      <c r="D32" s="3"/>
      <c r="E32" s="1"/>
      <c r="F32" s="1"/>
      <c r="G32" s="1"/>
      <c r="H32" s="1"/>
      <c r="I32" s="1"/>
      <c r="J32" s="1"/>
      <c r="K32" s="1"/>
    </row>
    <row r="33" spans="2:17" s="1" customFormat="1" ht="15" hidden="1" x14ac:dyDescent="0.25">
      <c r="B33" s="3"/>
      <c r="C33" s="3"/>
      <c r="D33" s="3"/>
      <c r="L33" s="4"/>
      <c r="M33" s="4"/>
      <c r="N33" s="4"/>
      <c r="O33" s="4"/>
      <c r="P33" s="4"/>
      <c r="Q33" s="4"/>
    </row>
    <row r="34" spans="2:17" s="1" customFormat="1" ht="15" hidden="1" x14ac:dyDescent="0.25">
      <c r="B34" s="24"/>
      <c r="L34" s="4"/>
      <c r="M34" s="4"/>
      <c r="N34" s="4"/>
      <c r="O34" s="4"/>
      <c r="P34" s="4"/>
      <c r="Q34" s="4"/>
    </row>
    <row r="35" spans="2:17" s="1" customFormat="1" ht="15" hidden="1" x14ac:dyDescent="0.25">
      <c r="B35" s="24"/>
      <c r="L35" s="4"/>
      <c r="M35" s="4"/>
      <c r="N35" s="4"/>
      <c r="O35" s="4"/>
      <c r="P35" s="4"/>
      <c r="Q35" s="4"/>
    </row>
    <row r="36" spans="2:17" s="1" customFormat="1" ht="15" hidden="1" x14ac:dyDescent="0.25">
      <c r="B36" s="24"/>
      <c r="L36" s="4"/>
      <c r="M36" s="4"/>
      <c r="N36" s="4"/>
      <c r="O36" s="4"/>
      <c r="P36" s="4"/>
      <c r="Q36" s="4"/>
    </row>
    <row r="37" spans="2:17" s="1" customFormat="1" ht="15" hidden="1" x14ac:dyDescent="0.25">
      <c r="B37" s="24"/>
      <c r="L37" s="4"/>
      <c r="M37" s="4"/>
      <c r="N37" s="4"/>
      <c r="O37" s="4"/>
      <c r="P37" s="4"/>
      <c r="Q37" s="4"/>
    </row>
    <row r="38" spans="2:17" s="1" customFormat="1" ht="15" hidden="1" x14ac:dyDescent="0.25">
      <c r="B38" s="24"/>
      <c r="L38" s="4"/>
      <c r="M38" s="4"/>
      <c r="N38" s="4"/>
      <c r="O38" s="4"/>
      <c r="P38" s="4"/>
      <c r="Q38" s="4"/>
    </row>
    <row r="39" spans="2:17" s="1" customFormat="1" ht="15" hidden="1" x14ac:dyDescent="0.25">
      <c r="B39" s="24"/>
      <c r="L39" s="4"/>
      <c r="M39" s="4"/>
      <c r="N39" s="4"/>
      <c r="O39" s="4"/>
      <c r="P39" s="4"/>
      <c r="Q39" s="4"/>
    </row>
    <row r="40" spans="2:17" s="1" customFormat="1" ht="15" hidden="1" x14ac:dyDescent="0.25">
      <c r="B40" s="24"/>
      <c r="L40" s="4"/>
      <c r="M40" s="4"/>
      <c r="N40" s="4"/>
      <c r="O40" s="4"/>
      <c r="P40" s="4"/>
      <c r="Q40" s="4"/>
    </row>
    <row r="41" spans="2:17" s="1" customFormat="1" ht="15" hidden="1" x14ac:dyDescent="0.25">
      <c r="B41" s="24"/>
      <c r="L41" s="4"/>
      <c r="M41" s="4"/>
      <c r="N41" s="4"/>
      <c r="O41" s="4"/>
      <c r="P41" s="4"/>
      <c r="Q41" s="4"/>
    </row>
    <row r="42" spans="2:17" s="1" customFormat="1" ht="15" hidden="1" x14ac:dyDescent="0.25">
      <c r="B42" s="24"/>
      <c r="L42" s="4"/>
      <c r="M42" s="4"/>
      <c r="N42" s="4"/>
      <c r="O42" s="4"/>
      <c r="P42" s="4"/>
      <c r="Q42" s="4"/>
    </row>
    <row r="43" spans="2:17" s="1" customFormat="1" ht="15" hidden="1" x14ac:dyDescent="0.25">
      <c r="B43" s="24"/>
      <c r="L43" s="4"/>
      <c r="M43" s="4"/>
      <c r="N43" s="4"/>
      <c r="O43" s="4"/>
      <c r="P43" s="4"/>
      <c r="Q43" s="4"/>
    </row>
    <row r="44" spans="2:17" s="1" customFormat="1" ht="15" hidden="1" x14ac:dyDescent="0.25">
      <c r="B44" s="24"/>
      <c r="L44" s="4"/>
      <c r="M44" s="4"/>
      <c r="N44" s="4"/>
      <c r="O44" s="4"/>
      <c r="P44" s="4"/>
      <c r="Q44" s="4"/>
    </row>
    <row r="45" spans="2:17" s="1" customFormat="1" ht="15" hidden="1" x14ac:dyDescent="0.25">
      <c r="B45" s="24"/>
      <c r="L45" s="4"/>
      <c r="M45" s="4"/>
      <c r="N45" s="4"/>
      <c r="O45" s="4"/>
      <c r="P45" s="4"/>
      <c r="Q45" s="4"/>
    </row>
    <row r="46" spans="2:17" s="1" customFormat="1" ht="15" hidden="1" x14ac:dyDescent="0.25">
      <c r="B46" s="24"/>
      <c r="L46" s="4"/>
      <c r="M46" s="4"/>
      <c r="N46" s="4"/>
      <c r="O46" s="4"/>
      <c r="P46" s="4"/>
      <c r="Q46" s="4"/>
    </row>
    <row r="47" spans="2:17" s="1" customFormat="1" ht="15" hidden="1" x14ac:dyDescent="0.25">
      <c r="B47" s="24"/>
      <c r="L47" s="4"/>
      <c r="M47" s="4"/>
      <c r="N47" s="4"/>
      <c r="O47" s="4"/>
      <c r="P47" s="4"/>
      <c r="Q47" s="4"/>
    </row>
    <row r="48" spans="2:17" s="1" customFormat="1" ht="15" hidden="1" x14ac:dyDescent="0.25">
      <c r="B48" s="24"/>
      <c r="L48" s="4"/>
      <c r="M48" s="4"/>
      <c r="N48" s="4"/>
      <c r="O48" s="4"/>
      <c r="P48" s="4"/>
      <c r="Q48" s="4"/>
    </row>
    <row r="49" spans="2:17" s="1" customFormat="1" ht="15" hidden="1" x14ac:dyDescent="0.25">
      <c r="B49" s="24"/>
      <c r="L49" s="4"/>
      <c r="M49" s="4"/>
      <c r="N49" s="4"/>
      <c r="O49" s="4"/>
      <c r="P49" s="4"/>
      <c r="Q49" s="4"/>
    </row>
    <row r="50" spans="2:17" s="1" customFormat="1" ht="15" hidden="1" x14ac:dyDescent="0.25">
      <c r="B50" s="24"/>
      <c r="L50" s="4"/>
      <c r="M50" s="4"/>
      <c r="N50" s="4"/>
      <c r="O50" s="4"/>
      <c r="P50" s="4"/>
      <c r="Q50" s="4"/>
    </row>
    <row r="51" spans="2:17" s="1" customFormat="1" ht="15" hidden="1" x14ac:dyDescent="0.25">
      <c r="B51" s="24"/>
      <c r="L51" s="4"/>
      <c r="M51" s="4"/>
      <c r="N51" s="4"/>
      <c r="O51" s="4"/>
      <c r="P51" s="4"/>
      <c r="Q51" s="4"/>
    </row>
    <row r="52" spans="2:17" s="1" customFormat="1" ht="15" hidden="1" x14ac:dyDescent="0.25">
      <c r="B52" s="24"/>
      <c r="L52" s="4"/>
      <c r="M52" s="4"/>
      <c r="N52" s="4"/>
      <c r="O52" s="4"/>
      <c r="P52" s="4"/>
      <c r="Q52" s="4"/>
    </row>
    <row r="53" spans="2:17" s="1" customFormat="1" ht="15" hidden="1" x14ac:dyDescent="0.25">
      <c r="B53" s="24"/>
      <c r="L53" s="4"/>
      <c r="M53" s="4"/>
      <c r="N53" s="4"/>
      <c r="O53" s="4"/>
      <c r="P53" s="4"/>
      <c r="Q53" s="4"/>
    </row>
    <row r="54" spans="2:17" s="1" customFormat="1" ht="15" hidden="1" x14ac:dyDescent="0.25">
      <c r="B54" s="24"/>
      <c r="L54" s="4"/>
      <c r="M54" s="4"/>
      <c r="N54" s="4"/>
      <c r="O54" s="4"/>
      <c r="P54" s="4"/>
      <c r="Q54" s="4"/>
    </row>
    <row r="55" spans="2:17" s="1" customFormat="1" ht="15" hidden="1" x14ac:dyDescent="0.25">
      <c r="B55" s="24"/>
      <c r="L55" s="4"/>
      <c r="M55" s="4"/>
      <c r="N55" s="4"/>
      <c r="O55" s="4"/>
      <c r="P55" s="4"/>
      <c r="Q55" s="4"/>
    </row>
    <row r="56" spans="2:17" s="1" customFormat="1" ht="15" hidden="1" x14ac:dyDescent="0.25">
      <c r="B56" s="24"/>
      <c r="L56" s="4"/>
      <c r="M56" s="4"/>
      <c r="N56" s="4"/>
      <c r="O56" s="4"/>
      <c r="P56" s="4"/>
      <c r="Q56" s="4"/>
    </row>
    <row r="57" spans="2:17" s="1" customFormat="1" ht="15" hidden="1" x14ac:dyDescent="0.25">
      <c r="B57" s="24"/>
      <c r="L57" s="4"/>
      <c r="M57" s="4"/>
      <c r="N57" s="4"/>
      <c r="O57" s="4"/>
      <c r="P57" s="4"/>
      <c r="Q57" s="4"/>
    </row>
    <row r="58" spans="2:17" s="1" customFormat="1" ht="15" hidden="1" x14ac:dyDescent="0.25">
      <c r="B58" s="24"/>
      <c r="L58" s="4"/>
      <c r="M58" s="4"/>
      <c r="N58" s="4"/>
      <c r="O58" s="4"/>
      <c r="P58" s="4"/>
      <c r="Q58" s="4"/>
    </row>
    <row r="59" spans="2:17" s="1" customFormat="1" ht="15" hidden="1" x14ac:dyDescent="0.25">
      <c r="B59" s="24"/>
      <c r="L59" s="4"/>
      <c r="M59" s="4"/>
      <c r="N59" s="4"/>
      <c r="O59" s="4"/>
      <c r="P59" s="4"/>
      <c r="Q59" s="4"/>
    </row>
    <row r="60" spans="2:17" s="1" customFormat="1" ht="15" hidden="1" x14ac:dyDescent="0.25">
      <c r="B60" s="24"/>
      <c r="L60" s="4"/>
      <c r="M60" s="4"/>
      <c r="N60" s="4"/>
      <c r="O60" s="4"/>
      <c r="P60" s="4"/>
      <c r="Q60" s="4"/>
    </row>
    <row r="61" spans="2:17" s="1" customFormat="1" ht="15" hidden="1" x14ac:dyDescent="0.25">
      <c r="B61" s="24"/>
      <c r="L61" s="4"/>
      <c r="M61" s="4"/>
      <c r="N61" s="4"/>
      <c r="O61" s="4"/>
      <c r="P61" s="4"/>
      <c r="Q61" s="4"/>
    </row>
    <row r="62" spans="2:17" s="1" customFormat="1" ht="15" hidden="1" x14ac:dyDescent="0.25">
      <c r="B62" s="24"/>
      <c r="L62" s="4"/>
      <c r="M62" s="4"/>
      <c r="N62" s="4"/>
      <c r="O62" s="4"/>
      <c r="P62" s="4"/>
      <c r="Q62" s="4"/>
    </row>
    <row r="63" spans="2:17" s="1" customFormat="1" ht="15" hidden="1" x14ac:dyDescent="0.25">
      <c r="B63" s="24"/>
      <c r="L63" s="4"/>
      <c r="M63" s="4"/>
      <c r="N63" s="4"/>
      <c r="O63" s="4"/>
      <c r="P63" s="4"/>
      <c r="Q63" s="4"/>
    </row>
    <row r="64" spans="2:17" s="1" customFormat="1" ht="15" hidden="1" x14ac:dyDescent="0.25">
      <c r="B64" s="24"/>
      <c r="L64" s="4"/>
      <c r="M64" s="4"/>
      <c r="N64" s="4"/>
      <c r="O64" s="4"/>
      <c r="P64" s="4"/>
      <c r="Q64" s="4"/>
    </row>
    <row r="65" spans="2:17" s="1" customFormat="1" ht="15" hidden="1" x14ac:dyDescent="0.25">
      <c r="B65" s="24"/>
      <c r="L65" s="4"/>
      <c r="M65" s="4"/>
      <c r="N65" s="4"/>
      <c r="O65" s="4"/>
      <c r="P65" s="4"/>
      <c r="Q65" s="4"/>
    </row>
    <row r="66" spans="2:17" s="1" customFormat="1" ht="15" hidden="1" x14ac:dyDescent="0.25">
      <c r="B66" s="24"/>
      <c r="L66" s="4"/>
      <c r="M66" s="4"/>
      <c r="N66" s="4"/>
      <c r="O66" s="4"/>
      <c r="P66" s="4"/>
      <c r="Q66" s="4"/>
    </row>
    <row r="67" spans="2:17" ht="14.45" customHeight="1" x14ac:dyDescent="0.25"/>
  </sheetData>
  <mergeCells count="2">
    <mergeCell ref="E2:J2"/>
    <mergeCell ref="A5:A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0a3df-2e4b-49bb-9a6f-a153ffc0974e" xsi:nil="true"/>
    <lcf76f155ced4ddcb4097134ff3c332f xmlns="50aee88e-43b5-48aa-9407-a903d0fc9e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259DF88B9DB4C9F2463CA7D10EE32" ma:contentTypeVersion="10" ma:contentTypeDescription="Create a new document." ma:contentTypeScope="" ma:versionID="f58535c1c13cfe6051a20c71e8be50dc">
  <xsd:schema xmlns:xsd="http://www.w3.org/2001/XMLSchema" xmlns:xs="http://www.w3.org/2001/XMLSchema" xmlns:p="http://schemas.microsoft.com/office/2006/metadata/properties" xmlns:ns2="50aee88e-43b5-48aa-9407-a903d0fc9e5f" xmlns:ns3="23e0a3df-2e4b-49bb-9a6f-a153ffc0974e" targetNamespace="http://schemas.microsoft.com/office/2006/metadata/properties" ma:root="true" ma:fieldsID="87d3ce417bdf44f1b89bf77675dbeb7f" ns2:_="" ns3:_="">
    <xsd:import namespace="50aee88e-43b5-48aa-9407-a903d0fc9e5f"/>
    <xsd:import namespace="23e0a3df-2e4b-49bb-9a6f-a153ffc097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ee88e-43b5-48aa-9407-a903d0fc9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c10344a-7caf-40d1-946f-6a236c354a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0a3df-2e4b-49bb-9a6f-a153ffc097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aa0e466-030e-4050-8138-9a1699ccc7bc}" ma:internalName="TaxCatchAll" ma:showField="CatchAllData" ma:web="23e0a3df-2e4b-49bb-9a6f-a153ffc097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B3C41B-CCC9-4C58-9212-46EE0C18BC6A}">
  <ds:schemaRefs>
    <ds:schemaRef ds:uri="http://schemas.microsoft.com/office/2006/metadata/properties"/>
    <ds:schemaRef ds:uri="http://schemas.microsoft.com/office/infopath/2007/PartnerControls"/>
    <ds:schemaRef ds:uri="8f3f93bd-3fbb-4645-9ae2-c2bbdc194888"/>
    <ds:schemaRef ds:uri="2dca465e-dde4-4291-b500-1f86a12526a1"/>
    <ds:schemaRef ds:uri="23e0a3df-2e4b-49bb-9a6f-a153ffc0974e"/>
    <ds:schemaRef ds:uri="50aee88e-43b5-48aa-9407-a903d0fc9e5f"/>
  </ds:schemaRefs>
</ds:datastoreItem>
</file>

<file path=customXml/itemProps2.xml><?xml version="1.0" encoding="utf-8"?>
<ds:datastoreItem xmlns:ds="http://schemas.openxmlformats.org/officeDocument/2006/customXml" ds:itemID="{9E5B6DFF-05D4-4CE2-AC9D-874F61034236}"/>
</file>

<file path=customXml/itemProps3.xml><?xml version="1.0" encoding="utf-8"?>
<ds:datastoreItem xmlns:ds="http://schemas.openxmlformats.org/officeDocument/2006/customXml" ds:itemID="{A8DD8656-174E-4B28-AC98-FEEB63B103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Tarievenblad</vt:lpstr>
      <vt:lpstr>Punten berekening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Jong, Rutger de</dc:creator>
  <cp:keywords/>
  <dc:description/>
  <cp:lastModifiedBy>Jong, Rutger de</cp:lastModifiedBy>
  <cp:revision/>
  <dcterms:created xsi:type="dcterms:W3CDTF">2020-12-08T14:53:39Z</dcterms:created>
  <dcterms:modified xsi:type="dcterms:W3CDTF">2025-12-02T10:14:33Z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0x010100B91259DF88B9DB4C9F2463CA7D10EE32</vt:lpwstr>
  </property>
  <property fmtid="{D5CDD505-2E9C-101B-9397-08002B2CF9AE}" pid="3" name="Order">
    <vt:r8>113700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