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CVO-NWF/CVO NWF EA 2025 Schoonmaak/Nota van Inlichtingen/NvI 2/Concept/"/>
    </mc:Choice>
  </mc:AlternateContent>
  <xr:revisionPtr revIDLastSave="681" documentId="13_ncr:1_{CF7C1ABB-86C0-E34E-9FC3-3FEED3E44AD3}" xr6:coauthVersionLast="47" xr6:coauthVersionMax="47" xr10:uidLastSave="{B01F20F2-8367-B144-B8FE-09AFF88B1BE5}"/>
  <bookViews>
    <workbookView xWindow="0" yWindow="700" windowWidth="34200" windowHeight="19260" xr2:uid="{094EB807-719B-624D-8A29-1C1BB3F03D30}"/>
  </bookViews>
  <sheets>
    <sheet name="Prijzenblad" sheetId="2" r:id="rId1"/>
  </sheets>
  <definedNames>
    <definedName name="JAAR">Prijzenblad!$A$30:$A$35</definedName>
    <definedName name="JANE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2" l="1"/>
  <c r="S24" i="2"/>
  <c r="AE12" i="2"/>
  <c r="AB12" i="2"/>
  <c r="Y12" i="2"/>
  <c r="V12" i="2"/>
  <c r="S12" i="2"/>
  <c r="P12" i="2"/>
  <c r="M12" i="2"/>
  <c r="J12" i="2"/>
  <c r="G12" i="2"/>
  <c r="D12" i="2"/>
  <c r="AE23" i="2"/>
  <c r="AB23" i="2"/>
  <c r="Y23" i="2"/>
  <c r="V23" i="2"/>
  <c r="S23" i="2"/>
  <c r="P23" i="2"/>
  <c r="M23" i="2"/>
  <c r="J23" i="2"/>
  <c r="G23" i="2"/>
  <c r="D23" i="2"/>
  <c r="AE22" i="2"/>
  <c r="AB22" i="2"/>
  <c r="Y22" i="2"/>
  <c r="V22" i="2"/>
  <c r="S22" i="2"/>
  <c r="P22" i="2"/>
  <c r="M22" i="2"/>
  <c r="J22" i="2"/>
  <c r="G22" i="2"/>
  <c r="D22" i="2"/>
  <c r="AE21" i="2"/>
  <c r="AB21" i="2"/>
  <c r="Y21" i="2"/>
  <c r="V21" i="2"/>
  <c r="S21" i="2"/>
  <c r="P21" i="2"/>
  <c r="M21" i="2"/>
  <c r="J21" i="2"/>
  <c r="G21" i="2"/>
  <c r="D21" i="2"/>
  <c r="J20" i="2"/>
  <c r="J19" i="2"/>
  <c r="J18" i="2"/>
  <c r="J17" i="2"/>
  <c r="J15" i="2"/>
  <c r="J14" i="2"/>
  <c r="J13" i="2"/>
  <c r="J11" i="2"/>
  <c r="J10" i="2"/>
  <c r="J8" i="2"/>
  <c r="J6" i="2"/>
  <c r="J5" i="2"/>
  <c r="AE20" i="2"/>
  <c r="AE19" i="2"/>
  <c r="AE18" i="2"/>
  <c r="AE17" i="2"/>
  <c r="AE15" i="2"/>
  <c r="AE14" i="2"/>
  <c r="AE13" i="2"/>
  <c r="AE11" i="2"/>
  <c r="AE10" i="2"/>
  <c r="AE8" i="2"/>
  <c r="AE6" i="2"/>
  <c r="AE5" i="2"/>
  <c r="AB20" i="2"/>
  <c r="Y20" i="2"/>
  <c r="V20" i="2"/>
  <c r="S20" i="2"/>
  <c r="P20" i="2"/>
  <c r="M20" i="2"/>
  <c r="G20" i="2"/>
  <c r="D20" i="2"/>
  <c r="AE24" i="2" l="1"/>
  <c r="J24" i="2"/>
  <c r="AB19" i="2"/>
  <c r="AB18" i="2"/>
  <c r="AB17" i="2"/>
  <c r="AB15" i="2"/>
  <c r="AB14" i="2"/>
  <c r="AB13" i="2"/>
  <c r="AB11" i="2"/>
  <c r="AB10" i="2"/>
  <c r="AB8" i="2"/>
  <c r="AB6" i="2"/>
  <c r="AB5" i="2"/>
  <c r="Y19" i="2"/>
  <c r="Y18" i="2"/>
  <c r="Y17" i="2"/>
  <c r="Y15" i="2"/>
  <c r="Y14" i="2"/>
  <c r="Y13" i="2"/>
  <c r="Y11" i="2"/>
  <c r="Y10" i="2"/>
  <c r="Y8" i="2"/>
  <c r="Y6" i="2"/>
  <c r="Y5" i="2"/>
  <c r="V19" i="2"/>
  <c r="V18" i="2"/>
  <c r="V17" i="2"/>
  <c r="V15" i="2"/>
  <c r="V14" i="2"/>
  <c r="V13" i="2"/>
  <c r="V11" i="2"/>
  <c r="V10" i="2"/>
  <c r="V8" i="2"/>
  <c r="V6" i="2"/>
  <c r="V5" i="2"/>
  <c r="S19" i="2"/>
  <c r="S18" i="2"/>
  <c r="S17" i="2"/>
  <c r="S15" i="2"/>
  <c r="S14" i="2"/>
  <c r="S13" i="2"/>
  <c r="S11" i="2"/>
  <c r="S10" i="2"/>
  <c r="S8" i="2"/>
  <c r="S6" i="2"/>
  <c r="S5" i="2"/>
  <c r="P19" i="2"/>
  <c r="P18" i="2"/>
  <c r="P17" i="2"/>
  <c r="P15" i="2"/>
  <c r="P14" i="2"/>
  <c r="P13" i="2"/>
  <c r="P11" i="2"/>
  <c r="P10" i="2"/>
  <c r="P8" i="2"/>
  <c r="P6" i="2"/>
  <c r="P5" i="2"/>
  <c r="M19" i="2"/>
  <c r="M18" i="2"/>
  <c r="M17" i="2"/>
  <c r="M15" i="2"/>
  <c r="M14" i="2"/>
  <c r="M13" i="2"/>
  <c r="M11" i="2"/>
  <c r="M10" i="2"/>
  <c r="M8" i="2"/>
  <c r="M6" i="2"/>
  <c r="M5" i="2"/>
  <c r="G19" i="2"/>
  <c r="G18" i="2"/>
  <c r="G17" i="2"/>
  <c r="G15" i="2"/>
  <c r="G14" i="2"/>
  <c r="G13" i="2"/>
  <c r="G11" i="2"/>
  <c r="G10" i="2"/>
  <c r="G8" i="2"/>
  <c r="G6" i="2"/>
  <c r="G5" i="2"/>
  <c r="D19" i="2"/>
  <c r="D18" i="2"/>
  <c r="D17" i="2"/>
  <c r="D15" i="2"/>
  <c r="D14" i="2"/>
  <c r="D13" i="2"/>
  <c r="D11" i="2"/>
  <c r="D10" i="2"/>
  <c r="D8" i="2"/>
  <c r="D6" i="2"/>
  <c r="D5" i="2"/>
  <c r="G24" i="2" l="1"/>
  <c r="M24" i="2"/>
  <c r="P24" i="2"/>
  <c r="V24" i="2"/>
  <c r="Y24" i="2"/>
  <c r="AB24" i="2"/>
  <c r="D27" i="2"/>
  <c r="D28" i="2"/>
  <c r="D29" i="2"/>
  <c r="D30" i="2" l="1"/>
  <c r="B32" i="2" l="1"/>
</calcChain>
</file>

<file path=xl/sharedStrings.xml><?xml version="1.0" encoding="utf-8"?>
<sst xmlns="http://schemas.openxmlformats.org/spreadsheetml/2006/main" count="104" uniqueCount="46">
  <si>
    <t>Frequentie jaarlijks</t>
  </si>
  <si>
    <t>Kosten op jaarbasis 
(incl. BTW)</t>
  </si>
  <si>
    <t>Dagelijkse schoonmaak op locatie conform de bijbehorende werkprogramma's - ALLE clusters (opgeven kosten per dag)</t>
  </si>
  <si>
    <t>Periodieke werkzaamheden (waaronder dieptereiniging sanitair)</t>
  </si>
  <si>
    <t>Periodieke schoonmaakwerkzaamheden conform bijlage 2 (PVE)</t>
  </si>
  <si>
    <r>
      <rPr>
        <b/>
        <sz val="9"/>
        <color theme="1"/>
        <rFont val="Verdana"/>
        <family val="2"/>
      </rPr>
      <t>OPTIONEEL:</t>
    </r>
    <r>
      <rPr>
        <sz val="9"/>
        <color theme="1"/>
        <rFont val="Verdana"/>
        <family val="2"/>
      </rPr>
      <t xml:space="preserve"> Dagelijkse extra schoonmaakronde (tussen de middag) sanitair op alle locaties conform cluster II (opgeven kosten per dag)</t>
    </r>
  </si>
  <si>
    <t>Totaal per school:</t>
  </si>
  <si>
    <t>OPTIONELE schoonmaakwerkzaamheden op basis van REGIE (geldend voor alle locaties) tussen 06:00 uur en 21:30 uur</t>
  </si>
  <si>
    <t>Aantal uren per jaar (fictief)</t>
  </si>
  <si>
    <t>Kosten per uur
(netto)</t>
  </si>
  <si>
    <t>maximale toeslag tussen 21:30 en 06:00 uur = 130%, weekend toeslag maximaal 150%, feestdagen maximaal 250%</t>
  </si>
  <si>
    <t>Totaal regiewerk:</t>
  </si>
  <si>
    <t>Totaal:</t>
  </si>
  <si>
    <t>Naam inschrijver:</t>
  </si>
  <si>
    <t>Kosten per eenheid
(incl. BTW)</t>
  </si>
  <si>
    <t xml:space="preserve">(Dagelijkse) OPTIONELE schoonmaakwerkzaamheden </t>
  </si>
  <si>
    <r>
      <rPr>
        <b/>
        <sz val="9"/>
        <color theme="1"/>
        <rFont val="Verdana"/>
        <family val="2"/>
      </rPr>
      <t>OPTIONEEL:</t>
    </r>
    <r>
      <rPr>
        <sz val="9"/>
        <color theme="1"/>
        <rFont val="Verdana"/>
        <family val="2"/>
      </rPr>
      <t xml:space="preserve"> Bijvullen sanitare disposables</t>
    </r>
  </si>
  <si>
    <t>Sprayen marmoleum/ linoleum (in één van de schoolvakanties)</t>
  </si>
  <si>
    <t>Sprayen PVC vloeren (in één van de schoolvakanties)</t>
  </si>
  <si>
    <t>Polymeren marmoleum/ linoleum vloeren (in één van de schoolvakanties)</t>
  </si>
  <si>
    <r>
      <t>Conserveren marmoleum/ linoleum vloeren</t>
    </r>
    <r>
      <rPr>
        <b/>
        <sz val="9"/>
        <color theme="1"/>
        <rFont val="Verdana"/>
        <family val="2"/>
      </rPr>
      <t xml:space="preserve"> </t>
    </r>
    <r>
      <rPr>
        <sz val="9"/>
        <color theme="1"/>
        <rFont val="Verdana"/>
        <family val="2"/>
      </rPr>
      <t>(in één van de schoolvakanties)</t>
    </r>
  </si>
  <si>
    <r>
      <rPr>
        <b/>
        <sz val="9"/>
        <color theme="1"/>
        <rFont val="Verdana"/>
        <family val="2"/>
      </rPr>
      <t>OPTIONEEL:</t>
    </r>
    <r>
      <rPr>
        <sz val="9"/>
        <color theme="1"/>
        <rFont val="Verdana"/>
        <family val="2"/>
      </rPr>
      <t xml:space="preserve"> verzorgen wasgoed per 8 kg. </t>
    </r>
  </si>
  <si>
    <t>Dagelijkse en periodieke schoonmaakwerkzaamheden conform clusters I t/m IV</t>
  </si>
  <si>
    <t>Onderhoud rubberen vloeren conform voorschriften leverancier (in één van de schoolvakanties)</t>
  </si>
  <si>
    <t>Dagelijkse schoonmaak op locatie conform de bijbehorende werkprogramma's - cluster V (opgeven kosten per dag)</t>
  </si>
  <si>
    <t>Perceel 1 Schoonmaakwerkzaamheden</t>
  </si>
  <si>
    <r>
      <t xml:space="preserve">Comenius Mariënburg
</t>
    </r>
    <r>
      <rPr>
        <sz val="10"/>
        <color theme="1"/>
        <rFont val="Verdana"/>
        <family val="2"/>
      </rPr>
      <t>Achter de Hoven 118
8933 CR Leeuwarden</t>
    </r>
  </si>
  <si>
    <r>
      <t xml:space="preserve">Comenius Zamenhof
</t>
    </r>
    <r>
      <rPr>
        <sz val="10"/>
        <color theme="1"/>
        <rFont val="Verdana"/>
        <family val="2"/>
      </rPr>
      <t>Robert Kochstraat 6
8921 VX Leeuwarden</t>
    </r>
  </si>
  <si>
    <r>
      <t xml:space="preserve">Comenius Esdoorn
</t>
    </r>
    <r>
      <rPr>
        <sz val="10"/>
        <color theme="1"/>
        <rFont val="Verdana"/>
        <family val="2"/>
      </rPr>
      <t>Esdoornstraat 52
8924 BK Leeuwarden</t>
    </r>
  </si>
  <si>
    <r>
      <t xml:space="preserve">Comenius Ulbe van Houten 
</t>
    </r>
    <r>
      <rPr>
        <sz val="10"/>
        <color theme="1"/>
        <rFont val="Verdana"/>
        <family val="2"/>
      </rPr>
      <t>Hartman Sannesstraat 5
9076 EB Sint-Annaparochie</t>
    </r>
  </si>
  <si>
    <t>Dagelijkse en periodieke schoonmaakwerkzaamheden conform clusters V (les)keukens</t>
  </si>
  <si>
    <t xml:space="preserve">Regie tarief (inclusief middelen/materialen) </t>
  </si>
  <si>
    <t>Regie tarief kaal (alleen arbeid)</t>
  </si>
  <si>
    <t>Specialistisch tarief (inclusief middelen/materialen)</t>
  </si>
  <si>
    <r>
      <rPr>
        <b/>
        <sz val="9"/>
        <color theme="1"/>
        <rFont val="Verdana"/>
        <family val="2"/>
      </rPr>
      <t>OPTIONEEL:</t>
    </r>
    <r>
      <rPr>
        <sz val="9"/>
        <color theme="1"/>
        <rFont val="Verdana"/>
        <family val="2"/>
      </rPr>
      <t xml:space="preserve"> Dagelijkse sluitronde op alle locaties conform PVE (opgeven kosten per dag)</t>
    </r>
  </si>
  <si>
    <r>
      <t xml:space="preserve">Comenius Klein Mariënburg
</t>
    </r>
    <r>
      <rPr>
        <sz val="10"/>
        <color theme="1"/>
        <rFont val="Verdana"/>
        <family val="2"/>
      </rPr>
      <t>J.H. Knoopstraat 3
8933 GS Leeuwarden</t>
    </r>
  </si>
  <si>
    <r>
      <t xml:space="preserve">Chr. Gymnasium Beyers Naudé
</t>
    </r>
    <r>
      <rPr>
        <sz val="10"/>
        <color theme="1"/>
        <rFont val="Verdana"/>
        <family val="2"/>
      </rPr>
      <t>Gymnasiumstraat 36
8932 GW Leeuwarden</t>
    </r>
  </si>
  <si>
    <r>
      <t xml:space="preserve">Comenius Forum
</t>
    </r>
    <r>
      <rPr>
        <sz val="10"/>
        <color theme="1"/>
        <rFont val="Verdana"/>
        <family val="2"/>
      </rPr>
      <t>Plataanstraat 1
8924 CR Leeuwarden</t>
    </r>
  </si>
  <si>
    <r>
      <t xml:space="preserve">Anna Maria van Schurman
</t>
    </r>
    <r>
      <rPr>
        <sz val="10"/>
        <color theme="1"/>
        <rFont val="Verdana"/>
        <family val="2"/>
      </rPr>
      <t>Cort van der Lindenstraat 1
8802 RX Franeker</t>
    </r>
  </si>
  <si>
    <r>
      <t xml:space="preserve">Anna Maria van Schurman Einstein Class
</t>
    </r>
    <r>
      <rPr>
        <sz val="10"/>
        <color theme="1"/>
        <rFont val="Verdana"/>
        <family val="2"/>
      </rPr>
      <t>Galjoen 29
8802 NE Franeker</t>
    </r>
  </si>
  <si>
    <r>
      <t xml:space="preserve">Anna Maria van Schurman Finster
</t>
    </r>
    <r>
      <rPr>
        <sz val="10"/>
        <color theme="1"/>
        <rFont val="Verdana"/>
        <family val="2"/>
      </rPr>
      <t>Cort van der Lindenstraat 1a
8802 RX Franeker</t>
    </r>
  </si>
  <si>
    <r>
      <rPr>
        <b/>
        <sz val="9"/>
        <color theme="1"/>
        <rFont val="Verdana"/>
        <family val="2"/>
      </rPr>
      <t>OPTIONEEL:</t>
    </r>
    <r>
      <rPr>
        <sz val="9"/>
        <color theme="1"/>
        <rFont val="Verdana"/>
        <family val="2"/>
      </rPr>
      <t xml:space="preserve"> geheel machinaal reinigen harde gesloten vloeren (cluster II)</t>
    </r>
  </si>
  <si>
    <r>
      <rPr>
        <b/>
        <sz val="9"/>
        <color theme="1"/>
        <rFont val="Verdana"/>
        <family val="2"/>
      </rPr>
      <t>OPTIONEEL:</t>
    </r>
    <r>
      <rPr>
        <sz val="9"/>
        <color theme="1"/>
        <rFont val="Verdana"/>
        <family val="2"/>
      </rPr>
      <t xml:space="preserve"> geheel machinaal reinigen harde gesloten vloeren (cluster V)</t>
    </r>
  </si>
  <si>
    <r>
      <rPr>
        <b/>
        <sz val="9"/>
        <color theme="1"/>
        <rFont val="Verdana"/>
        <family val="2"/>
      </rPr>
      <t>OPTIONEEL:</t>
    </r>
    <r>
      <rPr>
        <sz val="9"/>
        <color theme="1"/>
        <rFont val="Verdana"/>
        <family val="2"/>
      </rPr>
      <t xml:space="preserve"> geheel reinigen tegelwanden (cluster V)</t>
    </r>
  </si>
  <si>
    <t>Prijzenblad Schoonmaak CVO-nwf
Perceel 1
Versie januari 2026</t>
  </si>
  <si>
    <t>Sprayen topshield vloeren (in één van de schoolvakanties)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</si>
</sst>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0" x14ac:knownFonts="1"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indexed="9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Calibri"/>
      <family val="2"/>
      <scheme val="minor"/>
    </font>
    <font>
      <sz val="8"/>
      <color theme="0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0"/>
      <name val="Calibri"/>
      <family val="2"/>
      <scheme val="minor"/>
    </font>
    <font>
      <b/>
      <sz val="12"/>
      <color indexed="9"/>
      <name val="Verdana"/>
      <family val="2"/>
    </font>
    <font>
      <b/>
      <sz val="12"/>
      <color theme="1" tint="0.34998626667073579"/>
      <name val="Verdana"/>
      <family val="2"/>
    </font>
    <font>
      <b/>
      <sz val="12"/>
      <color theme="1" tint="0.34998626667073579"/>
      <name val="Calibri"/>
      <family val="2"/>
      <scheme val="minor"/>
    </font>
    <font>
      <b/>
      <sz val="10"/>
      <color rgb="FFFF0000"/>
      <name val="Verdana"/>
      <family val="2"/>
    </font>
    <font>
      <sz val="8"/>
      <color rgb="FFFFFFFF"/>
      <name val="Verdana"/>
      <family val="2"/>
    </font>
    <font>
      <b/>
      <sz val="18"/>
      <color theme="1"/>
      <name val="Verdana"/>
      <family val="2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246E3A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rgb="FFBFBFBF"/>
      </left>
      <right style="thick">
        <color rgb="FF808080"/>
      </right>
      <top/>
      <bottom style="medium">
        <color rgb="FFBFBFBF"/>
      </bottom>
      <diagonal/>
    </border>
    <border>
      <left style="medium">
        <color theme="0" tint="-0.24994659260841701"/>
      </left>
      <right style="medium">
        <color theme="0" tint="-0.34998626667073579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theme="0" tint="-0.24994659260841701"/>
      </bottom>
      <diagonal/>
    </border>
    <border>
      <left/>
      <right/>
      <top style="medium">
        <color auto="1"/>
      </top>
      <bottom style="medium">
        <color theme="0" tint="-0.24994659260841701"/>
      </bottom>
      <diagonal/>
    </border>
    <border>
      <left/>
      <right style="medium">
        <color auto="1"/>
      </right>
      <top style="medium">
        <color auto="1"/>
      </top>
      <bottom style="medium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54">
    <xf numFmtId="0" fontId="0" fillId="0" borderId="0" xfId="0"/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6" borderId="2" xfId="0" applyFont="1" applyFill="1" applyBorder="1" applyAlignment="1">
      <alignment vertical="center" wrapText="1"/>
    </xf>
    <xf numFmtId="0" fontId="6" fillId="6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164" fontId="9" fillId="5" borderId="2" xfId="0" applyNumberFormat="1" applyFont="1" applyFill="1" applyBorder="1" applyAlignment="1" applyProtection="1">
      <alignment horizontal="center" vertical="center"/>
      <protection locked="0"/>
    </xf>
    <xf numFmtId="0" fontId="8" fillId="4" borderId="2" xfId="0" quotePrefix="1" applyFont="1" applyFill="1" applyBorder="1" applyAlignment="1">
      <alignment horizontal="left" vertical="center"/>
    </xf>
    <xf numFmtId="0" fontId="8" fillId="4" borderId="2" xfId="0" quotePrefix="1" applyFont="1" applyFill="1" applyBorder="1" applyAlignment="1">
      <alignment horizontal="center" vertical="center"/>
    </xf>
    <xf numFmtId="164" fontId="8" fillId="4" borderId="2" xfId="0" applyNumberFormat="1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164" fontId="9" fillId="2" borderId="2" xfId="0" applyNumberFormat="1" applyFont="1" applyFill="1" applyBorder="1" applyAlignment="1">
      <alignment horizontal="center" vertical="center"/>
    </xf>
    <xf numFmtId="0" fontId="7" fillId="8" borderId="0" xfId="0" applyFont="1" applyFill="1" applyAlignment="1">
      <alignment horizontal="left" vertical="center" wrapText="1"/>
    </xf>
    <xf numFmtId="0" fontId="15" fillId="9" borderId="10" xfId="0" applyFont="1" applyFill="1" applyBorder="1" applyAlignment="1">
      <alignment vertical="center" wrapText="1"/>
    </xf>
    <xf numFmtId="0" fontId="9" fillId="10" borderId="2" xfId="0" applyFont="1" applyFill="1" applyBorder="1" applyAlignment="1">
      <alignment horizontal="center" vertical="center"/>
    </xf>
    <xf numFmtId="0" fontId="17" fillId="0" borderId="0" xfId="0" applyFont="1"/>
    <xf numFmtId="0" fontId="7" fillId="11" borderId="0" xfId="0" applyFont="1" applyFill="1" applyAlignment="1">
      <alignment horizontal="left" vertical="center" wrapText="1"/>
    </xf>
    <xf numFmtId="0" fontId="19" fillId="0" borderId="0" xfId="0" applyFont="1"/>
    <xf numFmtId="0" fontId="9" fillId="10" borderId="2" xfId="0" applyFont="1" applyFill="1" applyBorder="1" applyAlignment="1">
      <alignment horizontal="center" vertical="center" wrapText="1"/>
    </xf>
    <xf numFmtId="164" fontId="9" fillId="5" borderId="9" xfId="0" applyNumberFormat="1" applyFont="1" applyFill="1" applyBorder="1" applyAlignment="1" applyProtection="1">
      <alignment horizontal="center" vertical="center"/>
      <protection locked="0"/>
    </xf>
    <xf numFmtId="0" fontId="9" fillId="10" borderId="11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horizontal="center" vertical="center" wrapText="1"/>
    </xf>
    <xf numFmtId="164" fontId="8" fillId="4" borderId="2" xfId="0" applyNumberFormat="1" applyFont="1" applyFill="1" applyBorder="1" applyAlignment="1">
      <alignment vertical="center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0" fillId="0" borderId="0" xfId="0"/>
    <xf numFmtId="0" fontId="5" fillId="5" borderId="4" xfId="0" applyFont="1" applyFill="1" applyBorder="1" applyAlignment="1" applyProtection="1">
      <alignment horizontal="center" vertical="center"/>
      <protection locked="0"/>
    </xf>
    <xf numFmtId="0" fontId="5" fillId="5" borderId="5" xfId="0" applyFont="1" applyFill="1" applyBorder="1" applyAlignment="1" applyProtection="1">
      <alignment horizontal="center" vertical="center"/>
      <protection locked="0"/>
    </xf>
    <xf numFmtId="0" fontId="5" fillId="5" borderId="6" xfId="0" applyFont="1" applyFill="1" applyBorder="1" applyAlignment="1" applyProtection="1">
      <alignment horizontal="center" vertical="center"/>
      <protection locked="0"/>
    </xf>
    <xf numFmtId="0" fontId="2" fillId="11" borderId="1" xfId="0" applyFont="1" applyFill="1" applyBorder="1" applyAlignment="1">
      <alignment horizontal="left" vertical="center" wrapText="1"/>
    </xf>
    <xf numFmtId="0" fontId="2" fillId="11" borderId="0" xfId="0" applyFont="1" applyFill="1" applyAlignment="1">
      <alignment horizontal="left" vertical="center" wrapText="1"/>
    </xf>
    <xf numFmtId="0" fontId="11" fillId="7" borderId="1" xfId="0" applyFont="1" applyFill="1" applyBorder="1" applyAlignment="1">
      <alignment horizontal="left" vertical="center" wrapText="1"/>
    </xf>
    <xf numFmtId="0" fontId="11" fillId="7" borderId="0" xfId="0" applyFont="1" applyFill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164" fontId="16" fillId="6" borderId="4" xfId="0" applyNumberFormat="1" applyFont="1" applyFill="1" applyBorder="1" applyAlignment="1">
      <alignment horizontal="center" vertical="center"/>
    </xf>
    <xf numFmtId="164" fontId="16" fillId="6" borderId="5" xfId="0" applyNumberFormat="1" applyFont="1" applyFill="1" applyBorder="1" applyAlignment="1">
      <alignment horizontal="center" vertical="center"/>
    </xf>
    <xf numFmtId="164" fontId="16" fillId="6" borderId="6" xfId="0" applyNumberFormat="1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2">
    <cellStyle name="Standaard" xfId="0" builtinId="0"/>
    <cellStyle name="Standaard 2" xfId="1" xr:uid="{23121490-7233-7646-902D-C455FCDBF504}"/>
  </cellStyles>
  <dxfs count="57"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246E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36245</xdr:colOff>
      <xdr:row>0</xdr:row>
      <xdr:rowOff>0</xdr:rowOff>
    </xdr:from>
    <xdr:to>
      <xdr:col>33</xdr:col>
      <xdr:colOff>446191</xdr:colOff>
      <xdr:row>0</xdr:row>
      <xdr:rowOff>941917</xdr:rowOff>
    </xdr:to>
    <xdr:pic>
      <xdr:nvPicPr>
        <xdr:cNvPr id="2" name="Afbeelding 1" descr="Wegwijzer ICT - CVO Noord West Fryslân CVO Noord West Fryslân">
          <a:extLst>
            <a:ext uri="{FF2B5EF4-FFF2-40B4-BE49-F238E27FC236}">
              <a16:creationId xmlns:a16="http://schemas.microsoft.com/office/drawing/2014/main" id="{1A5195E8-B898-C5A7-D2C4-E02FEC976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96245" y="0"/>
          <a:ext cx="2060946" cy="9419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33</xdr:col>
      <xdr:colOff>550334</xdr:colOff>
      <xdr:row>0</xdr:row>
      <xdr:rowOff>137583</xdr:rowOff>
    </xdr:from>
    <xdr:to>
      <xdr:col>36</xdr:col>
      <xdr:colOff>247650</xdr:colOff>
      <xdr:row>0</xdr:row>
      <xdr:rowOff>1058406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DA56661-1E8B-F673-A540-B58CB6D1F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7461334" y="137583"/>
          <a:ext cx="2173816" cy="920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34A7-F542-6B4E-91F7-E11FEC21D22B}">
  <dimension ref="A1:AO36"/>
  <sheetViews>
    <sheetView showGridLines="0" tabSelected="1" zoomScale="120" zoomScaleNormal="120" workbookViewId="0">
      <pane xSplit="1" ySplit="3" topLeftCell="B6" activePane="bottomRight" state="frozen"/>
      <selection pane="topRight" activeCell="B1" sqref="B1"/>
      <selection pane="bottomLeft" activeCell="A5" sqref="A5"/>
      <selection pane="bottomRight" activeCell="A13" sqref="A13"/>
    </sheetView>
  </sheetViews>
  <sheetFormatPr baseColWidth="10" defaultColWidth="10.83203125" defaultRowHeight="12" x14ac:dyDescent="0.2"/>
  <cols>
    <col min="1" max="1" width="95" style="2" customWidth="1"/>
    <col min="2" max="2" width="16.1640625" style="9" customWidth="1"/>
    <col min="3" max="15" width="15.83203125" style="2" customWidth="1"/>
    <col min="16" max="16" width="13.83203125" style="2" customWidth="1"/>
    <col min="17" max="31" width="15.83203125" style="2" customWidth="1"/>
    <col min="32" max="16384" width="10.83203125" style="2"/>
  </cols>
  <sheetData>
    <row r="1" spans="1:41" s="1" customFormat="1" ht="114" customHeight="1" x14ac:dyDescent="0.15">
      <c r="A1" s="40" t="s">
        <v>44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24"/>
      <c r="AA1" s="24"/>
      <c r="AB1" s="24"/>
      <c r="AC1" s="24"/>
      <c r="AD1" s="24"/>
      <c r="AE1" s="24"/>
      <c r="AH1" s="23"/>
    </row>
    <row r="2" spans="1:41" s="1" customFormat="1" ht="30" customHeight="1" thickBot="1" x14ac:dyDescent="0.2">
      <c r="A2" s="42" t="s">
        <v>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20"/>
      <c r="AA2" s="20"/>
      <c r="AB2" s="20"/>
      <c r="AC2" s="20"/>
      <c r="AD2" s="20"/>
      <c r="AE2" s="20"/>
      <c r="AH2" s="23"/>
    </row>
    <row r="3" spans="1:41" s="18" customFormat="1" ht="60" customHeight="1" thickBot="1" x14ac:dyDescent="0.25">
      <c r="A3" s="29"/>
      <c r="B3" s="51" t="s">
        <v>36</v>
      </c>
      <c r="C3" s="52"/>
      <c r="D3" s="53"/>
      <c r="E3" s="51" t="s">
        <v>26</v>
      </c>
      <c r="F3" s="52"/>
      <c r="G3" s="53"/>
      <c r="H3" s="35" t="s">
        <v>35</v>
      </c>
      <c r="I3" s="35"/>
      <c r="J3" s="35"/>
      <c r="K3" s="51" t="s">
        <v>27</v>
      </c>
      <c r="L3" s="52"/>
      <c r="M3" s="53"/>
      <c r="N3" s="51" t="s">
        <v>37</v>
      </c>
      <c r="O3" s="52"/>
      <c r="P3" s="53"/>
      <c r="Q3" s="51" t="s">
        <v>28</v>
      </c>
      <c r="R3" s="52"/>
      <c r="S3" s="53"/>
      <c r="T3" s="51" t="s">
        <v>29</v>
      </c>
      <c r="U3" s="52"/>
      <c r="V3" s="53"/>
      <c r="W3" s="51" t="s">
        <v>38</v>
      </c>
      <c r="X3" s="52"/>
      <c r="Y3" s="53"/>
      <c r="Z3" s="32" t="s">
        <v>39</v>
      </c>
      <c r="AA3" s="33"/>
      <c r="AB3" s="34"/>
      <c r="AC3" s="35" t="s">
        <v>40</v>
      </c>
      <c r="AD3" s="35"/>
      <c r="AE3" s="35"/>
      <c r="AH3" s="25"/>
    </row>
    <row r="4" spans="1:41" s="4" customFormat="1" ht="38" customHeight="1" thickBot="1" x14ac:dyDescent="0.25">
      <c r="A4" s="10" t="s">
        <v>22</v>
      </c>
      <c r="B4" s="30" t="s">
        <v>0</v>
      </c>
      <c r="C4" s="11" t="s">
        <v>14</v>
      </c>
      <c r="D4" s="11" t="s">
        <v>1</v>
      </c>
      <c r="E4" s="30" t="s">
        <v>0</v>
      </c>
      <c r="F4" s="11" t="s">
        <v>14</v>
      </c>
      <c r="G4" s="11" t="s">
        <v>1</v>
      </c>
      <c r="H4" s="30" t="s">
        <v>0</v>
      </c>
      <c r="I4" s="11" t="s">
        <v>14</v>
      </c>
      <c r="J4" s="11" t="s">
        <v>1</v>
      </c>
      <c r="K4" s="30" t="s">
        <v>0</v>
      </c>
      <c r="L4" s="11" t="s">
        <v>14</v>
      </c>
      <c r="M4" s="11" t="s">
        <v>1</v>
      </c>
      <c r="N4" s="30" t="s">
        <v>0</v>
      </c>
      <c r="O4" s="11" t="s">
        <v>14</v>
      </c>
      <c r="P4" s="11" t="s">
        <v>1</v>
      </c>
      <c r="Q4" s="30" t="s">
        <v>0</v>
      </c>
      <c r="R4" s="11" t="s">
        <v>14</v>
      </c>
      <c r="S4" s="11" t="s">
        <v>1</v>
      </c>
      <c r="T4" s="30" t="s">
        <v>0</v>
      </c>
      <c r="U4" s="11" t="s">
        <v>14</v>
      </c>
      <c r="V4" s="11" t="s">
        <v>1</v>
      </c>
      <c r="W4" s="30" t="s">
        <v>0</v>
      </c>
      <c r="X4" s="11" t="s">
        <v>14</v>
      </c>
      <c r="Y4" s="11" t="s">
        <v>1</v>
      </c>
      <c r="Z4" s="30" t="s">
        <v>0</v>
      </c>
      <c r="AA4" s="11" t="s">
        <v>14</v>
      </c>
      <c r="AB4" s="11" t="s">
        <v>1</v>
      </c>
      <c r="AC4" s="30" t="s">
        <v>0</v>
      </c>
      <c r="AD4" s="11" t="s">
        <v>14</v>
      </c>
      <c r="AE4" s="11" t="s">
        <v>1</v>
      </c>
    </row>
    <row r="5" spans="1:41" ht="30" customHeight="1" thickBot="1" x14ac:dyDescent="0.25">
      <c r="A5" s="12" t="s">
        <v>2</v>
      </c>
      <c r="B5" s="26">
        <v>205</v>
      </c>
      <c r="C5" s="13">
        <v>0</v>
      </c>
      <c r="D5" s="19">
        <f>(C5*B5)</f>
        <v>0</v>
      </c>
      <c r="E5" s="26">
        <v>205</v>
      </c>
      <c r="F5" s="13">
        <v>0</v>
      </c>
      <c r="G5" s="19">
        <f>(F5*E5)</f>
        <v>0</v>
      </c>
      <c r="H5" s="26">
        <v>205</v>
      </c>
      <c r="I5" s="13">
        <v>0</v>
      </c>
      <c r="J5" s="19">
        <f>(I5*H5)</f>
        <v>0</v>
      </c>
      <c r="K5" s="26">
        <v>205</v>
      </c>
      <c r="L5" s="13">
        <v>0</v>
      </c>
      <c r="M5" s="19">
        <f>(L5*K5)</f>
        <v>0</v>
      </c>
      <c r="N5" s="26">
        <v>205</v>
      </c>
      <c r="O5" s="13">
        <v>0</v>
      </c>
      <c r="P5" s="19">
        <f>(O5*N5)</f>
        <v>0</v>
      </c>
      <c r="Q5" s="26">
        <v>205</v>
      </c>
      <c r="R5" s="13">
        <v>0</v>
      </c>
      <c r="S5" s="19">
        <f>(R5*Q5)</f>
        <v>0</v>
      </c>
      <c r="T5" s="26">
        <v>205</v>
      </c>
      <c r="U5" s="13">
        <v>0</v>
      </c>
      <c r="V5" s="19">
        <f>(U5*T5)</f>
        <v>0</v>
      </c>
      <c r="W5" s="26">
        <v>205</v>
      </c>
      <c r="X5" s="13">
        <v>0</v>
      </c>
      <c r="Y5" s="19">
        <f>(X5*W5)</f>
        <v>0</v>
      </c>
      <c r="Z5" s="26">
        <v>205</v>
      </c>
      <c r="AA5" s="13">
        <v>0</v>
      </c>
      <c r="AB5" s="19">
        <f>(AA5*Z5)</f>
        <v>0</v>
      </c>
      <c r="AC5" s="26">
        <v>205</v>
      </c>
      <c r="AD5" s="13">
        <v>0</v>
      </c>
      <c r="AE5" s="19">
        <f>(AD5*AC5)</f>
        <v>0</v>
      </c>
    </row>
    <row r="6" spans="1:41" ht="30" customHeight="1" thickBot="1" x14ac:dyDescent="0.25">
      <c r="A6" s="12" t="s">
        <v>3</v>
      </c>
      <c r="B6" s="26">
        <v>4</v>
      </c>
      <c r="C6" s="13">
        <v>0</v>
      </c>
      <c r="D6" s="19">
        <f>(C6*B6)</f>
        <v>0</v>
      </c>
      <c r="E6" s="26">
        <v>4</v>
      </c>
      <c r="F6" s="13">
        <v>0</v>
      </c>
      <c r="G6" s="19">
        <f>(F6*E6)</f>
        <v>0</v>
      </c>
      <c r="H6" s="26">
        <v>4</v>
      </c>
      <c r="I6" s="13">
        <v>0</v>
      </c>
      <c r="J6" s="19">
        <f>(I6*H6)</f>
        <v>0</v>
      </c>
      <c r="K6" s="26">
        <v>4</v>
      </c>
      <c r="L6" s="13">
        <v>0</v>
      </c>
      <c r="M6" s="19">
        <f>(L6*K6)</f>
        <v>0</v>
      </c>
      <c r="N6" s="26">
        <v>4</v>
      </c>
      <c r="O6" s="13">
        <v>0</v>
      </c>
      <c r="P6" s="19">
        <f>(O6*N6)</f>
        <v>0</v>
      </c>
      <c r="Q6" s="26">
        <v>4</v>
      </c>
      <c r="R6" s="13">
        <v>0</v>
      </c>
      <c r="S6" s="19">
        <f>(R6*Q6)</f>
        <v>0</v>
      </c>
      <c r="T6" s="26">
        <v>4</v>
      </c>
      <c r="U6" s="13">
        <v>0</v>
      </c>
      <c r="V6" s="19">
        <f>(U6*T6)</f>
        <v>0</v>
      </c>
      <c r="W6" s="26">
        <v>4</v>
      </c>
      <c r="X6" s="13">
        <v>0</v>
      </c>
      <c r="Y6" s="19">
        <f>(X6*W6)</f>
        <v>0</v>
      </c>
      <c r="Z6" s="26">
        <v>4</v>
      </c>
      <c r="AA6" s="13">
        <v>0</v>
      </c>
      <c r="AB6" s="19">
        <f>(AA6*Z6)</f>
        <v>0</v>
      </c>
      <c r="AC6" s="26">
        <v>4</v>
      </c>
      <c r="AD6" s="13">
        <v>0</v>
      </c>
      <c r="AE6" s="19">
        <f>(AD6*AC6)</f>
        <v>0</v>
      </c>
      <c r="AM6" s="36"/>
      <c r="AN6" s="36"/>
      <c r="AO6" s="36"/>
    </row>
    <row r="7" spans="1:41" s="4" customFormat="1" ht="38" customHeight="1" thickBot="1" x14ac:dyDescent="0.25">
      <c r="A7" s="10" t="s">
        <v>30</v>
      </c>
      <c r="B7" s="30" t="s">
        <v>0</v>
      </c>
      <c r="C7" s="11" t="s">
        <v>14</v>
      </c>
      <c r="D7" s="11" t="s">
        <v>1</v>
      </c>
      <c r="E7" s="30" t="s">
        <v>0</v>
      </c>
      <c r="F7" s="11" t="s">
        <v>14</v>
      </c>
      <c r="G7" s="11" t="s">
        <v>1</v>
      </c>
      <c r="H7" s="30" t="s">
        <v>0</v>
      </c>
      <c r="I7" s="11" t="s">
        <v>14</v>
      </c>
      <c r="J7" s="11" t="s">
        <v>1</v>
      </c>
      <c r="K7" s="30" t="s">
        <v>0</v>
      </c>
      <c r="L7" s="11" t="s">
        <v>14</v>
      </c>
      <c r="M7" s="11" t="s">
        <v>1</v>
      </c>
      <c r="N7" s="30" t="s">
        <v>0</v>
      </c>
      <c r="O7" s="11" t="s">
        <v>14</v>
      </c>
      <c r="P7" s="11" t="s">
        <v>1</v>
      </c>
      <c r="Q7" s="30" t="s">
        <v>0</v>
      </c>
      <c r="R7" s="11" t="s">
        <v>14</v>
      </c>
      <c r="S7" s="11" t="s">
        <v>1</v>
      </c>
      <c r="T7" s="30" t="s">
        <v>0</v>
      </c>
      <c r="U7" s="11" t="s">
        <v>14</v>
      </c>
      <c r="V7" s="11" t="s">
        <v>1</v>
      </c>
      <c r="W7" s="30" t="s">
        <v>0</v>
      </c>
      <c r="X7" s="11" t="s">
        <v>14</v>
      </c>
      <c r="Y7" s="11" t="s">
        <v>1</v>
      </c>
      <c r="Z7" s="30" t="s">
        <v>0</v>
      </c>
      <c r="AA7" s="11" t="s">
        <v>14</v>
      </c>
      <c r="AB7" s="11" t="s">
        <v>1</v>
      </c>
      <c r="AC7" s="30" t="s">
        <v>0</v>
      </c>
      <c r="AD7" s="11" t="s">
        <v>14</v>
      </c>
      <c r="AE7" s="11" t="s">
        <v>1</v>
      </c>
    </row>
    <row r="8" spans="1:41" ht="30" customHeight="1" thickBot="1" x14ac:dyDescent="0.25">
      <c r="A8" s="12" t="s">
        <v>24</v>
      </c>
      <c r="B8" s="26">
        <v>205</v>
      </c>
      <c r="C8" s="13">
        <v>0</v>
      </c>
      <c r="D8" s="19">
        <f>(C8*B8)</f>
        <v>0</v>
      </c>
      <c r="E8" s="26">
        <v>205</v>
      </c>
      <c r="F8" s="13">
        <v>0</v>
      </c>
      <c r="G8" s="19">
        <f>(F8*E8)</f>
        <v>0</v>
      </c>
      <c r="H8" s="26">
        <v>205</v>
      </c>
      <c r="I8" s="13">
        <v>0</v>
      </c>
      <c r="J8" s="19">
        <f>(I8*H8)</f>
        <v>0</v>
      </c>
      <c r="K8" s="26">
        <v>205</v>
      </c>
      <c r="L8" s="13">
        <v>0</v>
      </c>
      <c r="M8" s="19">
        <f>(L8*K8)</f>
        <v>0</v>
      </c>
      <c r="N8" s="26">
        <v>205</v>
      </c>
      <c r="O8" s="13">
        <v>0</v>
      </c>
      <c r="P8" s="19">
        <f>(O8*N8)</f>
        <v>0</v>
      </c>
      <c r="Q8" s="26">
        <v>205</v>
      </c>
      <c r="R8" s="13">
        <v>0</v>
      </c>
      <c r="S8" s="19">
        <f>(R8*Q8)</f>
        <v>0</v>
      </c>
      <c r="T8" s="26">
        <v>205</v>
      </c>
      <c r="U8" s="13">
        <v>0</v>
      </c>
      <c r="V8" s="19">
        <f>(U8*T8)</f>
        <v>0</v>
      </c>
      <c r="W8" s="26">
        <v>205</v>
      </c>
      <c r="X8" s="13">
        <v>0</v>
      </c>
      <c r="Y8" s="19">
        <f>(X8*W8)</f>
        <v>0</v>
      </c>
      <c r="Z8" s="26">
        <v>205</v>
      </c>
      <c r="AA8" s="13">
        <v>0</v>
      </c>
      <c r="AB8" s="19">
        <f>(AA8*Z8)</f>
        <v>0</v>
      </c>
      <c r="AC8" s="26">
        <v>205</v>
      </c>
      <c r="AD8" s="13">
        <v>0</v>
      </c>
      <c r="AE8" s="19">
        <f>(AD8*AC8)</f>
        <v>0</v>
      </c>
    </row>
    <row r="9" spans="1:41" ht="30" customHeight="1" thickBot="1" x14ac:dyDescent="0.25">
      <c r="A9" s="10" t="s">
        <v>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41" ht="30" customHeight="1" thickBot="1" x14ac:dyDescent="0.25">
      <c r="A10" s="12" t="s">
        <v>17</v>
      </c>
      <c r="B10" s="26">
        <v>1</v>
      </c>
      <c r="C10" s="13">
        <v>0</v>
      </c>
      <c r="D10" s="19">
        <f t="shared" ref="D10:D15" si="0">(C10*B10)</f>
        <v>0</v>
      </c>
      <c r="E10" s="26">
        <v>1</v>
      </c>
      <c r="F10" s="13">
        <v>0</v>
      </c>
      <c r="G10" s="19">
        <f t="shared" ref="G10:G15" si="1">(F10*E10)</f>
        <v>0</v>
      </c>
      <c r="H10" s="26">
        <v>1</v>
      </c>
      <c r="I10" s="13">
        <v>0</v>
      </c>
      <c r="J10" s="19">
        <f t="shared" ref="J10:J15" si="2">(I10*H10)</f>
        <v>0</v>
      </c>
      <c r="K10" s="26">
        <v>1</v>
      </c>
      <c r="L10" s="13">
        <v>0</v>
      </c>
      <c r="M10" s="19">
        <f t="shared" ref="M10:M15" si="3">(L10*K10)</f>
        <v>0</v>
      </c>
      <c r="N10" s="26">
        <v>1</v>
      </c>
      <c r="O10" s="13">
        <v>0</v>
      </c>
      <c r="P10" s="19">
        <f t="shared" ref="P10:P15" si="4">(O10*N10)</f>
        <v>0</v>
      </c>
      <c r="Q10" s="26">
        <v>1</v>
      </c>
      <c r="R10" s="13">
        <v>0</v>
      </c>
      <c r="S10" s="19">
        <f t="shared" ref="S10:S15" si="5">(R10*Q10)</f>
        <v>0</v>
      </c>
      <c r="T10" s="26">
        <v>1</v>
      </c>
      <c r="U10" s="13">
        <v>0</v>
      </c>
      <c r="V10" s="19">
        <f t="shared" ref="V10:V15" si="6">(U10*T10)</f>
        <v>0</v>
      </c>
      <c r="W10" s="26">
        <v>1</v>
      </c>
      <c r="X10" s="13">
        <v>0</v>
      </c>
      <c r="Y10" s="19">
        <f t="shared" ref="Y10:Y15" si="7">(X10*W10)</f>
        <v>0</v>
      </c>
      <c r="Z10" s="26">
        <v>1</v>
      </c>
      <c r="AA10" s="13">
        <v>0</v>
      </c>
      <c r="AB10" s="19">
        <f t="shared" ref="AB10:AB15" si="8">(AA10*Z10)</f>
        <v>0</v>
      </c>
      <c r="AC10" s="26">
        <v>1</v>
      </c>
      <c r="AD10" s="13">
        <v>0</v>
      </c>
      <c r="AE10" s="19">
        <f t="shared" ref="AE10:AE15" si="9">(AD10*AC10)</f>
        <v>0</v>
      </c>
    </row>
    <row r="11" spans="1:41" ht="30" customHeight="1" thickBot="1" x14ac:dyDescent="0.25">
      <c r="A11" s="12" t="s">
        <v>18</v>
      </c>
      <c r="B11" s="26">
        <v>1</v>
      </c>
      <c r="C11" s="13">
        <v>0</v>
      </c>
      <c r="D11" s="19">
        <f t="shared" si="0"/>
        <v>0</v>
      </c>
      <c r="E11" s="26">
        <v>1</v>
      </c>
      <c r="F11" s="13">
        <v>0</v>
      </c>
      <c r="G11" s="19">
        <f t="shared" si="1"/>
        <v>0</v>
      </c>
      <c r="H11" s="26">
        <v>1</v>
      </c>
      <c r="I11" s="13">
        <v>0</v>
      </c>
      <c r="J11" s="19">
        <f t="shared" si="2"/>
        <v>0</v>
      </c>
      <c r="K11" s="26">
        <v>1</v>
      </c>
      <c r="L11" s="13">
        <v>0</v>
      </c>
      <c r="M11" s="19">
        <f t="shared" si="3"/>
        <v>0</v>
      </c>
      <c r="N11" s="26">
        <v>1</v>
      </c>
      <c r="O11" s="13">
        <v>0</v>
      </c>
      <c r="P11" s="19">
        <f t="shared" si="4"/>
        <v>0</v>
      </c>
      <c r="Q11" s="26">
        <v>1</v>
      </c>
      <c r="R11" s="13">
        <v>0</v>
      </c>
      <c r="S11" s="19">
        <f t="shared" si="5"/>
        <v>0</v>
      </c>
      <c r="T11" s="26">
        <v>1</v>
      </c>
      <c r="U11" s="13">
        <v>0</v>
      </c>
      <c r="V11" s="19">
        <f t="shared" si="6"/>
        <v>0</v>
      </c>
      <c r="W11" s="26">
        <v>1</v>
      </c>
      <c r="X11" s="13">
        <v>0</v>
      </c>
      <c r="Y11" s="19">
        <f t="shared" si="7"/>
        <v>0</v>
      </c>
      <c r="Z11" s="26">
        <v>1</v>
      </c>
      <c r="AA11" s="13">
        <v>0</v>
      </c>
      <c r="AB11" s="19">
        <f t="shared" si="8"/>
        <v>0</v>
      </c>
      <c r="AC11" s="26">
        <v>1</v>
      </c>
      <c r="AD11" s="13">
        <v>0</v>
      </c>
      <c r="AE11" s="19">
        <f t="shared" si="9"/>
        <v>0</v>
      </c>
    </row>
    <row r="12" spans="1:41" ht="30" customHeight="1" thickBot="1" x14ac:dyDescent="0.25">
      <c r="A12" s="12" t="s">
        <v>45</v>
      </c>
      <c r="B12" s="26">
        <v>1</v>
      </c>
      <c r="C12" s="13">
        <v>0</v>
      </c>
      <c r="D12" s="19">
        <f t="shared" si="0"/>
        <v>0</v>
      </c>
      <c r="E12" s="26">
        <v>1</v>
      </c>
      <c r="F12" s="13">
        <v>0</v>
      </c>
      <c r="G12" s="19">
        <f t="shared" si="1"/>
        <v>0</v>
      </c>
      <c r="H12" s="26">
        <v>1</v>
      </c>
      <c r="I12" s="13">
        <v>0</v>
      </c>
      <c r="J12" s="19">
        <f t="shared" si="2"/>
        <v>0</v>
      </c>
      <c r="K12" s="26">
        <v>1</v>
      </c>
      <c r="L12" s="13">
        <v>0</v>
      </c>
      <c r="M12" s="19">
        <f t="shared" si="3"/>
        <v>0</v>
      </c>
      <c r="N12" s="26">
        <v>1</v>
      </c>
      <c r="O12" s="13">
        <v>0</v>
      </c>
      <c r="P12" s="19">
        <f t="shared" si="4"/>
        <v>0</v>
      </c>
      <c r="Q12" s="26">
        <v>1</v>
      </c>
      <c r="R12" s="13">
        <v>0</v>
      </c>
      <c r="S12" s="19">
        <f t="shared" si="5"/>
        <v>0</v>
      </c>
      <c r="T12" s="26">
        <v>1</v>
      </c>
      <c r="U12" s="13">
        <v>0</v>
      </c>
      <c r="V12" s="19">
        <f t="shared" si="6"/>
        <v>0</v>
      </c>
      <c r="W12" s="26">
        <v>1</v>
      </c>
      <c r="X12" s="13">
        <v>0</v>
      </c>
      <c r="Y12" s="19">
        <f t="shared" si="7"/>
        <v>0</v>
      </c>
      <c r="Z12" s="26">
        <v>1</v>
      </c>
      <c r="AA12" s="13">
        <v>0</v>
      </c>
      <c r="AB12" s="19">
        <f t="shared" si="8"/>
        <v>0</v>
      </c>
      <c r="AC12" s="26">
        <v>1</v>
      </c>
      <c r="AD12" s="13">
        <v>0</v>
      </c>
      <c r="AE12" s="19">
        <f t="shared" si="9"/>
        <v>0</v>
      </c>
    </row>
    <row r="13" spans="1:41" ht="30" customHeight="1" thickBot="1" x14ac:dyDescent="0.25">
      <c r="A13" s="12" t="s">
        <v>23</v>
      </c>
      <c r="B13" s="26">
        <v>1</v>
      </c>
      <c r="C13" s="13">
        <v>0</v>
      </c>
      <c r="D13" s="19">
        <f t="shared" si="0"/>
        <v>0</v>
      </c>
      <c r="E13" s="26">
        <v>1</v>
      </c>
      <c r="F13" s="13">
        <v>0</v>
      </c>
      <c r="G13" s="19">
        <f t="shared" si="1"/>
        <v>0</v>
      </c>
      <c r="H13" s="26">
        <v>1</v>
      </c>
      <c r="I13" s="13">
        <v>0</v>
      </c>
      <c r="J13" s="19">
        <f t="shared" si="2"/>
        <v>0</v>
      </c>
      <c r="K13" s="26">
        <v>1</v>
      </c>
      <c r="L13" s="13">
        <v>0</v>
      </c>
      <c r="M13" s="19">
        <f t="shared" si="3"/>
        <v>0</v>
      </c>
      <c r="N13" s="26">
        <v>1</v>
      </c>
      <c r="O13" s="13">
        <v>0</v>
      </c>
      <c r="P13" s="19">
        <f t="shared" si="4"/>
        <v>0</v>
      </c>
      <c r="Q13" s="26">
        <v>1</v>
      </c>
      <c r="R13" s="13">
        <v>0</v>
      </c>
      <c r="S13" s="19">
        <f t="shared" si="5"/>
        <v>0</v>
      </c>
      <c r="T13" s="26">
        <v>1</v>
      </c>
      <c r="U13" s="13">
        <v>0</v>
      </c>
      <c r="V13" s="19">
        <f t="shared" si="6"/>
        <v>0</v>
      </c>
      <c r="W13" s="26">
        <v>1</v>
      </c>
      <c r="X13" s="13">
        <v>0</v>
      </c>
      <c r="Y13" s="19">
        <f t="shared" si="7"/>
        <v>0</v>
      </c>
      <c r="Z13" s="26">
        <v>1</v>
      </c>
      <c r="AA13" s="13">
        <v>0</v>
      </c>
      <c r="AB13" s="19">
        <f t="shared" si="8"/>
        <v>0</v>
      </c>
      <c r="AC13" s="26">
        <v>1</v>
      </c>
      <c r="AD13" s="13">
        <v>0</v>
      </c>
      <c r="AE13" s="19">
        <f t="shared" si="9"/>
        <v>0</v>
      </c>
    </row>
    <row r="14" spans="1:41" ht="30" customHeight="1" thickBot="1" x14ac:dyDescent="0.25">
      <c r="A14" s="12" t="s">
        <v>19</v>
      </c>
      <c r="B14" s="26">
        <v>1</v>
      </c>
      <c r="C14" s="13">
        <v>0</v>
      </c>
      <c r="D14" s="19">
        <f t="shared" si="0"/>
        <v>0</v>
      </c>
      <c r="E14" s="26">
        <v>1</v>
      </c>
      <c r="F14" s="13">
        <v>0</v>
      </c>
      <c r="G14" s="19">
        <f t="shared" si="1"/>
        <v>0</v>
      </c>
      <c r="H14" s="26">
        <v>1</v>
      </c>
      <c r="I14" s="13">
        <v>0</v>
      </c>
      <c r="J14" s="19">
        <f t="shared" si="2"/>
        <v>0</v>
      </c>
      <c r="K14" s="26">
        <v>1</v>
      </c>
      <c r="L14" s="13">
        <v>0</v>
      </c>
      <c r="M14" s="19">
        <f t="shared" si="3"/>
        <v>0</v>
      </c>
      <c r="N14" s="26">
        <v>1</v>
      </c>
      <c r="O14" s="13">
        <v>0</v>
      </c>
      <c r="P14" s="19">
        <f t="shared" si="4"/>
        <v>0</v>
      </c>
      <c r="Q14" s="26">
        <v>1</v>
      </c>
      <c r="R14" s="13">
        <v>0</v>
      </c>
      <c r="S14" s="19">
        <f t="shared" si="5"/>
        <v>0</v>
      </c>
      <c r="T14" s="26">
        <v>1</v>
      </c>
      <c r="U14" s="13">
        <v>0</v>
      </c>
      <c r="V14" s="19">
        <f t="shared" si="6"/>
        <v>0</v>
      </c>
      <c r="W14" s="26">
        <v>1</v>
      </c>
      <c r="X14" s="13">
        <v>0</v>
      </c>
      <c r="Y14" s="19">
        <f t="shared" si="7"/>
        <v>0</v>
      </c>
      <c r="Z14" s="26">
        <v>1</v>
      </c>
      <c r="AA14" s="13">
        <v>0</v>
      </c>
      <c r="AB14" s="19">
        <f t="shared" si="8"/>
        <v>0</v>
      </c>
      <c r="AC14" s="26">
        <v>1</v>
      </c>
      <c r="AD14" s="13">
        <v>0</v>
      </c>
      <c r="AE14" s="19">
        <f t="shared" si="9"/>
        <v>0</v>
      </c>
    </row>
    <row r="15" spans="1:41" ht="30" customHeight="1" thickBot="1" x14ac:dyDescent="0.25">
      <c r="A15" s="12" t="s">
        <v>20</v>
      </c>
      <c r="B15" s="26">
        <v>1</v>
      </c>
      <c r="C15" s="13">
        <v>0</v>
      </c>
      <c r="D15" s="19">
        <f t="shared" si="0"/>
        <v>0</v>
      </c>
      <c r="E15" s="26">
        <v>1</v>
      </c>
      <c r="F15" s="13">
        <v>0</v>
      </c>
      <c r="G15" s="19">
        <f t="shared" si="1"/>
        <v>0</v>
      </c>
      <c r="H15" s="26">
        <v>1</v>
      </c>
      <c r="I15" s="13">
        <v>0</v>
      </c>
      <c r="J15" s="19">
        <f t="shared" si="2"/>
        <v>0</v>
      </c>
      <c r="K15" s="26">
        <v>1</v>
      </c>
      <c r="L15" s="13">
        <v>0</v>
      </c>
      <c r="M15" s="19">
        <f t="shared" si="3"/>
        <v>0</v>
      </c>
      <c r="N15" s="26">
        <v>1</v>
      </c>
      <c r="O15" s="13">
        <v>0</v>
      </c>
      <c r="P15" s="19">
        <f t="shared" si="4"/>
        <v>0</v>
      </c>
      <c r="Q15" s="26">
        <v>1</v>
      </c>
      <c r="R15" s="13">
        <v>0</v>
      </c>
      <c r="S15" s="19">
        <f t="shared" si="5"/>
        <v>0</v>
      </c>
      <c r="T15" s="26">
        <v>1</v>
      </c>
      <c r="U15" s="13">
        <v>0</v>
      </c>
      <c r="V15" s="19">
        <f t="shared" si="6"/>
        <v>0</v>
      </c>
      <c r="W15" s="26">
        <v>1</v>
      </c>
      <c r="X15" s="13">
        <v>0</v>
      </c>
      <c r="Y15" s="19">
        <f t="shared" si="7"/>
        <v>0</v>
      </c>
      <c r="Z15" s="26">
        <v>1</v>
      </c>
      <c r="AA15" s="13">
        <v>0</v>
      </c>
      <c r="AB15" s="19">
        <f t="shared" si="8"/>
        <v>0</v>
      </c>
      <c r="AC15" s="26">
        <v>1</v>
      </c>
      <c r="AD15" s="13">
        <v>0</v>
      </c>
      <c r="AE15" s="19">
        <f t="shared" si="9"/>
        <v>0</v>
      </c>
    </row>
    <row r="16" spans="1:41" ht="30" customHeight="1" thickBot="1" x14ac:dyDescent="0.25">
      <c r="A16" s="10" t="s">
        <v>15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</row>
    <row r="17" spans="1:31" ht="30" customHeight="1" thickBot="1" x14ac:dyDescent="0.25">
      <c r="A17" s="12" t="s">
        <v>5</v>
      </c>
      <c r="B17" s="26">
        <v>205</v>
      </c>
      <c r="C17" s="13">
        <v>0</v>
      </c>
      <c r="D17" s="19">
        <f>(C17*B17)</f>
        <v>0</v>
      </c>
      <c r="E17" s="26">
        <v>205</v>
      </c>
      <c r="F17" s="13">
        <v>0</v>
      </c>
      <c r="G17" s="19">
        <f>(F17*E17)</f>
        <v>0</v>
      </c>
      <c r="H17" s="26">
        <v>205</v>
      </c>
      <c r="I17" s="13">
        <v>0</v>
      </c>
      <c r="J17" s="19">
        <f>(I17*H17)</f>
        <v>0</v>
      </c>
      <c r="K17" s="26">
        <v>205</v>
      </c>
      <c r="L17" s="13">
        <v>0</v>
      </c>
      <c r="M17" s="19">
        <f>(L17*K17)</f>
        <v>0</v>
      </c>
      <c r="N17" s="26">
        <v>205</v>
      </c>
      <c r="O17" s="13">
        <v>0</v>
      </c>
      <c r="P17" s="19">
        <f>(O17*N17)</f>
        <v>0</v>
      </c>
      <c r="Q17" s="26">
        <v>205</v>
      </c>
      <c r="R17" s="13">
        <v>0</v>
      </c>
      <c r="S17" s="19">
        <f>(R17*Q17)</f>
        <v>0</v>
      </c>
      <c r="T17" s="26">
        <v>205</v>
      </c>
      <c r="U17" s="13">
        <v>0</v>
      </c>
      <c r="V17" s="19">
        <f>(U17*T17)</f>
        <v>0</v>
      </c>
      <c r="W17" s="26">
        <v>205</v>
      </c>
      <c r="X17" s="13">
        <v>0</v>
      </c>
      <c r="Y17" s="19">
        <f>(X17*W17)</f>
        <v>0</v>
      </c>
      <c r="Z17" s="26">
        <v>205</v>
      </c>
      <c r="AA17" s="13">
        <v>0</v>
      </c>
      <c r="AB17" s="19">
        <f>(AA17*Z17)</f>
        <v>0</v>
      </c>
      <c r="AC17" s="26">
        <v>205</v>
      </c>
      <c r="AD17" s="13">
        <v>0</v>
      </c>
      <c r="AE17" s="19">
        <f>(AD17*AC17)</f>
        <v>0</v>
      </c>
    </row>
    <row r="18" spans="1:31" ht="30" customHeight="1" thickBot="1" x14ac:dyDescent="0.25">
      <c r="A18" s="12" t="s">
        <v>16</v>
      </c>
      <c r="B18" s="26">
        <v>100</v>
      </c>
      <c r="C18" s="13">
        <v>0</v>
      </c>
      <c r="D18" s="19">
        <f>(C18*B18)</f>
        <v>0</v>
      </c>
      <c r="E18" s="26">
        <v>100</v>
      </c>
      <c r="F18" s="13">
        <v>0</v>
      </c>
      <c r="G18" s="19">
        <f>(F18*E18)</f>
        <v>0</v>
      </c>
      <c r="H18" s="26">
        <v>100</v>
      </c>
      <c r="I18" s="13">
        <v>0</v>
      </c>
      <c r="J18" s="19">
        <f>(I18*H18)</f>
        <v>0</v>
      </c>
      <c r="K18" s="26">
        <v>100</v>
      </c>
      <c r="L18" s="13">
        <v>0</v>
      </c>
      <c r="M18" s="19">
        <f>(L18*K18)</f>
        <v>0</v>
      </c>
      <c r="N18" s="26">
        <v>100</v>
      </c>
      <c r="O18" s="13">
        <v>0</v>
      </c>
      <c r="P18" s="19">
        <f>(O18*N18)</f>
        <v>0</v>
      </c>
      <c r="Q18" s="26">
        <v>100</v>
      </c>
      <c r="R18" s="13">
        <v>0</v>
      </c>
      <c r="S18" s="19">
        <f>(R18*Q18)</f>
        <v>0</v>
      </c>
      <c r="T18" s="26">
        <v>100</v>
      </c>
      <c r="U18" s="13">
        <v>0</v>
      </c>
      <c r="V18" s="19">
        <f>(U18*T18)</f>
        <v>0</v>
      </c>
      <c r="W18" s="26">
        <v>100</v>
      </c>
      <c r="X18" s="13">
        <v>0</v>
      </c>
      <c r="Y18" s="19">
        <f>(X18*W18)</f>
        <v>0</v>
      </c>
      <c r="Z18" s="26">
        <v>100</v>
      </c>
      <c r="AA18" s="13">
        <v>0</v>
      </c>
      <c r="AB18" s="19">
        <f>(AA18*Z18)</f>
        <v>0</v>
      </c>
      <c r="AC18" s="26">
        <v>100</v>
      </c>
      <c r="AD18" s="13">
        <v>0</v>
      </c>
      <c r="AE18" s="19">
        <f>(AD18*AC18)</f>
        <v>0</v>
      </c>
    </row>
    <row r="19" spans="1:31" ht="30" customHeight="1" thickBot="1" x14ac:dyDescent="0.25">
      <c r="A19" s="12" t="s">
        <v>21</v>
      </c>
      <c r="B19" s="26">
        <v>40</v>
      </c>
      <c r="C19" s="13">
        <v>0</v>
      </c>
      <c r="D19" s="19">
        <f>(C19*B19)</f>
        <v>0</v>
      </c>
      <c r="E19" s="26">
        <v>40</v>
      </c>
      <c r="F19" s="13">
        <v>0</v>
      </c>
      <c r="G19" s="19">
        <f>(F19*E19)</f>
        <v>0</v>
      </c>
      <c r="H19" s="26">
        <v>40</v>
      </c>
      <c r="I19" s="13">
        <v>0</v>
      </c>
      <c r="J19" s="19">
        <f>(I19*H19)</f>
        <v>0</v>
      </c>
      <c r="K19" s="26">
        <v>40</v>
      </c>
      <c r="L19" s="13">
        <v>0</v>
      </c>
      <c r="M19" s="19">
        <f>(L19*K19)</f>
        <v>0</v>
      </c>
      <c r="N19" s="26">
        <v>40</v>
      </c>
      <c r="O19" s="13">
        <v>0</v>
      </c>
      <c r="P19" s="19">
        <f>(O19*N19)</f>
        <v>0</v>
      </c>
      <c r="Q19" s="26">
        <v>40</v>
      </c>
      <c r="R19" s="13">
        <v>0</v>
      </c>
      <c r="S19" s="19">
        <f>(R19*Q19)</f>
        <v>0</v>
      </c>
      <c r="T19" s="26">
        <v>40</v>
      </c>
      <c r="U19" s="13">
        <v>0</v>
      </c>
      <c r="V19" s="19">
        <f>(U19*T19)</f>
        <v>0</v>
      </c>
      <c r="W19" s="26">
        <v>40</v>
      </c>
      <c r="X19" s="13">
        <v>0</v>
      </c>
      <c r="Y19" s="19">
        <f>(X19*W19)</f>
        <v>0</v>
      </c>
      <c r="Z19" s="26">
        <v>40</v>
      </c>
      <c r="AA19" s="13">
        <v>0</v>
      </c>
      <c r="AB19" s="19">
        <f>(AA19*Z19)</f>
        <v>0</v>
      </c>
      <c r="AC19" s="26">
        <v>40</v>
      </c>
      <c r="AD19" s="13">
        <v>0</v>
      </c>
      <c r="AE19" s="19">
        <f>(AD19*AC19)</f>
        <v>0</v>
      </c>
    </row>
    <row r="20" spans="1:31" ht="30" customHeight="1" thickBot="1" x14ac:dyDescent="0.25">
      <c r="A20" s="12" t="s">
        <v>34</v>
      </c>
      <c r="B20" s="28">
        <v>50</v>
      </c>
      <c r="C20" s="27">
        <v>0</v>
      </c>
      <c r="D20" s="19">
        <f t="shared" ref="D20" si="10">C20*B20</f>
        <v>0</v>
      </c>
      <c r="E20" s="28">
        <v>50</v>
      </c>
      <c r="F20" s="27">
        <v>0</v>
      </c>
      <c r="G20" s="19">
        <f t="shared" ref="G20:G21" si="11">F20*E20</f>
        <v>0</v>
      </c>
      <c r="H20" s="28">
        <v>50</v>
      </c>
      <c r="I20" s="27">
        <v>0</v>
      </c>
      <c r="J20" s="19">
        <f>I20*H20</f>
        <v>0</v>
      </c>
      <c r="K20" s="28">
        <v>50</v>
      </c>
      <c r="L20" s="27">
        <v>0</v>
      </c>
      <c r="M20" s="19">
        <f t="shared" ref="M20:M21" si="12">L20*K20</f>
        <v>0</v>
      </c>
      <c r="N20" s="28">
        <v>50</v>
      </c>
      <c r="O20" s="27">
        <v>0</v>
      </c>
      <c r="P20" s="19">
        <f t="shared" ref="P20:P21" si="13">O20*N20</f>
        <v>0</v>
      </c>
      <c r="Q20" s="28">
        <v>50</v>
      </c>
      <c r="R20" s="27">
        <v>0</v>
      </c>
      <c r="S20" s="19">
        <f t="shared" ref="S20:S21" si="14">R20*Q20</f>
        <v>0</v>
      </c>
      <c r="T20" s="28">
        <v>50</v>
      </c>
      <c r="U20" s="27">
        <v>0</v>
      </c>
      <c r="V20" s="19">
        <f t="shared" ref="V20:V21" si="15">U20*T20</f>
        <v>0</v>
      </c>
      <c r="W20" s="28">
        <v>50</v>
      </c>
      <c r="X20" s="27">
        <v>0</v>
      </c>
      <c r="Y20" s="19">
        <f t="shared" ref="Y20:Y21" si="16">X20*W20</f>
        <v>0</v>
      </c>
      <c r="Z20" s="28">
        <v>50</v>
      </c>
      <c r="AA20" s="27">
        <v>0</v>
      </c>
      <c r="AB20" s="19">
        <f t="shared" ref="AB20:AB21" si="17">AA20*Z20</f>
        <v>0</v>
      </c>
      <c r="AC20" s="28">
        <v>50</v>
      </c>
      <c r="AD20" s="27">
        <v>0</v>
      </c>
      <c r="AE20" s="19">
        <f>AD20*AC20</f>
        <v>0</v>
      </c>
    </row>
    <row r="21" spans="1:31" ht="30" customHeight="1" thickBot="1" x14ac:dyDescent="0.25">
      <c r="A21" s="12" t="s">
        <v>41</v>
      </c>
      <c r="B21" s="28">
        <v>40</v>
      </c>
      <c r="C21" s="27">
        <v>0</v>
      </c>
      <c r="D21" s="19">
        <f t="shared" ref="D21" si="18">C21*B21</f>
        <v>0</v>
      </c>
      <c r="E21" s="28">
        <v>40</v>
      </c>
      <c r="F21" s="27">
        <v>0</v>
      </c>
      <c r="G21" s="19">
        <f t="shared" si="11"/>
        <v>0</v>
      </c>
      <c r="H21" s="28">
        <v>40</v>
      </c>
      <c r="I21" s="27">
        <v>0</v>
      </c>
      <c r="J21" s="19">
        <f t="shared" ref="J21" si="19">I21*H21</f>
        <v>0</v>
      </c>
      <c r="K21" s="28">
        <v>40</v>
      </c>
      <c r="L21" s="27">
        <v>0</v>
      </c>
      <c r="M21" s="19">
        <f t="shared" si="12"/>
        <v>0</v>
      </c>
      <c r="N21" s="28">
        <v>40</v>
      </c>
      <c r="O21" s="27">
        <v>0</v>
      </c>
      <c r="P21" s="19">
        <f t="shared" si="13"/>
        <v>0</v>
      </c>
      <c r="Q21" s="28">
        <v>40</v>
      </c>
      <c r="R21" s="27">
        <v>0</v>
      </c>
      <c r="S21" s="19">
        <f t="shared" si="14"/>
        <v>0</v>
      </c>
      <c r="T21" s="28">
        <v>40</v>
      </c>
      <c r="U21" s="27">
        <v>0</v>
      </c>
      <c r="V21" s="19">
        <f t="shared" si="15"/>
        <v>0</v>
      </c>
      <c r="W21" s="28">
        <v>40</v>
      </c>
      <c r="X21" s="27">
        <v>0</v>
      </c>
      <c r="Y21" s="19">
        <f t="shared" si="16"/>
        <v>0</v>
      </c>
      <c r="Z21" s="28">
        <v>40</v>
      </c>
      <c r="AA21" s="27">
        <v>0</v>
      </c>
      <c r="AB21" s="19">
        <f t="shared" si="17"/>
        <v>0</v>
      </c>
      <c r="AC21" s="28">
        <v>40</v>
      </c>
      <c r="AD21" s="27">
        <v>0</v>
      </c>
      <c r="AE21" s="19">
        <f t="shared" ref="AE21" si="20">AD21*AC21</f>
        <v>0</v>
      </c>
    </row>
    <row r="22" spans="1:31" ht="30" customHeight="1" thickBot="1" x14ac:dyDescent="0.25">
      <c r="A22" s="12" t="s">
        <v>42</v>
      </c>
      <c r="B22" s="28">
        <v>40</v>
      </c>
      <c r="C22" s="27">
        <v>0</v>
      </c>
      <c r="D22" s="19">
        <f t="shared" ref="D22:D23" si="21">C22*B22</f>
        <v>0</v>
      </c>
      <c r="E22" s="28">
        <v>40</v>
      </c>
      <c r="F22" s="27">
        <v>0</v>
      </c>
      <c r="G22" s="19">
        <f t="shared" ref="G22:G23" si="22">F22*E22</f>
        <v>0</v>
      </c>
      <c r="H22" s="28">
        <v>40</v>
      </c>
      <c r="I22" s="27">
        <v>0</v>
      </c>
      <c r="J22" s="19">
        <f t="shared" ref="J22:J23" si="23">I22*H22</f>
        <v>0</v>
      </c>
      <c r="K22" s="28">
        <v>40</v>
      </c>
      <c r="L22" s="27">
        <v>0</v>
      </c>
      <c r="M22" s="19">
        <f t="shared" ref="M22:M23" si="24">L22*K22</f>
        <v>0</v>
      </c>
      <c r="N22" s="28">
        <v>40</v>
      </c>
      <c r="O22" s="27">
        <v>0</v>
      </c>
      <c r="P22" s="19">
        <f t="shared" ref="P22:P23" si="25">O22*N22</f>
        <v>0</v>
      </c>
      <c r="Q22" s="28">
        <v>40</v>
      </c>
      <c r="R22" s="27">
        <v>0</v>
      </c>
      <c r="S22" s="19">
        <f t="shared" ref="S22:S23" si="26">R22*Q22</f>
        <v>0</v>
      </c>
      <c r="T22" s="28">
        <v>40</v>
      </c>
      <c r="U22" s="27">
        <v>0</v>
      </c>
      <c r="V22" s="19">
        <f t="shared" ref="V22:V23" si="27">U22*T22</f>
        <v>0</v>
      </c>
      <c r="W22" s="28">
        <v>40</v>
      </c>
      <c r="X22" s="27">
        <v>0</v>
      </c>
      <c r="Y22" s="19">
        <f t="shared" ref="Y22:Y23" si="28">X22*W22</f>
        <v>0</v>
      </c>
      <c r="Z22" s="28">
        <v>40</v>
      </c>
      <c r="AA22" s="27">
        <v>0</v>
      </c>
      <c r="AB22" s="19">
        <f t="shared" ref="AB22:AB23" si="29">AA22*Z22</f>
        <v>0</v>
      </c>
      <c r="AC22" s="28">
        <v>40</v>
      </c>
      <c r="AD22" s="27">
        <v>0</v>
      </c>
      <c r="AE22" s="19">
        <f t="shared" ref="AE22:AE23" si="30">AD22*AC22</f>
        <v>0</v>
      </c>
    </row>
    <row r="23" spans="1:31" ht="30" customHeight="1" thickBot="1" x14ac:dyDescent="0.25">
      <c r="A23" s="12" t="s">
        <v>43</v>
      </c>
      <c r="B23" s="28">
        <v>40</v>
      </c>
      <c r="C23" s="27">
        <v>0</v>
      </c>
      <c r="D23" s="19">
        <f t="shared" si="21"/>
        <v>0</v>
      </c>
      <c r="E23" s="28">
        <v>40</v>
      </c>
      <c r="F23" s="27">
        <v>0</v>
      </c>
      <c r="G23" s="19">
        <f t="shared" si="22"/>
        <v>0</v>
      </c>
      <c r="H23" s="28">
        <v>40</v>
      </c>
      <c r="I23" s="27">
        <v>0</v>
      </c>
      <c r="J23" s="19">
        <f t="shared" si="23"/>
        <v>0</v>
      </c>
      <c r="K23" s="28">
        <v>40</v>
      </c>
      <c r="L23" s="27">
        <v>0</v>
      </c>
      <c r="M23" s="19">
        <f t="shared" si="24"/>
        <v>0</v>
      </c>
      <c r="N23" s="28">
        <v>40</v>
      </c>
      <c r="O23" s="27">
        <v>0</v>
      </c>
      <c r="P23" s="19">
        <f t="shared" si="25"/>
        <v>0</v>
      </c>
      <c r="Q23" s="28">
        <v>40</v>
      </c>
      <c r="R23" s="27">
        <v>0</v>
      </c>
      <c r="S23" s="19">
        <f t="shared" si="26"/>
        <v>0</v>
      </c>
      <c r="T23" s="28">
        <v>40</v>
      </c>
      <c r="U23" s="27">
        <v>0</v>
      </c>
      <c r="V23" s="19">
        <f t="shared" si="27"/>
        <v>0</v>
      </c>
      <c r="W23" s="28">
        <v>40</v>
      </c>
      <c r="X23" s="27">
        <v>0</v>
      </c>
      <c r="Y23" s="19">
        <f t="shared" si="28"/>
        <v>0</v>
      </c>
      <c r="Z23" s="28">
        <v>40</v>
      </c>
      <c r="AA23" s="27">
        <v>0</v>
      </c>
      <c r="AB23" s="19">
        <f t="shared" si="29"/>
        <v>0</v>
      </c>
      <c r="AC23" s="28">
        <v>40</v>
      </c>
      <c r="AD23" s="27">
        <v>0</v>
      </c>
      <c r="AE23" s="19">
        <f t="shared" si="30"/>
        <v>0</v>
      </c>
    </row>
    <row r="24" spans="1:31" ht="25" customHeight="1" thickBot="1" x14ac:dyDescent="0.25">
      <c r="A24" s="14" t="s">
        <v>6</v>
      </c>
      <c r="B24" s="15"/>
      <c r="C24" s="31"/>
      <c r="D24" s="16">
        <f>SUM(D5:D23)</f>
        <v>0</v>
      </c>
      <c r="E24" s="15"/>
      <c r="F24" s="31"/>
      <c r="G24" s="16">
        <f>SUM(G5:G23)</f>
        <v>0</v>
      </c>
      <c r="H24" s="15"/>
      <c r="I24" s="16"/>
      <c r="J24" s="16">
        <f>SUM(J5:J23)</f>
        <v>0</v>
      </c>
      <c r="K24" s="15"/>
      <c r="L24" s="31"/>
      <c r="M24" s="16">
        <f>SUM(M5:M23)</f>
        <v>0</v>
      </c>
      <c r="N24" s="15"/>
      <c r="O24" s="31"/>
      <c r="P24" s="16">
        <f>SUM(P5:P23)</f>
        <v>0</v>
      </c>
      <c r="Q24" s="15"/>
      <c r="R24" s="16"/>
      <c r="S24" s="16">
        <f>SUM(S5:S23)</f>
        <v>0</v>
      </c>
      <c r="T24" s="15"/>
      <c r="U24" s="16"/>
      <c r="V24" s="16">
        <f>SUM(V5:V23)</f>
        <v>0</v>
      </c>
      <c r="W24" s="15"/>
      <c r="X24" s="16"/>
      <c r="Y24" s="16">
        <f>SUM(Y5:Y23)</f>
        <v>0</v>
      </c>
      <c r="Z24" s="15"/>
      <c r="AA24" s="16"/>
      <c r="AB24" s="16">
        <f>SUM(AB5:AB23)</f>
        <v>0</v>
      </c>
      <c r="AC24" s="15"/>
      <c r="AD24" s="16"/>
      <c r="AE24" s="16">
        <f>SUM(AE5:AE23)</f>
        <v>0</v>
      </c>
    </row>
    <row r="25" spans="1:31" ht="13" thickBot="1" x14ac:dyDescent="0.25"/>
    <row r="26" spans="1:31" ht="30" customHeight="1" thickBot="1" x14ac:dyDescent="0.25">
      <c r="A26" s="10" t="s">
        <v>7</v>
      </c>
      <c r="B26" s="10" t="s">
        <v>8</v>
      </c>
      <c r="C26" s="11" t="s">
        <v>9</v>
      </c>
      <c r="D26" s="21" t="s">
        <v>1</v>
      </c>
    </row>
    <row r="27" spans="1:31" ht="30" customHeight="1" thickBot="1" x14ac:dyDescent="0.25">
      <c r="A27" s="12" t="s">
        <v>31</v>
      </c>
      <c r="B27" s="22">
        <v>200</v>
      </c>
      <c r="C27" s="13">
        <v>0</v>
      </c>
      <c r="D27" s="19">
        <f t="shared" ref="D27:D29" si="31">C27*B27</f>
        <v>0</v>
      </c>
      <c r="E27" s="46" t="s">
        <v>10</v>
      </c>
      <c r="F27" s="47"/>
    </row>
    <row r="28" spans="1:31" ht="30" customHeight="1" thickBot="1" x14ac:dyDescent="0.25">
      <c r="A28" s="12" t="s">
        <v>32</v>
      </c>
      <c r="B28" s="22">
        <v>200</v>
      </c>
      <c r="C28" s="13">
        <v>0</v>
      </c>
      <c r="D28" s="19">
        <f t="shared" si="31"/>
        <v>0</v>
      </c>
      <c r="E28" s="46"/>
      <c r="F28" s="47"/>
    </row>
    <row r="29" spans="1:31" ht="30" customHeight="1" thickBot="1" x14ac:dyDescent="0.25">
      <c r="A29" s="12" t="s">
        <v>33</v>
      </c>
      <c r="B29" s="22">
        <v>200</v>
      </c>
      <c r="C29" s="13">
        <v>0</v>
      </c>
      <c r="D29" s="19">
        <f t="shared" si="31"/>
        <v>0</v>
      </c>
      <c r="E29" s="46"/>
      <c r="F29" s="47"/>
    </row>
    <row r="30" spans="1:31" ht="25" customHeight="1" thickBot="1" x14ac:dyDescent="0.25">
      <c r="A30" s="14" t="s">
        <v>11</v>
      </c>
      <c r="B30" s="15"/>
      <c r="C30" s="16"/>
      <c r="D30" s="16">
        <f>SUM(D27:D29)</f>
        <v>0</v>
      </c>
    </row>
    <row r="31" spans="1:31" x14ac:dyDescent="0.2">
      <c r="A31" s="5"/>
      <c r="B31" s="5"/>
      <c r="Q31" s="3"/>
      <c r="T31" s="3"/>
    </row>
    <row r="32" spans="1:31" ht="56" customHeight="1" x14ac:dyDescent="0.2">
      <c r="A32" s="17" t="s">
        <v>12</v>
      </c>
      <c r="B32" s="48">
        <f>(D24+G24+M24+P24+S24+V24+D30+Y24+AB24+J24+AE24)</f>
        <v>0</v>
      </c>
      <c r="C32" s="49"/>
      <c r="D32" s="49"/>
      <c r="E32" s="49"/>
      <c r="F32" s="50"/>
      <c r="G32" s="44"/>
      <c r="H32" s="45"/>
      <c r="I32" s="45"/>
      <c r="J32" s="45"/>
      <c r="K32" s="45"/>
      <c r="L32" s="45"/>
      <c r="M32" s="45"/>
      <c r="N32" s="45"/>
      <c r="O32" s="45"/>
      <c r="P32" s="45"/>
    </row>
    <row r="33" spans="1:6" x14ac:dyDescent="0.2">
      <c r="A33" s="5"/>
      <c r="B33" s="6"/>
    </row>
    <row r="34" spans="1:6" ht="40" customHeight="1" x14ac:dyDescent="0.2">
      <c r="A34" s="17" t="s">
        <v>13</v>
      </c>
      <c r="B34" s="37"/>
      <c r="C34" s="38"/>
      <c r="D34" s="38"/>
      <c r="E34" s="38"/>
      <c r="F34" s="39"/>
    </row>
    <row r="35" spans="1:6" x14ac:dyDescent="0.2">
      <c r="A35" s="7">
        <v>2022</v>
      </c>
      <c r="B35" s="8"/>
    </row>
    <row r="36" spans="1:6" x14ac:dyDescent="0.2">
      <c r="A36" s="4"/>
    </row>
  </sheetData>
  <sheetProtection algorithmName="SHA-512" hashValue="zdBUrRf+4L6S0+Uhd1VNUIkH4Z6qAtLjyU2L9HrKj2CjeMxz58dQBktz/UoX+lJDLNavcaMMIvIzzFTMNKViQA==" saltValue="BI+xWFsBe83E4e8N4lcbBQ==" spinCount="100000" sheet="1" objects="1" scenarios="1"/>
  <protectedRanges>
    <protectedRange password="CC06" sqref="A10:B15 E10:E15 H10:H15 K10:K15 N10:N15 Q10:Q15 T10:T15 W10:W15 Z10:Z15 AC10:AC15" name="GEGEVENSPAND_2"/>
  </protectedRanges>
  <mergeCells count="17">
    <mergeCell ref="A1:Y1"/>
    <mergeCell ref="A2:Y2"/>
    <mergeCell ref="G32:P32"/>
    <mergeCell ref="E27:F29"/>
    <mergeCell ref="B32:F32"/>
    <mergeCell ref="B3:D3"/>
    <mergeCell ref="E3:G3"/>
    <mergeCell ref="K3:M3"/>
    <mergeCell ref="N3:P3"/>
    <mergeCell ref="Q3:S3"/>
    <mergeCell ref="T3:V3"/>
    <mergeCell ref="W3:Y3"/>
    <mergeCell ref="Z3:AB3"/>
    <mergeCell ref="AC3:AE3"/>
    <mergeCell ref="AM6:AO6"/>
    <mergeCell ref="H3:J3"/>
    <mergeCell ref="B34:F34"/>
  </mergeCells>
  <conditionalFormatting sqref="C5:D6 F5:G6 I5:J6 L5:M6 O5:P6 R5:S6 U5:V6 X5:Y6 AA5:AB6 AD5:AE6 C8:D8 F8:G8 I8:J8 L8:M8 O8:P8 R8:S8 U8:V8 X8:Y8 AA8:AB8 AD8:AE8 C10:D15 F10:G15 I10:J15 L10:M15 O10:P15 R10:S15 U10:V15 X10:Y15 AA10:AB15 AD10:AE15 C17:D23 C25:AE25 C27:D29">
    <cfRule type="containsText" dxfId="56" priority="10192" operator="containsText" text="JA">
      <formula>NOT(ISERROR(SEARCH("JA",C5)))</formula>
    </cfRule>
    <cfRule type="containsText" dxfId="55" priority="10164" operator="containsText" text="2019">
      <formula>NOT(ISERROR(SEARCH("2019",C5)))</formula>
    </cfRule>
    <cfRule type="containsText" dxfId="54" priority="10163" operator="containsText" text="2020">
      <formula>NOT(ISERROR(SEARCH("2020",C5)))</formula>
    </cfRule>
    <cfRule type="containsText" dxfId="53" priority="10162" operator="containsText" text="2021">
      <formula>NOT(ISERROR(SEARCH("2021",C5)))</formula>
    </cfRule>
    <cfRule type="containsText" dxfId="52" priority="10161" operator="containsText" text="2022">
      <formula>NOT(ISERROR(SEARCH("2022",C5)))</formula>
    </cfRule>
  </conditionalFormatting>
  <conditionalFormatting sqref="F17:G23">
    <cfRule type="containsText" dxfId="51" priority="45" operator="containsText" text="JA">
      <formula>NOT(ISERROR(SEARCH("JA",F17)))</formula>
    </cfRule>
    <cfRule type="containsText" dxfId="50" priority="44" operator="containsText" text="2019">
      <formula>NOT(ISERROR(SEARCH("2019",F17)))</formula>
    </cfRule>
    <cfRule type="containsText" dxfId="49" priority="43" operator="containsText" text="2020">
      <formula>NOT(ISERROR(SEARCH("2020",F17)))</formula>
    </cfRule>
    <cfRule type="containsText" dxfId="48" priority="42" operator="containsText" text="2021">
      <formula>NOT(ISERROR(SEARCH("2021",F17)))</formula>
    </cfRule>
    <cfRule type="containsText" dxfId="47" priority="41" operator="containsText" text="2022">
      <formula>NOT(ISERROR(SEARCH("2022",F17)))</formula>
    </cfRule>
  </conditionalFormatting>
  <conditionalFormatting sqref="I17:J23">
    <cfRule type="containsText" dxfId="46" priority="40" operator="containsText" text="JA">
      <formula>NOT(ISERROR(SEARCH("JA",I17)))</formula>
    </cfRule>
    <cfRule type="containsText" dxfId="45" priority="39" operator="containsText" text="2019">
      <formula>NOT(ISERROR(SEARCH("2019",I17)))</formula>
    </cfRule>
    <cfRule type="containsText" dxfId="44" priority="38" operator="containsText" text="2020">
      <formula>NOT(ISERROR(SEARCH("2020",I17)))</formula>
    </cfRule>
    <cfRule type="containsText" dxfId="43" priority="37" operator="containsText" text="2021">
      <formula>NOT(ISERROR(SEARCH("2021",I17)))</formula>
    </cfRule>
    <cfRule type="containsText" dxfId="42" priority="36" operator="containsText" text="2022">
      <formula>NOT(ISERROR(SEARCH("2022",I17)))</formula>
    </cfRule>
  </conditionalFormatting>
  <conditionalFormatting sqref="L32">
    <cfRule type="cellIs" dxfId="41" priority="2263" operator="greaterThan">
      <formula>440000</formula>
    </cfRule>
  </conditionalFormatting>
  <conditionalFormatting sqref="L17:M23">
    <cfRule type="containsText" dxfId="40" priority="35" operator="containsText" text="JA">
      <formula>NOT(ISERROR(SEARCH("JA",L17)))</formula>
    </cfRule>
    <cfRule type="containsText" dxfId="39" priority="34" operator="containsText" text="2019">
      <formula>NOT(ISERROR(SEARCH("2019",L17)))</formula>
    </cfRule>
    <cfRule type="containsText" dxfId="38" priority="33" operator="containsText" text="2020">
      <formula>NOT(ISERROR(SEARCH("2020",L17)))</formula>
    </cfRule>
    <cfRule type="containsText" dxfId="37" priority="32" operator="containsText" text="2021">
      <formula>NOT(ISERROR(SEARCH("2021",L17)))</formula>
    </cfRule>
    <cfRule type="containsText" dxfId="36" priority="31" operator="containsText" text="2022">
      <formula>NOT(ISERROR(SEARCH("2022",L17)))</formula>
    </cfRule>
  </conditionalFormatting>
  <conditionalFormatting sqref="O32">
    <cfRule type="cellIs" dxfId="35" priority="4506" operator="greaterThan">
      <formula>440000</formula>
    </cfRule>
  </conditionalFormatting>
  <conditionalFormatting sqref="O17:P23">
    <cfRule type="containsText" dxfId="34" priority="29" operator="containsText" text="2019">
      <formula>NOT(ISERROR(SEARCH("2019",O17)))</formula>
    </cfRule>
    <cfRule type="containsText" dxfId="33" priority="26" operator="containsText" text="2022">
      <formula>NOT(ISERROR(SEARCH("2022",O17)))</formula>
    </cfRule>
    <cfRule type="containsText" dxfId="32" priority="27" operator="containsText" text="2021">
      <formula>NOT(ISERROR(SEARCH("2021",O17)))</formula>
    </cfRule>
    <cfRule type="containsText" dxfId="31" priority="28" operator="containsText" text="2020">
      <formula>NOT(ISERROR(SEARCH("2020",O17)))</formula>
    </cfRule>
    <cfRule type="containsText" dxfId="30" priority="30" operator="containsText" text="JA">
      <formula>NOT(ISERROR(SEARCH("JA",O17)))</formula>
    </cfRule>
  </conditionalFormatting>
  <conditionalFormatting sqref="R32">
    <cfRule type="cellIs" dxfId="29" priority="4460" operator="greaterThan">
      <formula>440000</formula>
    </cfRule>
  </conditionalFormatting>
  <conditionalFormatting sqref="R17:S23">
    <cfRule type="containsText" dxfId="28" priority="24" operator="containsText" text="2019">
      <formula>NOT(ISERROR(SEARCH("2019",R17)))</formula>
    </cfRule>
    <cfRule type="containsText" dxfId="27" priority="25" operator="containsText" text="JA">
      <formula>NOT(ISERROR(SEARCH("JA",R17)))</formula>
    </cfRule>
    <cfRule type="containsText" dxfId="26" priority="23" operator="containsText" text="2020">
      <formula>NOT(ISERROR(SEARCH("2020",R17)))</formula>
    </cfRule>
    <cfRule type="containsText" dxfId="25" priority="22" operator="containsText" text="2021">
      <formula>NOT(ISERROR(SEARCH("2021",R17)))</formula>
    </cfRule>
    <cfRule type="containsText" dxfId="24" priority="21" operator="containsText" text="2022">
      <formula>NOT(ISERROR(SEARCH("2022",R17)))</formula>
    </cfRule>
  </conditionalFormatting>
  <conditionalFormatting sqref="U32">
    <cfRule type="cellIs" dxfId="23" priority="4448" operator="greaterThan">
      <formula>440000</formula>
    </cfRule>
  </conditionalFormatting>
  <conditionalFormatting sqref="U17:V23">
    <cfRule type="containsText" dxfId="22" priority="20" operator="containsText" text="JA">
      <formula>NOT(ISERROR(SEARCH("JA",U17)))</formula>
    </cfRule>
    <cfRule type="containsText" dxfId="21" priority="19" operator="containsText" text="2019">
      <formula>NOT(ISERROR(SEARCH("2019",U17)))</formula>
    </cfRule>
    <cfRule type="containsText" dxfId="20" priority="18" operator="containsText" text="2020">
      <formula>NOT(ISERROR(SEARCH("2020",U17)))</formula>
    </cfRule>
    <cfRule type="containsText" dxfId="19" priority="17" operator="containsText" text="2021">
      <formula>NOT(ISERROR(SEARCH("2021",U17)))</formula>
    </cfRule>
    <cfRule type="containsText" dxfId="18" priority="16" operator="containsText" text="2022">
      <formula>NOT(ISERROR(SEARCH("2022",U17)))</formula>
    </cfRule>
  </conditionalFormatting>
  <conditionalFormatting sqref="X32">
    <cfRule type="cellIs" dxfId="17" priority="4436" operator="greaterThan">
      <formula>440000</formula>
    </cfRule>
  </conditionalFormatting>
  <conditionalFormatting sqref="X17:Y23">
    <cfRule type="containsText" dxfId="16" priority="12" operator="containsText" text="2021">
      <formula>NOT(ISERROR(SEARCH("2021",X17)))</formula>
    </cfRule>
    <cfRule type="containsText" dxfId="15" priority="11" operator="containsText" text="2022">
      <formula>NOT(ISERROR(SEARCH("2022",X17)))</formula>
    </cfRule>
    <cfRule type="containsText" dxfId="14" priority="13" operator="containsText" text="2020">
      <formula>NOT(ISERROR(SEARCH("2020",X17)))</formula>
    </cfRule>
    <cfRule type="containsText" dxfId="13" priority="14" operator="containsText" text="2019">
      <formula>NOT(ISERROR(SEARCH("2019",X17)))</formula>
    </cfRule>
    <cfRule type="containsText" dxfId="12" priority="15" operator="containsText" text="JA">
      <formula>NOT(ISERROR(SEARCH("JA",X17)))</formula>
    </cfRule>
  </conditionalFormatting>
  <conditionalFormatting sqref="AA32">
    <cfRule type="cellIs" dxfId="11" priority="4424" operator="greaterThan">
      <formula>440000</formula>
    </cfRule>
  </conditionalFormatting>
  <conditionalFormatting sqref="AA17:AB23">
    <cfRule type="containsText" dxfId="10" priority="10" operator="containsText" text="JA">
      <formula>NOT(ISERROR(SEARCH("JA",AA17)))</formula>
    </cfRule>
    <cfRule type="containsText" dxfId="9" priority="9" operator="containsText" text="2019">
      <formula>NOT(ISERROR(SEARCH("2019",AA17)))</formula>
    </cfRule>
    <cfRule type="containsText" dxfId="8" priority="8" operator="containsText" text="2020">
      <formula>NOT(ISERROR(SEARCH("2020",AA17)))</formula>
    </cfRule>
    <cfRule type="containsText" dxfId="7" priority="7" operator="containsText" text="2021">
      <formula>NOT(ISERROR(SEARCH("2021",AA17)))</formula>
    </cfRule>
    <cfRule type="containsText" dxfId="6" priority="6" operator="containsText" text="2022">
      <formula>NOT(ISERROR(SEARCH("2022",AA17)))</formula>
    </cfRule>
  </conditionalFormatting>
  <conditionalFormatting sqref="AD32">
    <cfRule type="cellIs" dxfId="5" priority="51" operator="greaterThan">
      <formula>440000</formula>
    </cfRule>
  </conditionalFormatting>
  <conditionalFormatting sqref="AD17:AE23">
    <cfRule type="containsText" dxfId="4" priority="5" operator="containsText" text="JA">
      <formula>NOT(ISERROR(SEARCH("JA",AD17)))</formula>
    </cfRule>
    <cfRule type="containsText" dxfId="3" priority="4" operator="containsText" text="2019">
      <formula>NOT(ISERROR(SEARCH("2019",AD17)))</formula>
    </cfRule>
    <cfRule type="containsText" dxfId="2" priority="3" operator="containsText" text="2020">
      <formula>NOT(ISERROR(SEARCH("2020",AD17)))</formula>
    </cfRule>
    <cfRule type="containsText" dxfId="1" priority="2" operator="containsText" text="2021">
      <formula>NOT(ISERROR(SEARCH("2021",AD17)))</formula>
    </cfRule>
    <cfRule type="containsText" dxfId="0" priority="1" operator="containsText" text="2022">
      <formula>NOT(ISERROR(SEARCH("2022",AD17)))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7CAB3D-6CA3-4D1C-A882-C8082C513ECF}"/>
</file>

<file path=customXml/itemProps2.xml><?xml version="1.0" encoding="utf-8"?>
<ds:datastoreItem xmlns:ds="http://schemas.openxmlformats.org/officeDocument/2006/customXml" ds:itemID="{58CAE70F-17EC-462E-91F4-11E4A0694308}">
  <ds:schemaRefs>
    <ds:schemaRef ds:uri="cdfd6af9-2027-427e-aee7-f2f3dc2ea940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04d4ff2e-cf62-40b0-a5cf-f8c6524922a9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5E03DC4-5C0D-47D1-B55A-8B0700CE03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JAAR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Copyright BiC</dc:title>
  <dc:subject/>
  <dc:creator>Saskia Roos</dc:creator>
  <cp:keywords/>
  <dc:description>Copyright BiC</dc:description>
  <cp:lastModifiedBy>Saskia Roos</cp:lastModifiedBy>
  <cp:revision/>
  <dcterms:created xsi:type="dcterms:W3CDTF">2018-12-03T10:17:04Z</dcterms:created>
  <dcterms:modified xsi:type="dcterms:W3CDTF">2026-01-15T12:52:10Z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