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/Gedeelde documenten/D2025-28553 EUOA Ondersteuning Evenementen/002 Aanbestedingsstukken/"/>
    </mc:Choice>
  </mc:AlternateContent>
  <xr:revisionPtr revIDLastSave="647" documentId="13_ncr:1_{B339BA2B-45B8-4389-853B-49DDC0315B79}" xr6:coauthVersionLast="47" xr6:coauthVersionMax="47" xr10:uidLastSave="{E1C94E75-6A7E-4F7C-A62F-1E0FAEFD6F53}"/>
  <bookViews>
    <workbookView xWindow="-120" yWindow="-120" windowWidth="29040" windowHeight="15720" activeTab="1" xr2:uid="{00000000-000D-0000-FFFF-FFFF00000000}"/>
  </bookViews>
  <sheets>
    <sheet name="Inleiding" sheetId="3" r:id="rId1"/>
    <sheet name="Prijsopgav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33" i="2"/>
  <c r="G52" i="2"/>
  <c r="G38" i="2"/>
  <c r="G39" i="2"/>
  <c r="G30" i="2"/>
  <c r="G31" i="2"/>
  <c r="G26" i="2"/>
  <c r="G27" i="2"/>
  <c r="G24" i="2"/>
  <c r="G53" i="2"/>
  <c r="G34" i="2"/>
  <c r="G35" i="2"/>
  <c r="G36" i="2"/>
  <c r="G28" i="2"/>
  <c r="G32" i="2"/>
  <c r="G25" i="2"/>
  <c r="G29" i="2"/>
  <c r="G37" i="2"/>
  <c r="G41" i="2"/>
  <c r="D12" i="2" l="1"/>
  <c r="G12" i="2" s="1"/>
  <c r="G48" i="2"/>
  <c r="G40" i="2"/>
  <c r="G47" i="2"/>
  <c r="G46" i="2"/>
  <c r="G45" i="2"/>
  <c r="G44" i="2"/>
  <c r="G43" i="2"/>
  <c r="G42" i="2"/>
  <c r="G22" i="2"/>
  <c r="D18" i="2"/>
  <c r="G18" i="2" s="1"/>
  <c r="D17" i="2"/>
  <c r="G17" i="2" s="1"/>
  <c r="G16" i="2"/>
  <c r="G15" i="2"/>
  <c r="D14" i="2"/>
  <c r="G14" i="2" s="1"/>
  <c r="G13" i="2"/>
  <c r="G49" i="2" l="1"/>
  <c r="G19" i="2"/>
  <c r="G54" i="2" l="1"/>
</calcChain>
</file>

<file path=xl/sharedStrings.xml><?xml version="1.0" encoding="utf-8"?>
<sst xmlns="http://schemas.openxmlformats.org/spreadsheetml/2006/main" count="103" uniqueCount="71">
  <si>
    <t>BIJLAGE 5 Prijzenblad</t>
  </si>
  <si>
    <t>U dient alle gele velden in te vullen.</t>
  </si>
  <si>
    <t>Let op: de opgevoerde aantallen zijn fictieve cijfers. De gemeente heeft geen afnameverplichting en geeft geen omzetgarantie*</t>
  </si>
  <si>
    <t>Inschrijver:</t>
  </si>
  <si>
    <t>Toeslagfactor loonbestanddeel</t>
  </si>
  <si>
    <t xml:space="preserve">Toeslag loondeel overuren op zon- en feestdagen </t>
  </si>
  <si>
    <t>wordt toegepast bij de berekening van de Prijs dienstverlening (zie hieronder)</t>
  </si>
  <si>
    <t xml:space="preserve">Toeslag loondeel overuren op werkdagen vanaf 18:00 uur tot 6:00 uur en op zaterdagen. </t>
  </si>
  <si>
    <t xml:space="preserve">Prijs dienstverlening (inclusief alle kosten all-in tarief) </t>
  </si>
  <si>
    <t>Prijs per eenheid totaal</t>
  </si>
  <si>
    <t>aantal uren totaal</t>
  </si>
  <si>
    <t>Reguliere uren</t>
  </si>
  <si>
    <t>waarvan aantal overuren (avond en zaterdag)</t>
  </si>
  <si>
    <t>waarvan aantal uren zondag en feestdag</t>
  </si>
  <si>
    <t>Subtotalen (excl. BTW )</t>
  </si>
  <si>
    <t xml:space="preserve">Prijs per uur projectmanager </t>
  </si>
  <si>
    <t>Prijs per uur personeel voor diverse werkzaamheden benoemd bij eis 27 in het PvE. (inzet minimaal 1 uur)</t>
  </si>
  <si>
    <t>Prijs per uur personeel inclusief bladblazer.(inzet minimaal 2 uur)</t>
  </si>
  <si>
    <t>Prijs per uur voor een veegmachine incl chauffeur. (inzet minimaal 3 uur)</t>
  </si>
  <si>
    <t>Prijs per uur voor een vrachtwagen met kraan (knijper) met bak van minimaal 12 m3, incl. chauffeur. (inzet minimaal 3 uur)</t>
  </si>
  <si>
    <t>Prijs per uur voor verkeersregelaar (inzet minimaal 3 uur)</t>
  </si>
  <si>
    <t>Prijs per uur voor transport voertuig t.b.v. materialen/afval, incl. chauffeur. (inzet minimaal 1 uur)</t>
  </si>
  <si>
    <t>Subtotaal dienstverlening</t>
  </si>
  <si>
    <t>Prijs materiaal (inclusief het plaatsen, gebruik (huur) en verwijderen per aangegeven eenheid)</t>
  </si>
  <si>
    <t>aantal eenheden</t>
  </si>
  <si>
    <t>eenheid</t>
  </si>
  <si>
    <t>Prijs per stuk per dag voor huur en gebruik dranghekken (tot 25 stuks)</t>
  </si>
  <si>
    <t>dag</t>
  </si>
  <si>
    <t xml:space="preserve">      -  Staffelprijs per stuk per dag (tvanaf 25 stuks tot 100 stuks)</t>
  </si>
  <si>
    <t xml:space="preserve">      -  Staffelprijs per stuk per dag (vanaf 100 stuks)</t>
  </si>
  <si>
    <t>Prijs per stuk per dag voor huur bouwhekken ca 2m hoogte (tot 25 stuks)</t>
  </si>
  <si>
    <t xml:space="preserve">      -  Staffelprijs per stuk per dag (vanaf 25 stuks tot 100 stuks)</t>
  </si>
  <si>
    <t>Prijs per stuk per dag voor huur scharnier en wiel t.b.v. bouwhek</t>
  </si>
  <si>
    <t>Prijs per stuk per dag voor huur blinderingsschermen ca 2 m hoogte (tot 25 stuks)</t>
  </si>
  <si>
    <t xml:space="preserve">Prijs per stuk per dag voor bouwlamp </t>
  </si>
  <si>
    <t>Safety barriers rood/wit per stuk</t>
  </si>
  <si>
    <t>Prijs per stuk per dag voor minicontainer (140 liter)</t>
  </si>
  <si>
    <t xml:space="preserve">Prijs per stuk per dag voor vlaggenmast </t>
  </si>
  <si>
    <t>Prijs per stuk per dag voor ballastblok t.b.v. vlaggenmast</t>
  </si>
  <si>
    <t>Prijs per stuk per dag voor Verkeerskegel h=750mm Retroflecterend klasse III  (tot 10 stuks)</t>
  </si>
  <si>
    <t xml:space="preserve">      -  Staffelprijs per stuk per dag (vanaf 10 stuks tot 25 stuks)</t>
  </si>
  <si>
    <t xml:space="preserve">      -  Staffelprijs per stuk per dag (vanaf 25 stuks)</t>
  </si>
  <si>
    <t xml:space="preserve">Prijs per stuk per dag voor huur en gebruik afzethek rood-wit geblokt klasse II retro reflecterend 2,5 m1 met voeten </t>
  </si>
  <si>
    <t xml:space="preserve">Prijs per stuk per dag voor inhuur mobiele verkeers regel installatie </t>
  </si>
  <si>
    <t>Prijs per stuk per dag voor huur en gebruik tekst borden 800 x 1200 mm  (Inclusief beplakken)</t>
  </si>
  <si>
    <t>Prijs per stuk per dag voor huur en gebruik tekst borden 1000 x 1500 mm (Inclusief beplakken)</t>
  </si>
  <si>
    <t>Prijs per stuk per dag voor huur en gebruik tekst borden 600 x 800 mm (Inclusief beplakken)</t>
  </si>
  <si>
    <t>Prijs per stuk per dag voor huur en gebruik tekst borden 400 x 600 mm (Inclusief beplakken)</t>
  </si>
  <si>
    <t xml:space="preserve">Prijs per stuk per dag voor huur en gebruik R.V.V. bord </t>
  </si>
  <si>
    <t xml:space="preserve">Prijs per stuk per dag voor huur en gebruik omleidingspijl </t>
  </si>
  <si>
    <t xml:space="preserve">Prijs per stuk per dag voor huur en gebruik dubbelzijdige baakschilden klasse II conform CROW richtlijnen met voet </t>
  </si>
  <si>
    <t>Subtotaal materiaal</t>
  </si>
  <si>
    <t xml:space="preserve"> </t>
  </si>
  <si>
    <t>Prijs per stuk aanpassen verkeersplan</t>
  </si>
  <si>
    <t>stuks</t>
  </si>
  <si>
    <t xml:space="preserve">Prijs per stuk verkeersplan t.b.v. evenement </t>
  </si>
  <si>
    <t>Inschrijfprijs totaal</t>
  </si>
  <si>
    <t>Getekend voor akkoord:</t>
  </si>
  <si>
    <t>Naam Inschrijver</t>
  </si>
  <si>
    <t>Naam tekenbevoegde</t>
  </si>
  <si>
    <t>Datum</t>
  </si>
  <si>
    <t>Handtekening</t>
  </si>
  <si>
    <t>Bijlage 5 Prijsopgave</t>
  </si>
  <si>
    <t>Toelichting</t>
  </si>
  <si>
    <t xml:space="preserve">Dit formulier dient door de Inschrijver naar waarheid te worden ingevuld en dient te worden ondertekend door een persoon die blijkens het handelsregister, of een volmacht van degene die blijkens </t>
  </si>
  <si>
    <t>het handelsregister, bevoegd is om Inschrijver te vertegenwoordigen en om namens Inschrijver dit formulier te ondertekenen.</t>
  </si>
  <si>
    <t xml:space="preserve">Het is NIET toegestaan de opmaak van de prijsbijlage anders dan aangegeven te wijzigen. Het door een Inschrijver zelfstandig wijzigen van de opmaak van deze bijlage maakt de Inschrijving </t>
  </si>
  <si>
    <t>onvergelijkbaar met andere Inschrijvingen en kan leiden tot uitsluiting van Inschrijver.</t>
  </si>
  <si>
    <t>U dient de geel gemarkeerde cellen in te vullen.</t>
  </si>
  <si>
    <t>De prijzen dienen per eenheid ingevuld te worden.</t>
  </si>
  <si>
    <t>Genoemde aantallen zijn slechts indicaties en leiden nimmer tot een afnameverplichting.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</si>
</sst>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b/>
      <sz val="9.5"/>
      <color theme="1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70C0"/>
      <name val="Calibri"/>
      <family val="2"/>
      <scheme val="minor"/>
    </font>
    <font>
      <sz val="8"/>
      <color theme="5"/>
      <name val="Arial"/>
      <family val="2"/>
    </font>
    <font>
      <sz val="8"/>
      <color theme="1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44" fontId="5" fillId="5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5" borderId="4" xfId="0" applyNumberFormat="1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vertical="center" wrapText="1"/>
    </xf>
    <xf numFmtId="44" fontId="5" fillId="6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9" fontId="4" fillId="4" borderId="3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0" xfId="0" applyFont="1"/>
    <xf numFmtId="0" fontId="11" fillId="0" borderId="0" xfId="0" applyFont="1"/>
    <xf numFmtId="0" fontId="16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43" fontId="4" fillId="2" borderId="10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7" borderId="15" xfId="0" applyFont="1" applyFill="1" applyBorder="1" applyAlignment="1">
      <alignment vertical="center" wrapText="1"/>
    </xf>
    <xf numFmtId="0" fontId="19" fillId="8" borderId="15" xfId="0" applyFont="1" applyFill="1" applyBorder="1" applyAlignment="1">
      <alignment vertical="center" wrapText="1"/>
    </xf>
    <xf numFmtId="0" fontId="19" fillId="8" borderId="17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7" fillId="3" borderId="16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44" fontId="3" fillId="3" borderId="18" xfId="0" applyNumberFormat="1" applyFont="1" applyFill="1" applyBorder="1" applyAlignment="1" applyProtection="1">
      <alignment vertical="center" wrapText="1"/>
      <protection locked="0"/>
    </xf>
    <xf numFmtId="44" fontId="3" fillId="3" borderId="21" xfId="0" applyNumberFormat="1" applyFont="1" applyFill="1" applyBorder="1" applyAlignment="1" applyProtection="1">
      <alignment vertical="center" wrapText="1"/>
      <protection locked="0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44" fontId="4" fillId="3" borderId="30" xfId="1" applyFont="1" applyFill="1" applyBorder="1" applyAlignment="1" applyProtection="1">
      <alignment vertical="center" wrapText="1"/>
      <protection locked="0"/>
    </xf>
    <xf numFmtId="44" fontId="4" fillId="3" borderId="33" xfId="1" applyFont="1" applyFill="1" applyBorder="1" applyAlignment="1" applyProtection="1">
      <alignment vertical="center" wrapText="1"/>
      <protection locked="0"/>
    </xf>
    <xf numFmtId="9" fontId="4" fillId="4" borderId="34" xfId="0" applyNumberFormat="1" applyFont="1" applyFill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14" fillId="0" borderId="28" xfId="0" applyFont="1" applyBorder="1"/>
    <xf numFmtId="0" fontId="15" fillId="3" borderId="35" xfId="0" applyFont="1" applyFill="1" applyBorder="1" applyProtection="1">
      <protection locked="0"/>
    </xf>
    <xf numFmtId="0" fontId="2" fillId="2" borderId="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44" fontId="3" fillId="3" borderId="37" xfId="0" applyNumberFormat="1" applyFont="1" applyFill="1" applyBorder="1" applyAlignment="1" applyProtection="1">
      <alignment vertical="center" wrapText="1"/>
      <protection locked="0"/>
    </xf>
    <xf numFmtId="0" fontId="3" fillId="0" borderId="37" xfId="0" applyFont="1" applyBorder="1" applyAlignment="1">
      <alignment horizontal="center" vertical="center" wrapText="1"/>
    </xf>
    <xf numFmtId="44" fontId="5" fillId="0" borderId="38" xfId="0" applyNumberFormat="1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44" fontId="5" fillId="0" borderId="39" xfId="0" applyNumberFormat="1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44" fontId="5" fillId="0" borderId="41" xfId="0" applyNumberFormat="1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44" fontId="5" fillId="0" borderId="30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44" fontId="4" fillId="4" borderId="0" xfId="0" applyNumberFormat="1" applyFont="1" applyFill="1" applyAlignment="1" applyProtection="1">
      <alignment vertical="center" wrapText="1"/>
      <protection locked="0"/>
    </xf>
    <xf numFmtId="0" fontId="4" fillId="0" borderId="19" xfId="0" applyFont="1" applyBorder="1" applyAlignment="1">
      <alignment vertical="center" wrapText="1"/>
    </xf>
    <xf numFmtId="164" fontId="5" fillId="0" borderId="33" xfId="0" applyNumberFormat="1" applyFont="1" applyBorder="1" applyAlignment="1">
      <alignment vertical="center" wrapText="1"/>
    </xf>
    <xf numFmtId="164" fontId="5" fillId="0" borderId="44" xfId="0" applyNumberFormat="1" applyFont="1" applyBorder="1" applyAlignment="1">
      <alignment vertical="center" wrapText="1"/>
    </xf>
    <xf numFmtId="164" fontId="5" fillId="0" borderId="45" xfId="0" applyNumberFormat="1" applyFont="1" applyBorder="1" applyAlignment="1">
      <alignment vertical="center" wrapText="1"/>
    </xf>
    <xf numFmtId="164" fontId="5" fillId="0" borderId="31" xfId="0" applyNumberFormat="1" applyFont="1" applyBorder="1" applyAlignment="1">
      <alignment vertical="center" wrapText="1"/>
    </xf>
    <xf numFmtId="164" fontId="5" fillId="0" borderId="46" xfId="0" applyNumberFormat="1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164" fontId="5" fillId="0" borderId="30" xfId="0" applyNumberFormat="1" applyFont="1" applyBorder="1" applyAlignment="1">
      <alignment vertical="center" wrapText="1"/>
    </xf>
    <xf numFmtId="44" fontId="4" fillId="0" borderId="0" xfId="0" applyNumberFormat="1" applyFont="1" applyAlignment="1" applyProtection="1">
      <alignment vertical="center" wrapText="1"/>
      <protection locked="0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50" xfId="0" applyFont="1" applyBorder="1" applyAlignment="1">
      <alignment horizontal="center" vertical="center" wrapText="1"/>
    </xf>
    <xf numFmtId="0" fontId="22" fillId="0" borderId="32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3" fillId="0" borderId="0" xfId="0" applyFont="1"/>
    <xf numFmtId="0" fontId="17" fillId="0" borderId="0" xfId="0" applyFont="1" applyAlignment="1">
      <alignment horizontal="left" vertical="top"/>
    </xf>
    <xf numFmtId="0" fontId="25" fillId="0" borderId="0" xfId="0" applyFont="1"/>
    <xf numFmtId="3" fontId="25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left" vertical="center"/>
    </xf>
    <xf numFmtId="0" fontId="0" fillId="0" borderId="0" xfId="0" applyProtection="1">
      <protection locked="0"/>
    </xf>
    <xf numFmtId="44" fontId="3" fillId="3" borderId="50" xfId="0" applyNumberFormat="1" applyFont="1" applyFill="1" applyBorder="1" applyAlignment="1" applyProtection="1">
      <alignment vertical="center" wrapText="1"/>
      <protection locked="0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2" fillId="2" borderId="54" xfId="0" applyFont="1" applyFill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21933-AAFD-4C48-A3A1-512EEB79FA54}">
  <dimension ref="A1:Q15"/>
  <sheetViews>
    <sheetView showGridLines="0" workbookViewId="0">
      <selection activeCell="D18" sqref="D18"/>
    </sheetView>
  </sheetViews>
  <sheetFormatPr defaultRowHeight="15" x14ac:dyDescent="0.25"/>
  <sheetData>
    <row r="1" spans="1:17" ht="15.75" x14ac:dyDescent="0.25">
      <c r="A1" s="112" t="s">
        <v>62</v>
      </c>
    </row>
    <row r="2" spans="1:17" ht="15.75" x14ac:dyDescent="0.25">
      <c r="A2" s="112"/>
    </row>
    <row r="3" spans="1:17" ht="15.75" x14ac:dyDescent="0.25">
      <c r="A3" s="112" t="s">
        <v>63</v>
      </c>
    </row>
    <row r="4" spans="1:17" x14ac:dyDescent="0.25">
      <c r="A4" s="113"/>
    </row>
    <row r="5" spans="1:17" x14ac:dyDescent="0.25">
      <c r="A5" s="114" t="s">
        <v>64</v>
      </c>
      <c r="B5" s="115"/>
      <c r="C5" s="115"/>
      <c r="D5" s="116"/>
      <c r="E5" s="115"/>
      <c r="F5" s="115"/>
      <c r="G5" s="115"/>
      <c r="H5" s="115"/>
    </row>
    <row r="6" spans="1:17" x14ac:dyDescent="0.25">
      <c r="A6" s="117" t="s">
        <v>65</v>
      </c>
      <c r="B6" s="115"/>
      <c r="C6" s="115"/>
      <c r="D6" s="116"/>
      <c r="E6" s="115"/>
      <c r="F6" s="115"/>
      <c r="G6" s="115"/>
      <c r="H6" s="115"/>
    </row>
    <row r="7" spans="1:17" x14ac:dyDescent="0.25">
      <c r="A7" s="117"/>
      <c r="B7" s="115"/>
      <c r="C7" s="115"/>
      <c r="D7" s="116"/>
      <c r="E7" s="115"/>
      <c r="F7" s="115"/>
      <c r="G7" s="115"/>
      <c r="H7" s="115"/>
    </row>
    <row r="8" spans="1:17" x14ac:dyDescent="0.25">
      <c r="A8" s="118" t="s">
        <v>66</v>
      </c>
      <c r="B8" s="115"/>
      <c r="C8" s="115"/>
      <c r="D8" s="116"/>
      <c r="E8" s="115"/>
      <c r="F8" s="115"/>
      <c r="G8" s="115"/>
      <c r="H8" s="115"/>
    </row>
    <row r="9" spans="1:17" x14ac:dyDescent="0.25">
      <c r="A9" s="117" t="s">
        <v>67</v>
      </c>
      <c r="B9" s="115"/>
      <c r="C9" s="115"/>
      <c r="D9" s="116"/>
      <c r="E9" s="115"/>
      <c r="F9" s="115"/>
      <c r="G9" s="115"/>
      <c r="H9" s="115"/>
    </row>
    <row r="11" spans="1:17" x14ac:dyDescent="0.25">
      <c r="A11" s="117" t="s">
        <v>68</v>
      </c>
    </row>
    <row r="12" spans="1:17" x14ac:dyDescent="0.25">
      <c r="A12" s="117" t="s">
        <v>69</v>
      </c>
    </row>
    <row r="13" spans="1:17" x14ac:dyDescent="0.25">
      <c r="A13" s="117" t="s">
        <v>70</v>
      </c>
    </row>
    <row r="15" spans="1:17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42E8-D209-4C14-A72C-55A94599AFDB}">
  <dimension ref="A1:G65"/>
  <sheetViews>
    <sheetView tabSelected="1" zoomScaleNormal="100" zoomScalePageLayoutView="75" workbookViewId="0">
      <selection activeCell="J13" sqref="J13"/>
    </sheetView>
  </sheetViews>
  <sheetFormatPr defaultRowHeight="15" x14ac:dyDescent="0.25"/>
  <cols>
    <col min="1" max="1" width="91" style="2" customWidth="1"/>
    <col min="2" max="2" width="30.42578125" style="2" customWidth="1"/>
    <col min="3" max="3" width="9.140625" style="2"/>
    <col min="4" max="4" width="29.140625" style="2" bestFit="1" customWidth="1"/>
    <col min="5" max="5" width="12.5703125" style="2" bestFit="1" customWidth="1"/>
    <col min="6" max="6" width="11.140625" style="2" customWidth="1"/>
    <col min="7" max="7" width="21" style="2" customWidth="1"/>
  </cols>
  <sheetData>
    <row r="1" spans="1:7" ht="21" x14ac:dyDescent="0.35">
      <c r="A1" s="23" t="s">
        <v>0</v>
      </c>
      <c r="B1" s="1"/>
      <c r="C1" s="1"/>
      <c r="D1" s="14"/>
      <c r="E1" s="1"/>
      <c r="F1" s="1"/>
      <c r="G1" s="1"/>
    </row>
    <row r="2" spans="1:7" x14ac:dyDescent="0.25">
      <c r="A2" s="22" t="s">
        <v>1</v>
      </c>
      <c r="B2" s="1"/>
      <c r="C2" s="1"/>
      <c r="D2" s="1"/>
      <c r="E2" s="1"/>
      <c r="F2" s="1"/>
      <c r="G2" s="1"/>
    </row>
    <row r="3" spans="1:7" x14ac:dyDescent="0.25">
      <c r="A3" s="21" t="s">
        <v>2</v>
      </c>
    </row>
    <row r="5" spans="1:7" x14ac:dyDescent="0.25">
      <c r="A5" s="68" t="s">
        <v>3</v>
      </c>
    </row>
    <row r="6" spans="1:7" ht="18" x14ac:dyDescent="0.25">
      <c r="A6" s="69"/>
    </row>
    <row r="7" spans="1:7" ht="15.75" thickBot="1" x14ac:dyDescent="0.3">
      <c r="A7" s="24"/>
      <c r="B7" s="26"/>
      <c r="C7" s="25"/>
      <c r="E7" s="12"/>
      <c r="F7" s="5"/>
      <c r="G7" s="5"/>
    </row>
    <row r="8" spans="1:7" ht="15.75" thickBot="1" x14ac:dyDescent="0.3">
      <c r="A8" s="19"/>
      <c r="B8" s="20" t="s">
        <v>4</v>
      </c>
      <c r="C8" s="15"/>
      <c r="D8" s="5"/>
      <c r="E8" s="5"/>
      <c r="F8" s="5"/>
      <c r="G8" s="5"/>
    </row>
    <row r="9" spans="1:7" ht="22.5" x14ac:dyDescent="0.25">
      <c r="A9" s="45" t="s">
        <v>5</v>
      </c>
      <c r="B9" s="64"/>
      <c r="C9" s="65"/>
      <c r="D9" s="67" t="s">
        <v>6</v>
      </c>
      <c r="E9" s="17"/>
      <c r="F9" s="18"/>
      <c r="G9" s="18"/>
    </row>
    <row r="10" spans="1:7" ht="22.5" x14ac:dyDescent="0.25">
      <c r="A10" s="62" t="s">
        <v>7</v>
      </c>
      <c r="B10" s="63"/>
      <c r="C10" s="16"/>
      <c r="D10" s="66" t="s">
        <v>6</v>
      </c>
      <c r="E10" s="13"/>
      <c r="F10" s="13"/>
      <c r="G10" s="13"/>
    </row>
    <row r="11" spans="1:7" ht="45.75" thickBot="1" x14ac:dyDescent="0.3">
      <c r="A11" s="70" t="s">
        <v>8</v>
      </c>
      <c r="B11" s="71" t="s">
        <v>9</v>
      </c>
      <c r="C11" s="71" t="s">
        <v>10</v>
      </c>
      <c r="D11" s="71" t="s">
        <v>11</v>
      </c>
      <c r="E11" s="71" t="s">
        <v>12</v>
      </c>
      <c r="F11" s="72" t="s">
        <v>13</v>
      </c>
      <c r="G11" s="73" t="s">
        <v>14</v>
      </c>
    </row>
    <row r="12" spans="1:7" ht="15.75" thickBot="1" x14ac:dyDescent="0.3">
      <c r="A12" s="78" t="s">
        <v>15</v>
      </c>
      <c r="B12" s="79"/>
      <c r="C12" s="80">
        <v>50</v>
      </c>
      <c r="D12" s="80">
        <f t="shared" ref="D12:D18" si="0">SUM(C12-E12-F12)</f>
        <v>-50</v>
      </c>
      <c r="E12" s="80">
        <v>75</v>
      </c>
      <c r="F12" s="80">
        <v>25</v>
      </c>
      <c r="G12" s="81">
        <f>SUM(B12*D12+B12*(E12*(B10+1))+B12*(F12*(B9+1)))</f>
        <v>0</v>
      </c>
    </row>
    <row r="13" spans="1:7" ht="15.75" thickBot="1" x14ac:dyDescent="0.3">
      <c r="A13" s="82" t="s">
        <v>16</v>
      </c>
      <c r="B13" s="79"/>
      <c r="C13" s="60">
        <v>400</v>
      </c>
      <c r="D13" s="60">
        <v>275</v>
      </c>
      <c r="E13" s="60">
        <v>100</v>
      </c>
      <c r="F13" s="60">
        <v>25</v>
      </c>
      <c r="G13" s="83">
        <f>SUM(B13*D13+B13*(E13*(B10+1))+B13*(F13*(B9+1)))</f>
        <v>0</v>
      </c>
    </row>
    <row r="14" spans="1:7" ht="15.75" thickBot="1" x14ac:dyDescent="0.3">
      <c r="A14" s="82" t="s">
        <v>17</v>
      </c>
      <c r="B14" s="79"/>
      <c r="C14" s="60">
        <v>100</v>
      </c>
      <c r="D14" s="60">
        <f t="shared" si="0"/>
        <v>10</v>
      </c>
      <c r="E14" s="60">
        <v>70</v>
      </c>
      <c r="F14" s="60">
        <v>20</v>
      </c>
      <c r="G14" s="83">
        <f>SUM(B14*D14+B14*(E14*(B10+1))+B14*(F14*(B9+1)))</f>
        <v>0</v>
      </c>
    </row>
    <row r="15" spans="1:7" ht="15.75" thickBot="1" x14ac:dyDescent="0.3">
      <c r="A15" s="84" t="s">
        <v>18</v>
      </c>
      <c r="B15" s="79"/>
      <c r="C15" s="61">
        <v>50</v>
      </c>
      <c r="D15" s="61">
        <v>10</v>
      </c>
      <c r="E15" s="61">
        <v>35</v>
      </c>
      <c r="F15" s="61">
        <v>5</v>
      </c>
      <c r="G15" s="85">
        <f>SUM(B15*D15+B15*(E15*(B10+1))+B15*(F15*(B9+1)))</f>
        <v>0</v>
      </c>
    </row>
    <row r="16" spans="1:7" ht="15.75" thickBot="1" x14ac:dyDescent="0.3">
      <c r="A16" s="82" t="s">
        <v>19</v>
      </c>
      <c r="B16" s="79"/>
      <c r="C16" s="60">
        <v>40</v>
      </c>
      <c r="D16" s="60">
        <v>5</v>
      </c>
      <c r="E16" s="60">
        <v>25</v>
      </c>
      <c r="F16" s="60">
        <v>10</v>
      </c>
      <c r="G16" s="83">
        <f>SUM(B16*D16+B16*(E16*(B10+1))+B16*(F16*(B9+1)))</f>
        <v>0</v>
      </c>
    </row>
    <row r="17" spans="1:7" ht="15.75" thickBot="1" x14ac:dyDescent="0.3">
      <c r="A17" s="82" t="s">
        <v>20</v>
      </c>
      <c r="B17" s="79"/>
      <c r="C17" s="60">
        <v>200</v>
      </c>
      <c r="D17" s="60">
        <f t="shared" si="0"/>
        <v>100</v>
      </c>
      <c r="E17" s="60">
        <v>75</v>
      </c>
      <c r="F17" s="60">
        <v>25</v>
      </c>
      <c r="G17" s="83">
        <f>SUM(B17*D17+B17*(E17*(B10+1))+B17*(F17*(B9+1)))</f>
        <v>0</v>
      </c>
    </row>
    <row r="18" spans="1:7" ht="15.75" thickBot="1" x14ac:dyDescent="0.3">
      <c r="A18" s="86" t="s">
        <v>21</v>
      </c>
      <c r="B18" s="120"/>
      <c r="C18" s="87">
        <v>100</v>
      </c>
      <c r="D18" s="87">
        <f t="shared" si="0"/>
        <v>50</v>
      </c>
      <c r="E18" s="87">
        <v>35</v>
      </c>
      <c r="F18" s="87">
        <v>15</v>
      </c>
      <c r="G18" s="88">
        <f>SUM(B18*D18+B18*(E18*(B10+1))+B18*(F18*(B9+1)))</f>
        <v>0</v>
      </c>
    </row>
    <row r="19" spans="1:7" ht="15.75" thickBot="1" x14ac:dyDescent="0.3">
      <c r="A19" s="74" t="s">
        <v>22</v>
      </c>
      <c r="B19" s="75"/>
      <c r="C19" s="76"/>
      <c r="D19" s="76"/>
      <c r="E19" s="76"/>
      <c r="F19" s="77"/>
      <c r="G19" s="4">
        <f>SUM(G12:G18)</f>
        <v>0</v>
      </c>
    </row>
    <row r="20" spans="1:7" ht="15.75" thickBot="1" x14ac:dyDescent="0.3"/>
    <row r="21" spans="1:7" ht="15.75" thickBot="1" x14ac:dyDescent="0.3">
      <c r="A21" s="27" t="s">
        <v>23</v>
      </c>
      <c r="B21" s="123" t="s">
        <v>9</v>
      </c>
      <c r="C21" s="28"/>
      <c r="D21" s="29" t="s">
        <v>24</v>
      </c>
      <c r="E21" s="30" t="s">
        <v>25</v>
      </c>
      <c r="F21" s="28"/>
      <c r="G21" s="31"/>
    </row>
    <row r="22" spans="1:7" ht="15.75" thickBot="1" x14ac:dyDescent="0.3">
      <c r="A22" s="121" t="s">
        <v>26</v>
      </c>
      <c r="B22" s="40"/>
      <c r="C22" s="42"/>
      <c r="D22" s="43">
        <v>500</v>
      </c>
      <c r="E22" s="43" t="s">
        <v>27</v>
      </c>
      <c r="F22" s="44"/>
      <c r="G22" s="92">
        <f t="shared" ref="G22:G48" si="1">SUM(B22*D22)</f>
        <v>0</v>
      </c>
    </row>
    <row r="23" spans="1:7" ht="15.75" thickBot="1" x14ac:dyDescent="0.3">
      <c r="A23" s="97" t="s">
        <v>28</v>
      </c>
      <c r="B23" s="41"/>
      <c r="C23" s="42"/>
      <c r="D23" s="43">
        <v>3000</v>
      </c>
      <c r="E23" s="43" t="s">
        <v>27</v>
      </c>
      <c r="F23" s="44"/>
      <c r="G23" s="92">
        <f t="shared" si="1"/>
        <v>0</v>
      </c>
    </row>
    <row r="24" spans="1:7" ht="15.75" thickBot="1" x14ac:dyDescent="0.3">
      <c r="A24" s="97" t="s">
        <v>29</v>
      </c>
      <c r="B24" s="41"/>
      <c r="C24" s="42"/>
      <c r="D24" s="43">
        <v>2500</v>
      </c>
      <c r="E24" s="43" t="s">
        <v>27</v>
      </c>
      <c r="F24" s="44"/>
      <c r="G24" s="92">
        <f t="shared" ref="G24" si="2">SUM(B24*D24)</f>
        <v>0</v>
      </c>
    </row>
    <row r="25" spans="1:7" ht="15.75" thickBot="1" x14ac:dyDescent="0.3">
      <c r="A25" s="97" t="s">
        <v>30</v>
      </c>
      <c r="B25" s="41"/>
      <c r="C25" s="53"/>
      <c r="D25" s="49">
        <v>200</v>
      </c>
      <c r="E25" s="49" t="s">
        <v>27</v>
      </c>
      <c r="F25" s="46"/>
      <c r="G25" s="93">
        <f t="shared" si="1"/>
        <v>0</v>
      </c>
    </row>
    <row r="26" spans="1:7" ht="15.75" thickBot="1" x14ac:dyDescent="0.3">
      <c r="A26" s="97" t="s">
        <v>31</v>
      </c>
      <c r="B26" s="41"/>
      <c r="C26" s="53"/>
      <c r="D26" s="49">
        <v>300</v>
      </c>
      <c r="E26" s="49" t="s">
        <v>27</v>
      </c>
      <c r="F26" s="46"/>
      <c r="G26" s="93">
        <f t="shared" ref="G26:G27" si="3">SUM(B26*D26)</f>
        <v>0</v>
      </c>
    </row>
    <row r="27" spans="1:7" ht="15.75" thickBot="1" x14ac:dyDescent="0.3">
      <c r="A27" s="97" t="s">
        <v>29</v>
      </c>
      <c r="B27" s="41"/>
      <c r="C27" s="53"/>
      <c r="D27" s="49">
        <v>500</v>
      </c>
      <c r="E27" s="49" t="s">
        <v>27</v>
      </c>
      <c r="F27" s="46"/>
      <c r="G27" s="93">
        <f t="shared" si="3"/>
        <v>0</v>
      </c>
    </row>
    <row r="28" spans="1:7" ht="15.75" thickBot="1" x14ac:dyDescent="0.3">
      <c r="A28" s="97" t="s">
        <v>32</v>
      </c>
      <c r="B28" s="41"/>
      <c r="C28" s="53"/>
      <c r="D28" s="49">
        <v>50</v>
      </c>
      <c r="E28" s="49" t="s">
        <v>27</v>
      </c>
      <c r="F28" s="46"/>
      <c r="G28" s="94">
        <f t="shared" si="1"/>
        <v>0</v>
      </c>
    </row>
    <row r="29" spans="1:7" ht="15.75" thickBot="1" x14ac:dyDescent="0.3">
      <c r="A29" s="97" t="s">
        <v>33</v>
      </c>
      <c r="B29" s="41"/>
      <c r="C29" s="53"/>
      <c r="D29" s="49">
        <v>100</v>
      </c>
      <c r="E29" s="49" t="s">
        <v>27</v>
      </c>
      <c r="F29" s="46"/>
      <c r="G29" s="95">
        <f t="shared" si="1"/>
        <v>0</v>
      </c>
    </row>
    <row r="30" spans="1:7" ht="15.75" thickBot="1" x14ac:dyDescent="0.3">
      <c r="A30" s="97" t="s">
        <v>31</v>
      </c>
      <c r="B30" s="41"/>
      <c r="C30" s="53"/>
      <c r="D30" s="49">
        <v>300</v>
      </c>
      <c r="E30" s="49" t="s">
        <v>27</v>
      </c>
      <c r="F30" s="46"/>
      <c r="G30" s="95">
        <f t="shared" ref="G30:G31" si="4">SUM(B30*D30)</f>
        <v>0</v>
      </c>
    </row>
    <row r="31" spans="1:7" ht="15.75" thickBot="1" x14ac:dyDescent="0.3">
      <c r="A31" s="97" t="s">
        <v>29</v>
      </c>
      <c r="B31" s="41"/>
      <c r="C31" s="53"/>
      <c r="D31" s="49">
        <v>500</v>
      </c>
      <c r="E31" s="49" t="s">
        <v>27</v>
      </c>
      <c r="F31" s="46"/>
      <c r="G31" s="95">
        <f t="shared" si="4"/>
        <v>0</v>
      </c>
    </row>
    <row r="32" spans="1:7" ht="15.75" thickBot="1" x14ac:dyDescent="0.3">
      <c r="A32" s="97" t="s">
        <v>34</v>
      </c>
      <c r="B32" s="41"/>
      <c r="C32" s="53"/>
      <c r="D32" s="49">
        <v>10</v>
      </c>
      <c r="E32" s="49" t="s">
        <v>27</v>
      </c>
      <c r="F32" s="46"/>
      <c r="G32" s="96">
        <f>SUM(B32*D32)</f>
        <v>0</v>
      </c>
    </row>
    <row r="33" spans="1:7" ht="15.75" thickBot="1" x14ac:dyDescent="0.3">
      <c r="A33" s="97" t="s">
        <v>35</v>
      </c>
      <c r="B33" s="41"/>
      <c r="C33" s="53"/>
      <c r="D33" s="49">
        <v>100</v>
      </c>
      <c r="E33" s="49" t="s">
        <v>27</v>
      </c>
      <c r="F33" s="47"/>
      <c r="G33" s="96">
        <f>SUM(B33*D33)</f>
        <v>0</v>
      </c>
    </row>
    <row r="34" spans="1:7" ht="15.75" thickBot="1" x14ac:dyDescent="0.3">
      <c r="A34" s="97" t="s">
        <v>36</v>
      </c>
      <c r="B34" s="41"/>
      <c r="C34" s="53"/>
      <c r="D34" s="49">
        <v>100</v>
      </c>
      <c r="E34" s="49" t="s">
        <v>27</v>
      </c>
      <c r="F34" s="47"/>
      <c r="G34" s="93">
        <f t="shared" ref="G34:G36" si="5">SUM(B34*D34)</f>
        <v>0</v>
      </c>
    </row>
    <row r="35" spans="1:7" ht="15.75" thickBot="1" x14ac:dyDescent="0.3">
      <c r="A35" s="97" t="s">
        <v>37</v>
      </c>
      <c r="B35" s="41"/>
      <c r="C35" s="54"/>
      <c r="D35" s="49">
        <v>100</v>
      </c>
      <c r="E35" s="51" t="s">
        <v>27</v>
      </c>
      <c r="F35" s="47"/>
      <c r="G35" s="93">
        <f t="shared" si="5"/>
        <v>0</v>
      </c>
    </row>
    <row r="36" spans="1:7" ht="15.75" thickBot="1" x14ac:dyDescent="0.3">
      <c r="A36" s="97" t="s">
        <v>38</v>
      </c>
      <c r="B36" s="41"/>
      <c r="C36" s="52"/>
      <c r="D36" s="50">
        <v>20</v>
      </c>
      <c r="E36" s="49" t="s">
        <v>27</v>
      </c>
      <c r="F36" s="47"/>
      <c r="G36" s="93">
        <f t="shared" si="5"/>
        <v>0</v>
      </c>
    </row>
    <row r="37" spans="1:7" s="3" customFormat="1" ht="15.75" thickBot="1" x14ac:dyDescent="0.3">
      <c r="A37" s="97" t="s">
        <v>39</v>
      </c>
      <c r="B37" s="41"/>
      <c r="C37" s="53"/>
      <c r="D37" s="49">
        <v>50</v>
      </c>
      <c r="E37" s="49" t="s">
        <v>27</v>
      </c>
      <c r="F37" s="46"/>
      <c r="G37" s="93">
        <f t="shared" si="1"/>
        <v>0</v>
      </c>
    </row>
    <row r="38" spans="1:7" s="3" customFormat="1" ht="15.75" thickBot="1" x14ac:dyDescent="0.3">
      <c r="A38" s="97" t="s">
        <v>40</v>
      </c>
      <c r="B38" s="41"/>
      <c r="C38" s="53"/>
      <c r="D38" s="49">
        <v>250</v>
      </c>
      <c r="E38" s="49" t="s">
        <v>27</v>
      </c>
      <c r="F38" s="46"/>
      <c r="G38" s="93">
        <f t="shared" ref="G38:G39" si="6">SUM(B38*D38)</f>
        <v>0</v>
      </c>
    </row>
    <row r="39" spans="1:7" s="3" customFormat="1" ht="15.75" thickBot="1" x14ac:dyDescent="0.3">
      <c r="A39" s="97" t="s">
        <v>41</v>
      </c>
      <c r="B39" s="41"/>
      <c r="C39" s="53"/>
      <c r="D39" s="49">
        <v>500</v>
      </c>
      <c r="E39" s="49" t="s">
        <v>27</v>
      </c>
      <c r="F39" s="46"/>
      <c r="G39" s="93">
        <f t="shared" si="6"/>
        <v>0</v>
      </c>
    </row>
    <row r="40" spans="1:7" ht="15.75" thickBot="1" x14ac:dyDescent="0.3">
      <c r="A40" s="97" t="s">
        <v>42</v>
      </c>
      <c r="B40" s="41"/>
      <c r="C40" s="53"/>
      <c r="D40" s="49">
        <v>100</v>
      </c>
      <c r="E40" s="49" t="s">
        <v>27</v>
      </c>
      <c r="F40" s="47"/>
      <c r="G40" s="93">
        <f>SUM(B40*D40)</f>
        <v>0</v>
      </c>
    </row>
    <row r="41" spans="1:7" ht="15.75" thickBot="1" x14ac:dyDescent="0.3">
      <c r="A41" s="98" t="s">
        <v>43</v>
      </c>
      <c r="B41" s="41"/>
      <c r="C41" s="55"/>
      <c r="D41" s="49">
        <v>4</v>
      </c>
      <c r="E41" s="56" t="s">
        <v>27</v>
      </c>
      <c r="F41" s="48"/>
      <c r="G41" s="93">
        <f t="shared" si="1"/>
        <v>0</v>
      </c>
    </row>
    <row r="42" spans="1:7" ht="15.75" thickBot="1" x14ac:dyDescent="0.3">
      <c r="A42" s="111" t="s">
        <v>44</v>
      </c>
      <c r="B42" s="41"/>
      <c r="C42" s="53"/>
      <c r="D42" s="49">
        <v>20</v>
      </c>
      <c r="E42" s="49" t="s">
        <v>27</v>
      </c>
      <c r="F42" s="46"/>
      <c r="G42" s="93">
        <f t="shared" si="1"/>
        <v>0</v>
      </c>
    </row>
    <row r="43" spans="1:7" ht="15.75" thickBot="1" x14ac:dyDescent="0.3">
      <c r="A43" s="97" t="s">
        <v>45</v>
      </c>
      <c r="B43" s="41"/>
      <c r="C43" s="53"/>
      <c r="D43" s="49">
        <v>20</v>
      </c>
      <c r="E43" s="49" t="s">
        <v>27</v>
      </c>
      <c r="F43" s="46"/>
      <c r="G43" s="93">
        <f t="shared" si="1"/>
        <v>0</v>
      </c>
    </row>
    <row r="44" spans="1:7" ht="15.75" thickBot="1" x14ac:dyDescent="0.3">
      <c r="A44" s="97" t="s">
        <v>46</v>
      </c>
      <c r="B44" s="41"/>
      <c r="C44" s="57"/>
      <c r="D44" s="49">
        <v>20</v>
      </c>
      <c r="E44" s="49" t="s">
        <v>27</v>
      </c>
      <c r="F44" s="46"/>
      <c r="G44" s="93">
        <f t="shared" si="1"/>
        <v>0</v>
      </c>
    </row>
    <row r="45" spans="1:7" ht="15.75" thickBot="1" x14ac:dyDescent="0.3">
      <c r="A45" s="97" t="s">
        <v>47</v>
      </c>
      <c r="B45" s="41"/>
      <c r="C45" s="53"/>
      <c r="D45" s="49">
        <v>20</v>
      </c>
      <c r="E45" s="49" t="s">
        <v>27</v>
      </c>
      <c r="F45" s="46"/>
      <c r="G45" s="93">
        <f t="shared" si="1"/>
        <v>0</v>
      </c>
    </row>
    <row r="46" spans="1:7" ht="15.75" thickBot="1" x14ac:dyDescent="0.3">
      <c r="A46" s="97" t="s">
        <v>48</v>
      </c>
      <c r="B46" s="41"/>
      <c r="C46" s="53"/>
      <c r="D46" s="49">
        <v>20</v>
      </c>
      <c r="E46" s="49" t="s">
        <v>27</v>
      </c>
      <c r="F46" s="46"/>
      <c r="G46" s="93">
        <f t="shared" si="1"/>
        <v>0</v>
      </c>
    </row>
    <row r="47" spans="1:7" ht="15.75" thickBot="1" x14ac:dyDescent="0.3">
      <c r="A47" s="97" t="s">
        <v>49</v>
      </c>
      <c r="B47" s="41"/>
      <c r="C47" s="54"/>
      <c r="D47" s="50">
        <v>20</v>
      </c>
      <c r="E47" s="50" t="s">
        <v>27</v>
      </c>
      <c r="F47" s="46"/>
      <c r="G47" s="93">
        <f t="shared" si="1"/>
        <v>0</v>
      </c>
    </row>
    <row r="48" spans="1:7" ht="15.75" thickBot="1" x14ac:dyDescent="0.3">
      <c r="A48" s="122" t="s">
        <v>50</v>
      </c>
      <c r="B48" s="41"/>
      <c r="C48" s="99"/>
      <c r="D48" s="100">
        <v>20</v>
      </c>
      <c r="E48" s="100" t="s">
        <v>27</v>
      </c>
      <c r="F48" s="101"/>
      <c r="G48" s="102">
        <f t="shared" si="1"/>
        <v>0</v>
      </c>
    </row>
    <row r="49" spans="1:7" ht="15.75" thickBot="1" x14ac:dyDescent="0.3">
      <c r="A49" s="89" t="s">
        <v>51</v>
      </c>
      <c r="B49" s="90" t="s">
        <v>52</v>
      </c>
      <c r="C49" s="5"/>
      <c r="D49" s="76"/>
      <c r="E49" s="76"/>
      <c r="F49" s="91"/>
      <c r="G49" s="10">
        <f>SUM(G22:G48)</f>
        <v>0</v>
      </c>
    </row>
    <row r="50" spans="1:7" x14ac:dyDescent="0.25">
      <c r="A50" s="6"/>
      <c r="B50" s="103"/>
      <c r="C50" s="5"/>
      <c r="D50" s="76"/>
      <c r="E50" s="76"/>
      <c r="F50" s="5"/>
      <c r="G50" s="8"/>
    </row>
    <row r="51" spans="1:7" ht="15.75" thickBot="1" x14ac:dyDescent="0.3">
      <c r="A51" s="109"/>
      <c r="B51" s="103"/>
      <c r="C51" s="5"/>
      <c r="D51" s="76"/>
      <c r="E51" s="76"/>
      <c r="F51" s="5"/>
      <c r="G51" s="108"/>
    </row>
    <row r="52" spans="1:7" ht="15.75" thickBot="1" x14ac:dyDescent="0.3">
      <c r="A52" s="104" t="s">
        <v>53</v>
      </c>
      <c r="B52" s="79"/>
      <c r="C52" s="105"/>
      <c r="D52" s="110">
        <v>20</v>
      </c>
      <c r="E52" s="107" t="s">
        <v>54</v>
      </c>
      <c r="F52" s="5"/>
      <c r="G52" s="9">
        <f>SUM(B52*D52)</f>
        <v>0</v>
      </c>
    </row>
    <row r="53" spans="1:7" ht="15.75" thickBot="1" x14ac:dyDescent="0.3">
      <c r="A53" s="104" t="s">
        <v>55</v>
      </c>
      <c r="B53" s="79"/>
      <c r="C53" s="105"/>
      <c r="D53" s="106">
        <v>15</v>
      </c>
      <c r="E53" s="107" t="s">
        <v>54</v>
      </c>
      <c r="F53" s="5"/>
      <c r="G53" s="9">
        <f>SUM(B53*D53)</f>
        <v>0</v>
      </c>
    </row>
    <row r="54" spans="1:7" ht="15.75" thickBot="1" x14ac:dyDescent="0.3">
      <c r="A54" s="58" t="s">
        <v>56</v>
      </c>
      <c r="B54" s="59"/>
      <c r="C54" s="59"/>
      <c r="D54" s="59"/>
      <c r="E54" s="59"/>
      <c r="F54" s="7"/>
      <c r="G54" s="11">
        <f>SUM(G19+G49+G53+G52)</f>
        <v>0</v>
      </c>
    </row>
    <row r="56" spans="1:7" x14ac:dyDescent="0.25">
      <c r="A56" s="32" t="s">
        <v>57</v>
      </c>
      <c r="B56"/>
    </row>
    <row r="57" spans="1:7" x14ac:dyDescent="0.25">
      <c r="A57" s="32"/>
      <c r="B57"/>
    </row>
    <row r="58" spans="1:7" ht="15.75" thickBot="1" x14ac:dyDescent="0.3">
      <c r="A58" s="34" t="s">
        <v>58</v>
      </c>
      <c r="B58" s="38"/>
    </row>
    <row r="59" spans="1:7" ht="19.5" customHeight="1" thickTop="1" thickBot="1" x14ac:dyDescent="0.3">
      <c r="A59" s="35" t="s">
        <v>59</v>
      </c>
      <c r="B59" s="38"/>
    </row>
    <row r="60" spans="1:7" ht="16.5" thickTop="1" thickBot="1" x14ac:dyDescent="0.3">
      <c r="A60" s="34" t="s">
        <v>60</v>
      </c>
      <c r="B60" s="38"/>
    </row>
    <row r="61" spans="1:7" ht="46.5" customHeight="1" thickTop="1" x14ac:dyDescent="0.25">
      <c r="A61" s="36" t="s">
        <v>61</v>
      </c>
      <c r="B61" s="39"/>
    </row>
    <row r="62" spans="1:7" x14ac:dyDescent="0.25">
      <c r="A62" s="37"/>
      <c r="B62"/>
    </row>
    <row r="63" spans="1:7" x14ac:dyDescent="0.25">
      <c r="A63"/>
      <c r="B63"/>
    </row>
    <row r="64" spans="1:7" x14ac:dyDescent="0.25">
      <c r="A64" s="33"/>
      <c r="B64"/>
    </row>
    <row r="65" spans="1:2" x14ac:dyDescent="0.25">
      <c r="A65" s="37"/>
      <c r="B65"/>
    </row>
  </sheetData>
  <sheetProtection algorithmName="SHA-512" hashValue="X3EIeYDkg8xT/J8DbnCSEBvBZ/7+JGczSrIMB1GC0cJ1g0uXH9Jwp6nNPI/Ua2/Vf4V/gGMFOrrNd4YLIzILxA==" saltValue="4bTJxX30MIfYje7Ky5+oN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07e67-6734-4bc9-b634-7eafe980af83">
      <Terms xmlns="http://schemas.microsoft.com/office/infopath/2007/PartnerControls"/>
    </lcf76f155ced4ddcb4097134ff3c332f>
    <TaxCatchAll xmlns="8a82859d-84f7-4a65-a6c3-5f5e94aeea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CA3D0F430774D80438A11DB1D5E51" ma:contentTypeVersion="12" ma:contentTypeDescription="Een nieuw document maken." ma:contentTypeScope="" ma:versionID="e802f4ecb3aad829cad9b981b01c2a56">
  <xsd:schema xmlns:xsd="http://www.w3.org/2001/XMLSchema" xmlns:xs="http://www.w3.org/2001/XMLSchema" xmlns:p="http://schemas.microsoft.com/office/2006/metadata/properties" xmlns:ns2="dce07e67-6734-4bc9-b634-7eafe980af83" xmlns:ns3="8a82859d-84f7-4a65-a6c3-5f5e94aeeae3" targetNamespace="http://schemas.microsoft.com/office/2006/metadata/properties" ma:root="true" ma:fieldsID="11791993974e8ac71e793825e53ebca7" ns2:_="" ns3:_="">
    <xsd:import namespace="dce07e67-6734-4bc9-b634-7eafe980af83"/>
    <xsd:import namespace="8a82859d-84f7-4a65-a6c3-5f5e94aee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7e67-6734-4bc9-b634-7eafe980a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380ce30-ef42-4fc7-ae21-31433e082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2859d-84f7-4a65-a6c3-5f5e94aeea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50c8d-9f9e-4b20-8fd0-54b1e07a8a9e}" ma:internalName="TaxCatchAll" ma:showField="CatchAllData" ma:web="8a82859d-84f7-4a65-a6c3-5f5e94aee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AAD54-7309-4398-A22A-FB71860BA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02829-1BC4-41D9-BA6A-E95D399A0F50}">
  <ds:schemaRefs>
    <ds:schemaRef ds:uri="http://schemas.microsoft.com/office/2006/metadata/properties"/>
    <ds:schemaRef ds:uri="http://schemas.microsoft.com/office/infopath/2007/PartnerControls"/>
    <ds:schemaRef ds:uri="dce07e67-6734-4bc9-b634-7eafe980af83"/>
    <ds:schemaRef ds:uri="8a82859d-84f7-4a65-a6c3-5f5e94aeeae3"/>
  </ds:schemaRefs>
</ds:datastoreItem>
</file>

<file path=customXml/itemProps3.xml><?xml version="1.0" encoding="utf-8"?>
<ds:datastoreItem xmlns:ds="http://schemas.openxmlformats.org/officeDocument/2006/customXml" ds:itemID="{D7439E69-4BF2-41B2-914B-B48B335EE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07e67-6734-4bc9-b634-7eafe980af83"/>
    <ds:schemaRef ds:uri="8a82859d-84f7-4a65-a6c3-5f5e94aee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Inleiding</vt:lpstr>
      <vt:lpstr>Prijsopgave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Jeffrey Brabander</dc:creator>
  <cp:keywords/>
  <dc:description/>
  <cp:lastModifiedBy>Dijk, MS van (Sophie)</cp:lastModifiedBy>
  <cp:revision/>
  <dcterms:created xsi:type="dcterms:W3CDTF">2018-06-12T11:44:26Z</dcterms:created>
  <dcterms:modified xsi:type="dcterms:W3CDTF">2025-11-13T07:39:43Z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0x010100D9CCA3D0F430774D80438A11DB1D5E51</vt:lpwstr>
  </property>
  <property fmtid="{D5CDD505-2E9C-101B-9397-08002B2CF9AE}" pid="3" name="Order">
    <vt:r8>5016400</vt:r8>
  </property>
  <property fmtid="{D5CDD505-2E9C-101B-9397-08002B2CF9AE}" pid="4" name="MediaServiceImageTags">
    <vt:lpwstr/>
  </property>
</Properties>
</file>