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po\IC\PPOICMGLB\2. Aanbesteding Glb\31203547 Zeeland 2026-2032\AANBESTEDING\Bijlage bij het contract\"/>
    </mc:Choice>
  </mc:AlternateContent>
  <xr:revisionPtr revIDLastSave="0" documentId="13_ncr:1_{BEA390E2-AF04-4F4D-816D-D4324893BDC3}" xr6:coauthVersionLast="47" xr6:coauthVersionMax="47" xr10:uidLastSave="{00000000-0000-0000-0000-000000000000}"/>
  <bookViews>
    <workbookView xWindow="28680" yWindow="-120" windowWidth="29040" windowHeight="15720" xr2:uid="{EBB8B7DA-09CC-46CC-94BA-8A5FBA954930}"/>
  </bookViews>
  <sheets>
    <sheet name="P1 Scharendijke - Bruinisse" sheetId="1" r:id="rId1"/>
    <sheet name="P2 st Philipsland - Rilland" sheetId="2" r:id="rId2"/>
    <sheet name="P3 Serooskerke" sheetId="3" r:id="rId3"/>
    <sheet name="P4Wissenkerke-Kapelle-Vlisingen" sheetId="4" r:id="rId4"/>
    <sheet name="P5 Groede - Mauritsfort" sheetId="5" r:id="rId5"/>
    <sheet name="P6 Drieschouwen - Kloosterzande" sheetId="6" r:id="rId6"/>
    <sheet name="P7 Wouw" sheetId="8" r:id="rId7"/>
  </sheets>
  <definedNames>
    <definedName name="_xlnm._FilterDatabase" localSheetId="0" hidden="1">'P1 Scharendijke - Bruinisse'!$A$5:$AB$52</definedName>
    <definedName name="_xlnm._FilterDatabase" localSheetId="1" hidden="1">'P2 st Philipsland - Rilland'!$A$5:$AK$60</definedName>
    <definedName name="_xlnm._FilterDatabase" localSheetId="2" hidden="1">'P3 Serooskerke'!$A$5:$AB$43</definedName>
    <definedName name="_xlnm._FilterDatabase" localSheetId="3" hidden="1">'P4Wissenkerke-Kapelle-Vlisingen'!$A$5:$AJ$94</definedName>
    <definedName name="_xlnm._FilterDatabase" localSheetId="4" hidden="1">'P5 Groede - Mauritsfort'!$A$5:$AK$72</definedName>
    <definedName name="_xlnm._FilterDatabase" localSheetId="5" hidden="1">'P6 Drieschouwen - Kloosterzande'!$A$5:$AK$5</definedName>
    <definedName name="_xlnm._FilterDatabase" localSheetId="6" hidden="1">'P7 Wouw'!$A$5:$AJ$5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8" l="1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3" i="8"/>
  <c r="O16" i="8"/>
  <c r="O15" i="8"/>
  <c r="O12" i="8"/>
  <c r="O10" i="8"/>
  <c r="O9" i="8"/>
  <c r="O8" i="8"/>
  <c r="O7" i="8"/>
  <c r="O6" i="8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43" i="3" l="1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reijmh</author>
  </authors>
  <commentList>
    <comment ref="F5" authorId="0" shapeId="0" xr:uid="{08FB56FB-E5F9-4C6B-A5BD-85D8D7D0FC36}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reijmh</author>
  </authors>
  <commentList>
    <comment ref="F5" authorId="0" shapeId="0" xr:uid="{7D7BD422-5D00-438B-94B0-5966765401FC}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<sst xmlns="http://schemas.openxmlformats.org/spreadsheetml/2006/main" count="5273" uniqueCount="1640">
  <si>
    <t>Bijlage 1</t>
  </si>
  <si>
    <t>Tholen, St. Philipsland en Oost Zuid-Beveland.</t>
  </si>
  <si>
    <t>Steunpunt Rilland &amp; St. Philipsland</t>
  </si>
  <si>
    <t>Perceel 2</t>
  </si>
  <si>
    <t>(Samenwerking Zeeland)</t>
  </si>
  <si>
    <t>Route</t>
  </si>
  <si>
    <t>CD-nummer</t>
  </si>
  <si>
    <t>RWS kenteken</t>
  </si>
  <si>
    <t>verplicht type tractie</t>
  </si>
  <si>
    <t>soort activa</t>
  </si>
  <si>
    <t>Inhoud/
Breedte</t>
  </si>
  <si>
    <t>Gewicht strooier + dooimiddel</t>
  </si>
  <si>
    <t>Gewicht sneeuwploeg</t>
  </si>
  <si>
    <t>Ploeg Registratie Systeem Nr.</t>
  </si>
  <si>
    <t>Minimale verplichte categorie 
DIN-plaat</t>
  </si>
  <si>
    <t>type</t>
  </si>
  <si>
    <t>serie nr.</t>
  </si>
  <si>
    <t>Naam steunpunt</t>
  </si>
  <si>
    <t>aanschaf</t>
  </si>
  <si>
    <t>mogelijk 
geplande 
vervanging</t>
  </si>
  <si>
    <t>verplichte inzet</t>
  </si>
  <si>
    <t>Automatisch strooien</t>
  </si>
  <si>
    <t>type aandrijving</t>
  </si>
  <si>
    <t>Remmen</t>
  </si>
  <si>
    <t>Koppeling tractie</t>
  </si>
  <si>
    <t>type stekker t.b.v. voeding</t>
  </si>
  <si>
    <t>Leverancier</t>
  </si>
  <si>
    <t>Toegestane maximum massa</t>
  </si>
  <si>
    <t>Rill 1</t>
  </si>
  <si>
    <t>CD 3904</t>
  </si>
  <si>
    <t>RIL S01</t>
  </si>
  <si>
    <t>Vrachtauto</t>
  </si>
  <si>
    <t>Opzetstrooier</t>
  </si>
  <si>
    <t>16000 kg</t>
  </si>
  <si>
    <t>Stratos B70-42 PESN-700</t>
  </si>
  <si>
    <t>S3B12979</t>
  </si>
  <si>
    <t>Rilland</t>
  </si>
  <si>
    <t>preventief en curatief</t>
  </si>
  <si>
    <t>Autologic</t>
  </si>
  <si>
    <t>Nee</t>
  </si>
  <si>
    <t>Rotopower</t>
  </si>
  <si>
    <t>6-polig</t>
  </si>
  <si>
    <t>ASH (Nido)</t>
  </si>
  <si>
    <t>Rill 2</t>
  </si>
  <si>
    <t>CD 4027</t>
  </si>
  <si>
    <t>RIL S05</t>
  </si>
  <si>
    <t>12000 kg</t>
  </si>
  <si>
    <t>Epoke sirius</t>
  </si>
  <si>
    <t>preventief + curatief</t>
  </si>
  <si>
    <t xml:space="preserve">Eposat </t>
  </si>
  <si>
    <t>SR (Epoke)</t>
  </si>
  <si>
    <t>Rill 3</t>
  </si>
  <si>
    <t>CD 4634</t>
  </si>
  <si>
    <t>RIL S14</t>
  </si>
  <si>
    <t>SW 3800</t>
  </si>
  <si>
    <t xml:space="preserve">38500375 (refurbished 2011) </t>
  </si>
  <si>
    <t>accu/voeding door dynamo</t>
  </si>
  <si>
    <t>Rill 4</t>
  </si>
  <si>
    <t>CD 4086</t>
  </si>
  <si>
    <t>RIL S04</t>
  </si>
  <si>
    <t>SW 3810</t>
  </si>
  <si>
    <t>Rill 5</t>
  </si>
  <si>
    <t>CD 4024</t>
  </si>
  <si>
    <t>RIL S02</t>
  </si>
  <si>
    <t>Rill 6</t>
  </si>
  <si>
    <t>CD 4222</t>
  </si>
  <si>
    <t>RIL S06</t>
  </si>
  <si>
    <t>Tandemasser</t>
  </si>
  <si>
    <t>3500 kg</t>
  </si>
  <si>
    <t xml:space="preserve">S 2400 </t>
  </si>
  <si>
    <t>Kogelkoppeling</t>
  </si>
  <si>
    <t>Rill 7</t>
  </si>
  <si>
    <t>CD 4084</t>
  </si>
  <si>
    <t>RIL S07</t>
  </si>
  <si>
    <t>S 2400 TS</t>
  </si>
  <si>
    <t>Rill 8</t>
  </si>
  <si>
    <t>CD 2519</t>
  </si>
  <si>
    <t>RIL S08</t>
  </si>
  <si>
    <t>20000 kg</t>
  </si>
  <si>
    <t>curatief</t>
  </si>
  <si>
    <t>Rill 9</t>
  </si>
  <si>
    <t>CD 2273</t>
  </si>
  <si>
    <t>RIL S09</t>
  </si>
  <si>
    <t>15500 kg</t>
  </si>
  <si>
    <t>SW 3810-2T</t>
  </si>
  <si>
    <t xml:space="preserve">  </t>
  </si>
  <si>
    <t>RIL S03</t>
  </si>
  <si>
    <t>Rill 11</t>
  </si>
  <si>
    <t>CD 2435</t>
  </si>
  <si>
    <t>RIL S11</t>
  </si>
  <si>
    <t>Rill 12</t>
  </si>
  <si>
    <t>CD 3820</t>
  </si>
  <si>
    <t>RIL S12</t>
  </si>
  <si>
    <t>Aanhangstrooier</t>
  </si>
  <si>
    <t>Syntos B11-21 AWESN-350</t>
  </si>
  <si>
    <t>Y3B10648</t>
  </si>
  <si>
    <t>PM</t>
  </si>
  <si>
    <t>CD 4636</t>
  </si>
  <si>
    <t>RIL S15</t>
  </si>
  <si>
    <t xml:space="preserve">Tractor </t>
  </si>
  <si>
    <t>2,0 m3</t>
  </si>
  <si>
    <t>4900 kg</t>
  </si>
  <si>
    <t>S 2400HSR</t>
  </si>
  <si>
    <t>curatief PM</t>
  </si>
  <si>
    <t>LBO-strooier pomp op as</t>
  </si>
  <si>
    <t>Lucht</t>
  </si>
  <si>
    <t>Oogkoppeling</t>
  </si>
  <si>
    <t>CD 1845</t>
  </si>
  <si>
    <t>RIL P01</t>
  </si>
  <si>
    <t>Ploeg</t>
  </si>
  <si>
    <t>R4P4NZ</t>
  </si>
  <si>
    <t>DIN-plaat, Cat 2a</t>
  </si>
  <si>
    <t>ML-51-A</t>
  </si>
  <si>
    <t>ML51-A-63-1-075</t>
  </si>
  <si>
    <t>24 V</t>
  </si>
  <si>
    <t>10-polig</t>
  </si>
  <si>
    <t>CD 4396</t>
  </si>
  <si>
    <t>RIL P21</t>
  </si>
  <si>
    <t>3,3 m</t>
  </si>
  <si>
    <t>E36TN2</t>
  </si>
  <si>
    <t>SGP 380</t>
  </si>
  <si>
    <t>24V</t>
  </si>
  <si>
    <t>CD ????</t>
  </si>
  <si>
    <t>RIL P22</t>
  </si>
  <si>
    <t>3,0 m</t>
  </si>
  <si>
    <t>VRQ4RH</t>
  </si>
  <si>
    <t>DIN-plaat, Cat 1</t>
  </si>
  <si>
    <t>CD 4090</t>
  </si>
  <si>
    <t>RIL P04</t>
  </si>
  <si>
    <t>Q7LIDE</t>
  </si>
  <si>
    <t>DIN-plaat,Cat 1</t>
  </si>
  <si>
    <t>LRB 32.10G</t>
  </si>
  <si>
    <t>SR (Villeton)</t>
  </si>
  <si>
    <t>CD 3116</t>
  </si>
  <si>
    <t>RIL P02</t>
  </si>
  <si>
    <t>KRVCHQ</t>
  </si>
  <si>
    <t>ML-51-A.1</t>
  </si>
  <si>
    <t>ML51-A.1-71-1-043</t>
  </si>
  <si>
    <t>CD 4092</t>
  </si>
  <si>
    <t>RIL P06</t>
  </si>
  <si>
    <t>XCT23H</t>
  </si>
  <si>
    <t>0-plaat</t>
  </si>
  <si>
    <t>LMT 22.50</t>
  </si>
  <si>
    <t>12 V</t>
  </si>
  <si>
    <t>CD 4091</t>
  </si>
  <si>
    <t>RIL P07</t>
  </si>
  <si>
    <t>1,80 m</t>
  </si>
  <si>
    <t>ZA97RG</t>
  </si>
  <si>
    <t>SNK 21.1</t>
  </si>
  <si>
    <t>SNK21.1-66-1-020</t>
  </si>
  <si>
    <t>CD 3996</t>
  </si>
  <si>
    <t>RIL P08</t>
  </si>
  <si>
    <t>960 kg</t>
  </si>
  <si>
    <t>4QJXA4</t>
  </si>
  <si>
    <t>SPG 380</t>
  </si>
  <si>
    <t>SR (Riko)</t>
  </si>
  <si>
    <t>CD 2276</t>
  </si>
  <si>
    <t>RIL P09</t>
  </si>
  <si>
    <t>1550 kg</t>
  </si>
  <si>
    <t>WHN242</t>
  </si>
  <si>
    <t>DIN-plaat,Cat 2a</t>
  </si>
  <si>
    <t>ML-51-A-67-1-025</t>
  </si>
  <si>
    <t>Rill 10</t>
  </si>
  <si>
    <t>CD 1899</t>
  </si>
  <si>
    <t>RIL P10</t>
  </si>
  <si>
    <t>1551 kg</t>
  </si>
  <si>
    <t>GEA2H6</t>
  </si>
  <si>
    <t>DIN-plaat,Cat 2</t>
  </si>
  <si>
    <t>ML51-A-63-1-074</t>
  </si>
  <si>
    <t>CD 3758</t>
  </si>
  <si>
    <t>RIL P11</t>
  </si>
  <si>
    <t>ploeg</t>
  </si>
  <si>
    <t>4,40 m</t>
  </si>
  <si>
    <t>1135 kg</t>
  </si>
  <si>
    <t>YK6KPL</t>
  </si>
  <si>
    <t>SL 40</t>
  </si>
  <si>
    <t>SL 40-74-1-021</t>
  </si>
  <si>
    <t>24 v</t>
  </si>
  <si>
    <t>CD 3992</t>
  </si>
  <si>
    <t>RIL P12</t>
  </si>
  <si>
    <t>KGQJ17</t>
  </si>
  <si>
    <t>Rill 13</t>
  </si>
  <si>
    <t>CD 3999</t>
  </si>
  <si>
    <t>RIL P13</t>
  </si>
  <si>
    <t>79QC9Y</t>
  </si>
  <si>
    <t>DIN-plaat, Cat 2</t>
  </si>
  <si>
    <t>Rill 14</t>
  </si>
  <si>
    <t>CD 3759</t>
  </si>
  <si>
    <t>RIL P14</t>
  </si>
  <si>
    <t>Y2PDNC</t>
  </si>
  <si>
    <t>SL 40-74-1-022</t>
  </si>
  <si>
    <t>Rill 15</t>
  </si>
  <si>
    <t>CD 3760</t>
  </si>
  <si>
    <t>RIL P15</t>
  </si>
  <si>
    <t>DF4DGR</t>
  </si>
  <si>
    <t>SL 40-74-1-023</t>
  </si>
  <si>
    <t>Rill 16</t>
  </si>
  <si>
    <t xml:space="preserve">CD  </t>
  </si>
  <si>
    <t>RIL P16</t>
  </si>
  <si>
    <t>3,40 m</t>
  </si>
  <si>
    <t>RDNGKJ</t>
  </si>
  <si>
    <t>SNK 34</t>
  </si>
  <si>
    <t>SNK21258</t>
  </si>
  <si>
    <t>Rill 17</t>
  </si>
  <si>
    <t>CD 3998</t>
  </si>
  <si>
    <t>RIL P17</t>
  </si>
  <si>
    <t>Bestelauto</t>
  </si>
  <si>
    <t>FJ1QT7</t>
  </si>
  <si>
    <t>O-plaat</t>
  </si>
  <si>
    <t>LMT24.80</t>
  </si>
  <si>
    <t>Rill 18</t>
  </si>
  <si>
    <t>CD 4224</t>
  </si>
  <si>
    <t>RIL P18</t>
  </si>
  <si>
    <t>Tractor</t>
  </si>
  <si>
    <t>NZ1XXX</t>
  </si>
  <si>
    <t>3-punt fronthef</t>
  </si>
  <si>
    <t>LR 3000</t>
  </si>
  <si>
    <t>tractor-hydrauliek</t>
  </si>
  <si>
    <t>Rill 19a</t>
  </si>
  <si>
    <t>CD 1495</t>
  </si>
  <si>
    <t>RIL P19a</t>
  </si>
  <si>
    <t>1KCP1N</t>
  </si>
  <si>
    <t>SNK 24</t>
  </si>
  <si>
    <t>SNK24-61-1-016</t>
  </si>
  <si>
    <t>Rill 19b</t>
  </si>
  <si>
    <t>CD 1987</t>
  </si>
  <si>
    <t>RIL P19b</t>
  </si>
  <si>
    <t>Borstel</t>
  </si>
  <si>
    <t>2DIE9Q</t>
  </si>
  <si>
    <t>HF 15 S 1.7 EPZ</t>
  </si>
  <si>
    <t xml:space="preserve">HF 153088 </t>
  </si>
  <si>
    <t>RIL P20</t>
  </si>
  <si>
    <t>2,90 m</t>
  </si>
  <si>
    <t>680 kg</t>
  </si>
  <si>
    <t>TEQAV3</t>
  </si>
  <si>
    <t>DIN-plaat</t>
  </si>
  <si>
    <t>SPG 291</t>
  </si>
  <si>
    <t>Riko (SR)</t>
  </si>
  <si>
    <t>Phil 1</t>
  </si>
  <si>
    <t>CD 4122</t>
  </si>
  <si>
    <t>PHI S01</t>
  </si>
  <si>
    <t>Sint Philipsland</t>
  </si>
  <si>
    <t>EpoSat</t>
  </si>
  <si>
    <t>Phil 2</t>
  </si>
  <si>
    <t>CD 4121</t>
  </si>
  <si>
    <t>PHI S02</t>
  </si>
  <si>
    <t>Phil 3</t>
  </si>
  <si>
    <t>CD  4497</t>
  </si>
  <si>
    <t>PHI S10</t>
  </si>
  <si>
    <t>Phil 4</t>
  </si>
  <si>
    <t>CD 4247</t>
  </si>
  <si>
    <t>PHI S04</t>
  </si>
  <si>
    <t>1,1 m3</t>
  </si>
  <si>
    <t xml:space="preserve">Igloo S 2400 </t>
  </si>
  <si>
    <t>Phil 5</t>
  </si>
  <si>
    <t>CD 4022</t>
  </si>
  <si>
    <t>PHI S05</t>
  </si>
  <si>
    <t>1,1 m2</t>
  </si>
  <si>
    <t>3500kg</t>
  </si>
  <si>
    <t>Phil 6</t>
  </si>
  <si>
    <t>CD 4246</t>
  </si>
  <si>
    <t>PHI S06</t>
  </si>
  <si>
    <t>CD 4120</t>
  </si>
  <si>
    <t>PHI S03</t>
  </si>
  <si>
    <t>SH 3800</t>
  </si>
  <si>
    <t>Phil 8</t>
  </si>
  <si>
    <t>CD 4118</t>
  </si>
  <si>
    <t>PHI S08</t>
  </si>
  <si>
    <t xml:space="preserve"> S 2400 TS</t>
  </si>
  <si>
    <t>Trekoog</t>
  </si>
  <si>
    <t>CD  4639</t>
  </si>
  <si>
    <t>PHI S11</t>
  </si>
  <si>
    <t>2,0m3</t>
  </si>
  <si>
    <t>S2400</t>
  </si>
  <si>
    <t>LBO-strooier</t>
  </si>
  <si>
    <t>CD 4251</t>
  </si>
  <si>
    <t>PHI P01</t>
  </si>
  <si>
    <t>FZVA7M</t>
  </si>
  <si>
    <t>SPG 321</t>
  </si>
  <si>
    <t>16-polig</t>
  </si>
  <si>
    <t>CD 4128</t>
  </si>
  <si>
    <t>PHI P02</t>
  </si>
  <si>
    <t>G9QUPV</t>
  </si>
  <si>
    <t>LRB 30.10 G</t>
  </si>
  <si>
    <t>CD 4125</t>
  </si>
  <si>
    <t>PHI P03</t>
  </si>
  <si>
    <t>QWZFLF</t>
  </si>
  <si>
    <t>CD 1927</t>
  </si>
  <si>
    <t>PHI P04</t>
  </si>
  <si>
    <t>YQKQTR</t>
  </si>
  <si>
    <t>SNK24.1</t>
  </si>
  <si>
    <t>SNK24.1-65-1-024</t>
  </si>
  <si>
    <t>CD 4250</t>
  </si>
  <si>
    <t>PHI P05</t>
  </si>
  <si>
    <t>M1QMM9</t>
  </si>
  <si>
    <t>PV 24</t>
  </si>
  <si>
    <t>CD 4127</t>
  </si>
  <si>
    <t>PHI P06</t>
  </si>
  <si>
    <t>XEU9Z9</t>
  </si>
  <si>
    <t>LMT 20.50</t>
  </si>
  <si>
    <t>Phil 7</t>
  </si>
  <si>
    <t>CD 4126</t>
  </si>
  <si>
    <t>PHI P07</t>
  </si>
  <si>
    <t>GYM9PN</t>
  </si>
  <si>
    <t>LRB 30.10</t>
  </si>
  <si>
    <t>CD 4124</t>
  </si>
  <si>
    <t>PHI P08</t>
  </si>
  <si>
    <t>4CU3LA</t>
  </si>
  <si>
    <t>Phil 9</t>
  </si>
  <si>
    <t>CD 4123</t>
  </si>
  <si>
    <t>PHI P09</t>
  </si>
  <si>
    <t>YUJMMC</t>
  </si>
  <si>
    <t>SNK 300 EPZ</t>
  </si>
  <si>
    <t>SNK21109</t>
  </si>
  <si>
    <t>Phil 10a</t>
  </si>
  <si>
    <t>CD 4248</t>
  </si>
  <si>
    <t>PHI P10a</t>
  </si>
  <si>
    <t>LHMA9F</t>
  </si>
  <si>
    <t>Phil 10b</t>
  </si>
  <si>
    <t>CD 4252</t>
  </si>
  <si>
    <t>PHI P10b</t>
  </si>
  <si>
    <t>6U9E7J</t>
  </si>
  <si>
    <t>Gyros 220</t>
  </si>
  <si>
    <t>1110-1972</t>
  </si>
  <si>
    <t>frontaftakas/hydrauliek</t>
  </si>
  <si>
    <t>Holares</t>
  </si>
  <si>
    <t xml:space="preserve">CD </t>
  </si>
  <si>
    <t>PHI P11</t>
  </si>
  <si>
    <t>R47G6Q</t>
  </si>
  <si>
    <t>10000 kg</t>
  </si>
  <si>
    <t>5000 kg</t>
  </si>
  <si>
    <t>Hydraulisch</t>
  </si>
  <si>
    <t>Versie 27-10-2025</t>
  </si>
  <si>
    <t>Bestelauto/4x4</t>
  </si>
  <si>
    <t xml:space="preserve">CD  4223 </t>
  </si>
  <si>
    <t>Schouwen-Duiveland.</t>
  </si>
  <si>
    <t xml:space="preserve">Steunpunt Scharendijke &amp; Bruinisse.  </t>
  </si>
  <si>
    <t>Perceel 1</t>
  </si>
  <si>
    <t xml:space="preserve">RWS kenteken </t>
  </si>
  <si>
    <t>Inhoud/Breedte</t>
  </si>
  <si>
    <t>Minimale verplichte categorie DIN-plaat</t>
  </si>
  <si>
    <t>mogelijk geplande vervanging</t>
  </si>
  <si>
    <t>Scha 1</t>
  </si>
  <si>
    <t>CD 4500</t>
  </si>
  <si>
    <t>SCA S17</t>
  </si>
  <si>
    <t>12092 kg</t>
  </si>
  <si>
    <t>SW3810</t>
  </si>
  <si>
    <t>Scharendijke</t>
  </si>
  <si>
    <t>Scha 2</t>
  </si>
  <si>
    <t>CD 4620</t>
  </si>
  <si>
    <t>SCA S19</t>
  </si>
  <si>
    <t>11390 kg</t>
  </si>
  <si>
    <t xml:space="preserve">SW 3810 </t>
  </si>
  <si>
    <t>Scha 3</t>
  </si>
  <si>
    <t>CD 4096</t>
  </si>
  <si>
    <t>SCA S03</t>
  </si>
  <si>
    <t>Scha 4</t>
  </si>
  <si>
    <t>CD 4411</t>
  </si>
  <si>
    <t>SCA S16</t>
  </si>
  <si>
    <t>19-polig</t>
  </si>
  <si>
    <t>Scha 5</t>
  </si>
  <si>
    <t>CD4501</t>
  </si>
  <si>
    <t>SCA S18</t>
  </si>
  <si>
    <t>12116 kg</t>
  </si>
  <si>
    <t>Scha 6</t>
  </si>
  <si>
    <t>CD 4226</t>
  </si>
  <si>
    <t>SCA S06</t>
  </si>
  <si>
    <t>Igloo S 2400 TSR</t>
  </si>
  <si>
    <t>Scha 7</t>
  </si>
  <si>
    <t>CD 3902</t>
  </si>
  <si>
    <t>SCA S07</t>
  </si>
  <si>
    <t>Syntos B11 - 21 AWESN-350</t>
  </si>
  <si>
    <t>Y3B10778</t>
  </si>
  <si>
    <t>Scha 8</t>
  </si>
  <si>
    <t>CD 4627</t>
  </si>
  <si>
    <t>SCA S20</t>
  </si>
  <si>
    <t>S 2400 TSR</t>
  </si>
  <si>
    <t>Scha 9</t>
  </si>
  <si>
    <t>CD 3113</t>
  </si>
  <si>
    <t>SCA S09</t>
  </si>
  <si>
    <t>4400 kg</t>
  </si>
  <si>
    <t>Syntos B17 - 24 AWESN- 350</t>
  </si>
  <si>
    <t>Y3B10188</t>
  </si>
  <si>
    <t>Scha 10</t>
  </si>
  <si>
    <t>CD 3012</t>
  </si>
  <si>
    <t>SCA S10</t>
  </si>
  <si>
    <t>Syntos B 17 - 24 AWESN-350</t>
  </si>
  <si>
    <t>Y3B10132</t>
  </si>
  <si>
    <t>CD 4095</t>
  </si>
  <si>
    <t>SCA S02</t>
  </si>
  <si>
    <t>Scha 12</t>
  </si>
  <si>
    <t>CD 2521</t>
  </si>
  <si>
    <t>SCA S12</t>
  </si>
  <si>
    <t>SH 3810</t>
  </si>
  <si>
    <t>CD 4094</t>
  </si>
  <si>
    <t>SCA S08</t>
  </si>
  <si>
    <t>Scha 14</t>
  </si>
  <si>
    <t>CD 2517</t>
  </si>
  <si>
    <t>SCA S14</t>
  </si>
  <si>
    <t>2 m3</t>
  </si>
  <si>
    <t>2750 kg</t>
  </si>
  <si>
    <t>CD 4637</t>
  </si>
  <si>
    <t>SCA S21</t>
  </si>
  <si>
    <t>S2400HSR</t>
  </si>
  <si>
    <t>LBO-strooier Hydrauliek</t>
  </si>
  <si>
    <t>CD 4099</t>
  </si>
  <si>
    <t>SCA P01</t>
  </si>
  <si>
    <t>ZYKQNH</t>
  </si>
  <si>
    <t>DIN-plaat, cat 1</t>
  </si>
  <si>
    <t>LR 30.10G</t>
  </si>
  <si>
    <t>CD 2432</t>
  </si>
  <si>
    <t>SCA P02</t>
  </si>
  <si>
    <t>G6HXN7</t>
  </si>
  <si>
    <t>Cirron SL 36</t>
  </si>
  <si>
    <t>SL36-68-1-003</t>
  </si>
  <si>
    <t>CD 4097</t>
  </si>
  <si>
    <t>SCA P03</t>
  </si>
  <si>
    <t>KA3TD4</t>
  </si>
  <si>
    <t>CD 4140</t>
  </si>
  <si>
    <t>SCA P17</t>
  </si>
  <si>
    <t>ETQM21</t>
  </si>
  <si>
    <t>SNK 300-EPZ</t>
  </si>
  <si>
    <t>SNK21259</t>
  </si>
  <si>
    <t>Hydrauliek</t>
  </si>
  <si>
    <t>CD 4098</t>
  </si>
  <si>
    <t>SCA P05</t>
  </si>
  <si>
    <t>3,00 m</t>
  </si>
  <si>
    <t>N9A2ZH</t>
  </si>
  <si>
    <t xml:space="preserve">DIN-plaat, Cat1 </t>
  </si>
  <si>
    <t>LRB 30 10G</t>
  </si>
  <si>
    <t>CD 4228</t>
  </si>
  <si>
    <t>SCA P06</t>
  </si>
  <si>
    <t>2FZTN2</t>
  </si>
  <si>
    <t xml:space="preserve">0-plaat, </t>
  </si>
  <si>
    <t>SNK 21 EPZ</t>
  </si>
  <si>
    <t>SNK21-31-3</t>
  </si>
  <si>
    <t>CD 1969</t>
  </si>
  <si>
    <t>SCA P07</t>
  </si>
  <si>
    <t>YA2GV9</t>
  </si>
  <si>
    <t>SNK 18.1</t>
  </si>
  <si>
    <t>SNK18.1-64-1-013</t>
  </si>
  <si>
    <t>CD 1493</t>
  </si>
  <si>
    <t>SCA P08</t>
  </si>
  <si>
    <t>YDK279</t>
  </si>
  <si>
    <t>SNK 210 EPZ</t>
  </si>
  <si>
    <t xml:space="preserve">12 V   </t>
  </si>
  <si>
    <t>CD 1494</t>
  </si>
  <si>
    <t>SCA P09</t>
  </si>
  <si>
    <t>2LZ4VZ</t>
  </si>
  <si>
    <t>SNK 24.1</t>
  </si>
  <si>
    <t>SNK24-61-1-017</t>
  </si>
  <si>
    <t>CD 3010</t>
  </si>
  <si>
    <t>SCA P10</t>
  </si>
  <si>
    <t>LE169V</t>
  </si>
  <si>
    <t>SNK 24-1.70-1-025</t>
  </si>
  <si>
    <t>Scha 11</t>
  </si>
  <si>
    <t>CD 3896</t>
  </si>
  <si>
    <t>SCA P11</t>
  </si>
  <si>
    <t>QCJWLE</t>
  </si>
  <si>
    <t>SNK 34.2</t>
  </si>
  <si>
    <t>SNK34.275-1-002</t>
  </si>
  <si>
    <t>CD 3819</t>
  </si>
  <si>
    <t>SCA P12</t>
  </si>
  <si>
    <t>LH3TYF</t>
  </si>
  <si>
    <t>SNK30 EPZ</t>
  </si>
  <si>
    <t>SNK30.2-74-1-015</t>
  </si>
  <si>
    <t>Scha 13</t>
  </si>
  <si>
    <t>CD 1970</t>
  </si>
  <si>
    <t>SCA P13</t>
  </si>
  <si>
    <t>61GXQX</t>
  </si>
  <si>
    <t>SNK 18.1 EPZ</t>
  </si>
  <si>
    <t>SNK18-.1-64-1-014</t>
  </si>
  <si>
    <t>CD 4231</t>
  </si>
  <si>
    <t>SCA P16</t>
  </si>
  <si>
    <t>500 kg</t>
  </si>
  <si>
    <t>JKFCHC</t>
  </si>
  <si>
    <t>LR 30 10 G</t>
  </si>
  <si>
    <t>Scha 15</t>
  </si>
  <si>
    <t>CD 4402</t>
  </si>
  <si>
    <t>SCA P18</t>
  </si>
  <si>
    <t>LHJAK3</t>
  </si>
  <si>
    <t>LR30 10G</t>
  </si>
  <si>
    <t>Scha 16a</t>
  </si>
  <si>
    <t>CD 4230</t>
  </si>
  <si>
    <t>SCA P16a</t>
  </si>
  <si>
    <t>JGC36J</t>
  </si>
  <si>
    <t>Scha 16b</t>
  </si>
  <si>
    <t>CD 3900</t>
  </si>
  <si>
    <t>SCA P14b</t>
  </si>
  <si>
    <t>ZH3JDP</t>
  </si>
  <si>
    <t>VKS 22-H</t>
  </si>
  <si>
    <t>VKS22-75-1-004</t>
  </si>
  <si>
    <t>hydrauliek</t>
  </si>
  <si>
    <t>Brui 1</t>
  </si>
  <si>
    <t>CD  2418</t>
  </si>
  <si>
    <t>BRU S01</t>
  </si>
  <si>
    <t>7,0 m3</t>
  </si>
  <si>
    <t>SW 3810 - 2T</t>
  </si>
  <si>
    <t>Bruinisse</t>
  </si>
  <si>
    <t>Brui 2</t>
  </si>
  <si>
    <t>CD  2431</t>
  </si>
  <si>
    <t>BRU S02</t>
  </si>
  <si>
    <t>Brui 3</t>
  </si>
  <si>
    <t>CD 4655</t>
  </si>
  <si>
    <t>BRU S07</t>
  </si>
  <si>
    <t>5,0 m3</t>
  </si>
  <si>
    <t>?????</t>
  </si>
  <si>
    <t>Brui 4</t>
  </si>
  <si>
    <t>CD  4037</t>
  </si>
  <si>
    <t>BRU S04</t>
  </si>
  <si>
    <t>S 2400 HSR</t>
  </si>
  <si>
    <t>Brui 5</t>
  </si>
  <si>
    <t>CD  4145</t>
  </si>
  <si>
    <t>BRU S05</t>
  </si>
  <si>
    <t>2500 kg</t>
  </si>
  <si>
    <t>Brui 6</t>
  </si>
  <si>
    <t>CD  4025</t>
  </si>
  <si>
    <t>BRU S03</t>
  </si>
  <si>
    <t>CD 3897</t>
  </si>
  <si>
    <t>BRU P01</t>
  </si>
  <si>
    <t>QFN1R2</t>
  </si>
  <si>
    <t>SNK 34,2 EPZ</t>
  </si>
  <si>
    <t>SNK34.2-75-1-003</t>
  </si>
  <si>
    <t>CD 3011</t>
  </si>
  <si>
    <t>BRU P02</t>
  </si>
  <si>
    <t>Z4TQTR</t>
  </si>
  <si>
    <t>SNK 30 EPZ</t>
  </si>
  <si>
    <t>SNK30-1-70-1-036</t>
  </si>
  <si>
    <t>CD 3816</t>
  </si>
  <si>
    <t>BRU P03</t>
  </si>
  <si>
    <t>WA7RLN</t>
  </si>
  <si>
    <t>SNK 34 EPZ</t>
  </si>
  <si>
    <t>SNK34.2-74-1-001</t>
  </si>
  <si>
    <t>CD  4146</t>
  </si>
  <si>
    <t>BRU P04</t>
  </si>
  <si>
    <t>FTYWV2</t>
  </si>
  <si>
    <t>LMT2250</t>
  </si>
  <si>
    <t>CD 3631</t>
  </si>
  <si>
    <t>BRU P05</t>
  </si>
  <si>
    <t>NKV9G1</t>
  </si>
  <si>
    <t>SNK 21.2 EPZ</t>
  </si>
  <si>
    <t>SNK21.2-721-1-020</t>
  </si>
  <si>
    <t>CD 4393</t>
  </si>
  <si>
    <t>BRU P09</t>
  </si>
  <si>
    <t>NYTKCC</t>
  </si>
  <si>
    <t>LR34 1 0G</t>
  </si>
  <si>
    <t>Brui 7</t>
  </si>
  <si>
    <t>CD 4148</t>
  </si>
  <si>
    <t>BRU P07</t>
  </si>
  <si>
    <t>G43XP6</t>
  </si>
  <si>
    <t>LR 32100</t>
  </si>
  <si>
    <t>Brui 8a</t>
  </si>
  <si>
    <t>CD  4147</t>
  </si>
  <si>
    <t>BRU P08a</t>
  </si>
  <si>
    <t>7U9RU9</t>
  </si>
  <si>
    <t>Brui 8b</t>
  </si>
  <si>
    <t>CD 4038</t>
  </si>
  <si>
    <t>BRU P08b</t>
  </si>
  <si>
    <t>2,50 m</t>
  </si>
  <si>
    <t>GEEN</t>
  </si>
  <si>
    <t>FF2500 SPS</t>
  </si>
  <si>
    <t>SR (GMR)</t>
  </si>
  <si>
    <t xml:space="preserve">EpoSat </t>
  </si>
  <si>
    <t>In te vullen door opdrachtnemer als bijlage bij het uitvoeringsplan</t>
  </si>
  <si>
    <t>Kenteken (tractie)</t>
  </si>
  <si>
    <t>Kenteken oplegger (indien van toepassing)</t>
  </si>
  <si>
    <t>Naam transporteur</t>
  </si>
  <si>
    <t>Tractie massa rijklaar</t>
  </si>
  <si>
    <t>Euronorm tractie</t>
  </si>
  <si>
    <t>Walcheren.</t>
  </si>
  <si>
    <t>Steunpunt Serooskerke</t>
  </si>
  <si>
    <t>Perceel 3</t>
  </si>
  <si>
    <t>Sero 1</t>
  </si>
  <si>
    <t>SER S01</t>
  </si>
  <si>
    <t>Serooskerke</t>
  </si>
  <si>
    <t>Sero 2</t>
  </si>
  <si>
    <t>CD 4101</t>
  </si>
  <si>
    <t>SER S02</t>
  </si>
  <si>
    <t>Sero 3</t>
  </si>
  <si>
    <t>CD 4029</t>
  </si>
  <si>
    <t>SER S03</t>
  </si>
  <si>
    <t>Sero 4</t>
  </si>
  <si>
    <t>CD 4102</t>
  </si>
  <si>
    <t>SER S04</t>
  </si>
  <si>
    <t>SW3800</t>
  </si>
  <si>
    <t>Sero 5</t>
  </si>
  <si>
    <t>CD 4237</t>
  </si>
  <si>
    <t>SER S05</t>
  </si>
  <si>
    <t>Sero 6</t>
  </si>
  <si>
    <t>CD 4103</t>
  </si>
  <si>
    <t>SER S06</t>
  </si>
  <si>
    <t>Bestelauto bus</t>
  </si>
  <si>
    <t>Sero 7</t>
  </si>
  <si>
    <t>CD 4233</t>
  </si>
  <si>
    <t>SER S07</t>
  </si>
  <si>
    <t xml:space="preserve">LBO-strooier pomp op as </t>
  </si>
  <si>
    <t>Sero 8</t>
  </si>
  <si>
    <t>CD 4100</t>
  </si>
  <si>
    <t>SER S08</t>
  </si>
  <si>
    <t>Sproeier</t>
  </si>
  <si>
    <t>Virtus Mini</t>
  </si>
  <si>
    <t>Sproeier (eigen motor)</t>
  </si>
  <si>
    <t>Sero 9</t>
  </si>
  <si>
    <t>CD 3327</t>
  </si>
  <si>
    <t>SER S09</t>
  </si>
  <si>
    <t>Syntos B17-24 AWESN-350</t>
  </si>
  <si>
    <t>Y3B10361</t>
  </si>
  <si>
    <t>Sero 10</t>
  </si>
  <si>
    <t>CD 4236</t>
  </si>
  <si>
    <t>SER S10</t>
  </si>
  <si>
    <t>1,1 + 0,3 m3</t>
  </si>
  <si>
    <t>S2400 TSR</t>
  </si>
  <si>
    <t>Sero 11</t>
  </si>
  <si>
    <t>CD 4234</t>
  </si>
  <si>
    <t>SER S11</t>
  </si>
  <si>
    <t>Sero 12</t>
  </si>
  <si>
    <t>CD 2529</t>
  </si>
  <si>
    <t>SER S12</t>
  </si>
  <si>
    <t>Aanhangsproeier</t>
  </si>
  <si>
    <t>5500 kg</t>
  </si>
  <si>
    <t>TSS 112 (sproeier)</t>
  </si>
  <si>
    <t>TSS40003</t>
  </si>
  <si>
    <t>Velocity (Sproeier)</t>
  </si>
  <si>
    <t>Sero 13</t>
  </si>
  <si>
    <t>CD 3326</t>
  </si>
  <si>
    <t>SER S13</t>
  </si>
  <si>
    <t>Y3B10362</t>
  </si>
  <si>
    <t>5-polig</t>
  </si>
  <si>
    <t>Sero 14</t>
  </si>
  <si>
    <t>CD 2522</t>
  </si>
  <si>
    <t>SER S14</t>
  </si>
  <si>
    <t>Sero 15</t>
  </si>
  <si>
    <t>CD 4227</t>
  </si>
  <si>
    <t>SER S15</t>
  </si>
  <si>
    <t>Sero 16</t>
  </si>
  <si>
    <t>CD 4235</t>
  </si>
  <si>
    <t>SER S16</t>
  </si>
  <si>
    <t>Sero hand</t>
  </si>
  <si>
    <t>Handstrooiers tbv sluizencomplex Veere/Vlissingen en Loper Middelburg</t>
  </si>
  <si>
    <t>CD 3630</t>
  </si>
  <si>
    <t>SER S18</t>
  </si>
  <si>
    <t>Igloo S2400</t>
  </si>
  <si>
    <t>Curatief PM</t>
  </si>
  <si>
    <t>LBO strooier pomp op as</t>
  </si>
  <si>
    <t>CD 4657</t>
  </si>
  <si>
    <t>SER P20</t>
  </si>
  <si>
    <t>2,6 m</t>
  </si>
  <si>
    <t xml:space="preserve">24 V </t>
  </si>
  <si>
    <t>CD 4412</t>
  </si>
  <si>
    <t>SER P02</t>
  </si>
  <si>
    <t>KF2WD1</t>
  </si>
  <si>
    <t>CD 4105</t>
  </si>
  <si>
    <t>SER P03</t>
  </si>
  <si>
    <t>3,0m</t>
  </si>
  <si>
    <t>APTGCX</t>
  </si>
  <si>
    <t>SNK 270 R EPZ</t>
  </si>
  <si>
    <t>CD 4109</t>
  </si>
  <si>
    <t>SER P04</t>
  </si>
  <si>
    <t>W4UZ9G</t>
  </si>
  <si>
    <t>CD 4107</t>
  </si>
  <si>
    <t>SER P05</t>
  </si>
  <si>
    <t>996GA1</t>
  </si>
  <si>
    <t>SNK30-62-1-035</t>
  </si>
  <si>
    <t>CD 4243</t>
  </si>
  <si>
    <t>SER P06</t>
  </si>
  <si>
    <t>2,40 m</t>
  </si>
  <si>
    <t>QM369A</t>
  </si>
  <si>
    <t>SNk 180 R EPZ</t>
  </si>
  <si>
    <t xml:space="preserve">12 V </t>
  </si>
  <si>
    <t>CD 4240</t>
  </si>
  <si>
    <t>SER P07</t>
  </si>
  <si>
    <t>X31JJ2</t>
  </si>
  <si>
    <t>CD 4112</t>
  </si>
  <si>
    <t>SER P08</t>
  </si>
  <si>
    <t>HVGCF2</t>
  </si>
  <si>
    <t>CD 4113</t>
  </si>
  <si>
    <t>SER P09</t>
  </si>
  <si>
    <t>HAY9HY</t>
  </si>
  <si>
    <t>CD 4108</t>
  </si>
  <si>
    <t>SER P10</t>
  </si>
  <si>
    <t>FRQ711</t>
  </si>
  <si>
    <t>CD 4111</t>
  </si>
  <si>
    <t>SER P11</t>
  </si>
  <si>
    <t>K1T2C7</t>
  </si>
  <si>
    <t>CD 4242</t>
  </si>
  <si>
    <t>SER P12</t>
  </si>
  <si>
    <t>2,60 m</t>
  </si>
  <si>
    <t>D4991U</t>
  </si>
  <si>
    <t>LR 26.10G</t>
  </si>
  <si>
    <t>CD 4239</t>
  </si>
  <si>
    <t>SER P13</t>
  </si>
  <si>
    <t>YGW21F</t>
  </si>
  <si>
    <t>PV24</t>
  </si>
  <si>
    <t>CD 4106</t>
  </si>
  <si>
    <t>SER P14</t>
  </si>
  <si>
    <t>U1XR27</t>
  </si>
  <si>
    <t>SNK21183</t>
  </si>
  <si>
    <t>CD4403</t>
  </si>
  <si>
    <t>Z3UR7W</t>
  </si>
  <si>
    <t>CD 4110</t>
  </si>
  <si>
    <t>SER P16</t>
  </si>
  <si>
    <t>ZDNY4N</t>
  </si>
  <si>
    <t>Sero 17</t>
  </si>
  <si>
    <t>CD 4238</t>
  </si>
  <si>
    <t>SER P17</t>
  </si>
  <si>
    <t>7QVTTE</t>
  </si>
  <si>
    <t>JMK 3200</t>
  </si>
  <si>
    <t>SR (Jongerius)</t>
  </si>
  <si>
    <t>Sero 18a</t>
  </si>
  <si>
    <t>SER P18a</t>
  </si>
  <si>
    <t>9NFH12</t>
  </si>
  <si>
    <t>LR 2810</t>
  </si>
  <si>
    <t>Sero 18b</t>
  </si>
  <si>
    <t>CD 3901</t>
  </si>
  <si>
    <t>SER P18b</t>
  </si>
  <si>
    <t>KLM6AW</t>
  </si>
  <si>
    <t>HF 25 DS</t>
  </si>
  <si>
    <t>VKS22 75 1 005</t>
  </si>
  <si>
    <t>CD 4244</t>
  </si>
  <si>
    <t>SER P19</t>
  </si>
  <si>
    <t>Q2LRP7</t>
  </si>
  <si>
    <t>SPG-291</t>
  </si>
  <si>
    <t>SER P15</t>
  </si>
  <si>
    <t>CD 4241</t>
  </si>
  <si>
    <t>West Zuid-Beveland en Noord-Beveland.</t>
  </si>
  <si>
    <t>Steunpunt Vlissingen Oost, Wissenkerke/Colijnsplaat &amp; Kapelle</t>
  </si>
  <si>
    <t>Perceel 4</t>
  </si>
  <si>
    <t>Inhoud / Breedte</t>
  </si>
  <si>
    <t>Vlis 1</t>
  </si>
  <si>
    <t>CD 4258</t>
  </si>
  <si>
    <t>VLI S01</t>
  </si>
  <si>
    <t>113902kg</t>
  </si>
  <si>
    <t>Vlissingen-Oost</t>
  </si>
  <si>
    <t>Eposat</t>
  </si>
  <si>
    <t>Vlis 2</t>
  </si>
  <si>
    <t>CD 4641</t>
  </si>
  <si>
    <t>VLI S17</t>
  </si>
  <si>
    <t>11390kg</t>
  </si>
  <si>
    <t>Vlis 3</t>
  </si>
  <si>
    <t>CD 4642</t>
  </si>
  <si>
    <t>VLI S18</t>
  </si>
  <si>
    <t>opzetstrooier</t>
  </si>
  <si>
    <t>5,0 m4</t>
  </si>
  <si>
    <t>Vlis 4</t>
  </si>
  <si>
    <t>CD 4030</t>
  </si>
  <si>
    <t>VLI S04</t>
  </si>
  <si>
    <t>Vlis 5</t>
  </si>
  <si>
    <t>CD 4131</t>
  </si>
  <si>
    <t>VLI S05</t>
  </si>
  <si>
    <t>Vlis 6</t>
  </si>
  <si>
    <t>CD 4259</t>
  </si>
  <si>
    <t>VLI S06</t>
  </si>
  <si>
    <t>Vlis 7</t>
  </si>
  <si>
    <t>CD 3325</t>
  </si>
  <si>
    <t>VLI S07</t>
  </si>
  <si>
    <t>4000 kg</t>
  </si>
  <si>
    <t>Y3B10364</t>
  </si>
  <si>
    <t>Vlis 8</t>
  </si>
  <si>
    <t>CD 4629</t>
  </si>
  <si>
    <t>VLI  S15</t>
  </si>
  <si>
    <t>Bestelauto / 4x4</t>
  </si>
  <si>
    <t>3000 kg</t>
  </si>
  <si>
    <t>S2400TSR</t>
  </si>
  <si>
    <t>Vlis 9</t>
  </si>
  <si>
    <t>VLI S09</t>
  </si>
  <si>
    <t>Vlis 10</t>
  </si>
  <si>
    <t>CD 4640</t>
  </si>
  <si>
    <t>VLI S16</t>
  </si>
  <si>
    <t xml:space="preserve">4900kg </t>
  </si>
  <si>
    <t>LBO-strooier voertuig hydrauliek</t>
  </si>
  <si>
    <t>Vlis 11</t>
  </si>
  <si>
    <t>CD 4132</t>
  </si>
  <si>
    <t>VLI S02</t>
  </si>
  <si>
    <t>Vlis 12</t>
  </si>
  <si>
    <t>CD 4133</t>
  </si>
  <si>
    <t>VLI S03</t>
  </si>
  <si>
    <t>Vlis 13</t>
  </si>
  <si>
    <t>VLI S08</t>
  </si>
  <si>
    <t>Vlis hand</t>
  </si>
  <si>
    <t>handstrooiers t.b.v. tolplein Westerscheldetunnel</t>
  </si>
  <si>
    <t>CD 4130</t>
  </si>
  <si>
    <t>VLI S10</t>
  </si>
  <si>
    <t>S 2400 HS</t>
  </si>
  <si>
    <t xml:space="preserve">6-polig </t>
  </si>
  <si>
    <t>CD 4138</t>
  </si>
  <si>
    <t>VLI P01</t>
  </si>
  <si>
    <t>F2CGYA</t>
  </si>
  <si>
    <t>LR 3200</t>
  </si>
  <si>
    <t>CD 4253</t>
  </si>
  <si>
    <t>VLI P02</t>
  </si>
  <si>
    <t>3,20 m</t>
  </si>
  <si>
    <t>FFQRTP</t>
  </si>
  <si>
    <t>SPG-321</t>
  </si>
  <si>
    <t>CD 4265</t>
  </si>
  <si>
    <t>VLI P03</t>
  </si>
  <si>
    <t>WNDZAT</t>
  </si>
  <si>
    <t>CD 4136</t>
  </si>
  <si>
    <t>VLI P04</t>
  </si>
  <si>
    <t>XCXHTA</t>
  </si>
  <si>
    <t>SNK21257</t>
  </si>
  <si>
    <t>CD 4135</t>
  </si>
  <si>
    <t>VLI P05</t>
  </si>
  <si>
    <t>C4XUY1</t>
  </si>
  <si>
    <t>SNK21110</t>
  </si>
  <si>
    <t>CD 4137</t>
  </si>
  <si>
    <t>VLI P06</t>
  </si>
  <si>
    <t>LY4WMX</t>
  </si>
  <si>
    <t xml:space="preserve">DIN-plaat, Cat 1 </t>
  </si>
  <si>
    <t>SNK30-62-1-036</t>
  </si>
  <si>
    <t>CD 4268</t>
  </si>
  <si>
    <t>VLI P07</t>
  </si>
  <si>
    <t>JHALRP</t>
  </si>
  <si>
    <t>CD 4414</t>
  </si>
  <si>
    <t>VLI P17</t>
  </si>
  <si>
    <t>ZGYZTY</t>
  </si>
  <si>
    <t>LMT 20.80</t>
  </si>
  <si>
    <t>CD 4000</t>
  </si>
  <si>
    <t>VLI P09</t>
  </si>
  <si>
    <t>2.40 m</t>
  </si>
  <si>
    <t>….</t>
  </si>
  <si>
    <t>PCJW3D</t>
  </si>
  <si>
    <t>LMT 24.80</t>
  </si>
  <si>
    <t>CD 4261</t>
  </si>
  <si>
    <t>VLI P10</t>
  </si>
  <si>
    <t>XQ9GXM</t>
  </si>
  <si>
    <t>CD 4266</t>
  </si>
  <si>
    <t>VLI P11</t>
  </si>
  <si>
    <t>E9ZP3F</t>
  </si>
  <si>
    <t>CD 4267</t>
  </si>
  <si>
    <t>VLI P12</t>
  </si>
  <si>
    <t>63E9U2</t>
  </si>
  <si>
    <t>CD 4415</t>
  </si>
  <si>
    <t>VLI P18</t>
  </si>
  <si>
    <t>1,70 m</t>
  </si>
  <si>
    <t>RKRVHU</t>
  </si>
  <si>
    <t>Vlis 14</t>
  </si>
  <si>
    <t>CD 4260</t>
  </si>
  <si>
    <t>VLI P14</t>
  </si>
  <si>
    <t>2KCPKW</t>
  </si>
  <si>
    <t>Vlis 15a</t>
  </si>
  <si>
    <t>CD 4264</t>
  </si>
  <si>
    <t>VLI P15a</t>
  </si>
  <si>
    <t>AVHVEQ</t>
  </si>
  <si>
    <t>Vlis 15b</t>
  </si>
  <si>
    <t>VLI P15b</t>
  </si>
  <si>
    <t>AVNHNV</t>
  </si>
  <si>
    <t>FF 2200 SPS</t>
  </si>
  <si>
    <t>VLI P16</t>
  </si>
  <si>
    <t>2,70 m</t>
  </si>
  <si>
    <t>3J3PZT</t>
  </si>
  <si>
    <t>SPG -291</t>
  </si>
  <si>
    <t>Wiss 1</t>
  </si>
  <si>
    <t>CD 4028</t>
  </si>
  <si>
    <t>WIS S01</t>
  </si>
  <si>
    <t xml:space="preserve">Epoke Serius </t>
  </si>
  <si>
    <t>Wissenkerke</t>
  </si>
  <si>
    <t>Wiss 2</t>
  </si>
  <si>
    <t>CD 4143</t>
  </si>
  <si>
    <t>WIS S02</t>
  </si>
  <si>
    <t>Combi Stratos B50-36 PCLN/WSP</t>
  </si>
  <si>
    <t>S2B37241</t>
  </si>
  <si>
    <t>AutoLogic</t>
  </si>
  <si>
    <t>Wiss 3</t>
  </si>
  <si>
    <t>CD 4144</t>
  </si>
  <si>
    <t>WIS S03</t>
  </si>
  <si>
    <t>Combi SW 4902</t>
  </si>
  <si>
    <t>accu / voeding door dynamo</t>
  </si>
  <si>
    <t>Wiss 4</t>
  </si>
  <si>
    <t>CD 3328</t>
  </si>
  <si>
    <t>WIS S04</t>
  </si>
  <si>
    <t>Syntos B17-24 AWCLN-350</t>
  </si>
  <si>
    <t>Y3B10363</t>
  </si>
  <si>
    <t>Wiss 5</t>
  </si>
  <si>
    <t>CD 4031</t>
  </si>
  <si>
    <t>WIS S08</t>
  </si>
  <si>
    <t>3200 kg</t>
  </si>
  <si>
    <t xml:space="preserve"> Syntos B11-21 AWESN-350 CSP Combi</t>
  </si>
  <si>
    <t>Y3B10960</t>
  </si>
  <si>
    <t>Wiss 6</t>
  </si>
  <si>
    <t>CD 4270</t>
  </si>
  <si>
    <t>WIS S06</t>
  </si>
  <si>
    <t>Colijnsplaat</t>
  </si>
  <si>
    <t>CD 4638</t>
  </si>
  <si>
    <t>WIS S09</t>
  </si>
  <si>
    <t>LBO strooier</t>
  </si>
  <si>
    <t>CD 4272</t>
  </si>
  <si>
    <t>WIS P01</t>
  </si>
  <si>
    <t>3,00m</t>
  </si>
  <si>
    <t>9G31XL</t>
  </si>
  <si>
    <t>CD 4271</t>
  </si>
  <si>
    <t>WIS P02</t>
  </si>
  <si>
    <t>E7GPPL</t>
  </si>
  <si>
    <t>SNK 30</t>
  </si>
  <si>
    <t>SNK30-63-1-107</t>
  </si>
  <si>
    <t>CD 4142</t>
  </si>
  <si>
    <t>WIS P03</t>
  </si>
  <si>
    <t>79AVJU</t>
  </si>
  <si>
    <t>SNK 270 EPZ</t>
  </si>
  <si>
    <t>SNK30-62-1-034</t>
  </si>
  <si>
    <t>CD 4002</t>
  </si>
  <si>
    <t>WIS P04</t>
  </si>
  <si>
    <t>1A2UW6</t>
  </si>
  <si>
    <t>CD 4141</t>
  </si>
  <si>
    <t>WIS P05</t>
  </si>
  <si>
    <t xml:space="preserve">1,80 m </t>
  </si>
  <si>
    <t>ZR3DG2</t>
  </si>
  <si>
    <t>SNK 218 EPZ</t>
  </si>
  <si>
    <t>SNK18-61-1-003</t>
  </si>
  <si>
    <t>CD 4150</t>
  </si>
  <si>
    <t>WIS P06</t>
  </si>
  <si>
    <t>XJA19K</t>
  </si>
  <si>
    <t>SNK27-61-1-016</t>
  </si>
  <si>
    <t>Wiss 7</t>
  </si>
  <si>
    <t>CD 4152</t>
  </si>
  <si>
    <t>WIS P07</t>
  </si>
  <si>
    <t>3,65 m</t>
  </si>
  <si>
    <t>EYJRRE</t>
  </si>
  <si>
    <t>Wiss 8a</t>
  </si>
  <si>
    <t>CD 4153</t>
  </si>
  <si>
    <t>WIS P08a</t>
  </si>
  <si>
    <t>77YVTH</t>
  </si>
  <si>
    <t>LR3000</t>
  </si>
  <si>
    <t>Wiss 8b</t>
  </si>
  <si>
    <t>CD 4154</t>
  </si>
  <si>
    <t>WIS P08b</t>
  </si>
  <si>
    <t>TRP66H</t>
  </si>
  <si>
    <t>1210-2027</t>
  </si>
  <si>
    <t>SR (Holares)</t>
  </si>
  <si>
    <t>Wiss 9</t>
  </si>
  <si>
    <t>CD 4039</t>
  </si>
  <si>
    <t>WIS P09</t>
  </si>
  <si>
    <t>KINT7C</t>
  </si>
  <si>
    <t>Cumulus HDA 280</t>
  </si>
  <si>
    <t>CUM00003</t>
  </si>
  <si>
    <t>CD 4151</t>
  </si>
  <si>
    <t>WIS P10</t>
  </si>
  <si>
    <t>X3T94X</t>
  </si>
  <si>
    <t>Kape 1</t>
  </si>
  <si>
    <t>CD 2436</t>
  </si>
  <si>
    <t>KAP S01</t>
  </si>
  <si>
    <t>.</t>
  </si>
  <si>
    <t xml:space="preserve">Kapelle </t>
  </si>
  <si>
    <t>Kape 2</t>
  </si>
  <si>
    <t>CD 4621</t>
  </si>
  <si>
    <t>KAP S19</t>
  </si>
  <si>
    <t>Kape 3</t>
  </si>
  <si>
    <t>CD 4410</t>
  </si>
  <si>
    <t>KAP S12</t>
  </si>
  <si>
    <t>Kape 4</t>
  </si>
  <si>
    <t>CD 4617</t>
  </si>
  <si>
    <t>KAP S17</t>
  </si>
  <si>
    <t>Kape 5</t>
  </si>
  <si>
    <t>CD 4023</t>
  </si>
  <si>
    <t>KAP S05</t>
  </si>
  <si>
    <t xml:space="preserve">Epoke SW 3810 </t>
  </si>
  <si>
    <t>Kape 6</t>
  </si>
  <si>
    <t>CD 4618</t>
  </si>
  <si>
    <t>KAP S18</t>
  </si>
  <si>
    <t>Kape 7</t>
  </si>
  <si>
    <t>CD 4069</t>
  </si>
  <si>
    <t>KAP S07</t>
  </si>
  <si>
    <t>accu / voeding door accu</t>
  </si>
  <si>
    <t>Kape 8</t>
  </si>
  <si>
    <t>CD 4619</t>
  </si>
  <si>
    <t>KAP S20</t>
  </si>
  <si>
    <t xml:space="preserve">1,4 m3 </t>
  </si>
  <si>
    <t>4020kg</t>
  </si>
  <si>
    <t>Kape 9</t>
  </si>
  <si>
    <t>CD 4187</t>
  </si>
  <si>
    <t>KAP S09</t>
  </si>
  <si>
    <t>2472 kg</t>
  </si>
  <si>
    <t>Kape 10</t>
  </si>
  <si>
    <t>CD 4188</t>
  </si>
  <si>
    <t>KAP S10</t>
  </si>
  <si>
    <t>Kape 11</t>
  </si>
  <si>
    <t>CD 4189</t>
  </si>
  <si>
    <t>KAP S11</t>
  </si>
  <si>
    <t>Kape 12</t>
  </si>
  <si>
    <t>CD 4068</t>
  </si>
  <si>
    <t>KAP S04</t>
  </si>
  <si>
    <t>Kape 13</t>
  </si>
  <si>
    <t>CD 2437</t>
  </si>
  <si>
    <t>KAP S13</t>
  </si>
  <si>
    <t>Kape 14</t>
  </si>
  <si>
    <t>KAP S06</t>
  </si>
  <si>
    <t>Kape 15</t>
  </si>
  <si>
    <t>CD 2426</t>
  </si>
  <si>
    <t>KAP S15</t>
  </si>
  <si>
    <t>Kape 16</t>
  </si>
  <si>
    <t>CD 4067</t>
  </si>
  <si>
    <t>KAP S08</t>
  </si>
  <si>
    <t xml:space="preserve">Hydraulisch </t>
  </si>
  <si>
    <t>CD 2277</t>
  </si>
  <si>
    <t>KAP P01</t>
  </si>
  <si>
    <t>AJGJPL</t>
  </si>
  <si>
    <t>ML51-A-67-1-026</t>
  </si>
  <si>
    <t>Kapelle</t>
  </si>
  <si>
    <t>CD 1844</t>
  </si>
  <si>
    <t>KAP P02</t>
  </si>
  <si>
    <t>EPVNE6</t>
  </si>
  <si>
    <t>ML51-A-63-1-076</t>
  </si>
  <si>
    <t>KAP P03</t>
  </si>
  <si>
    <t>3,30 m</t>
  </si>
  <si>
    <t>CD 4193</t>
  </si>
  <si>
    <t>KAP P18</t>
  </si>
  <si>
    <t>ZUD7QK</t>
  </si>
  <si>
    <t>tractor-hydrauliek / 24 V</t>
  </si>
  <si>
    <t>KAP P05</t>
  </si>
  <si>
    <t>ZTH67L</t>
  </si>
  <si>
    <t>LR 30</t>
  </si>
  <si>
    <t>CD 3989</t>
  </si>
  <si>
    <t>KAP P06</t>
  </si>
  <si>
    <t>WWNRGY</t>
  </si>
  <si>
    <t>DIN-plaat, Cat 3</t>
  </si>
  <si>
    <t>LR 30. 10G</t>
  </si>
  <si>
    <t>CD 4199</t>
  </si>
  <si>
    <t>KAP P07</t>
  </si>
  <si>
    <t>2,4 m</t>
  </si>
  <si>
    <t>TZC3V4</t>
  </si>
  <si>
    <t>LMT 24 50</t>
  </si>
  <si>
    <t>25 V</t>
  </si>
  <si>
    <t>CD 4192</t>
  </si>
  <si>
    <t>KAP P08</t>
  </si>
  <si>
    <t>Q1MMQR</t>
  </si>
  <si>
    <t>SNK 240 EPZ</t>
  </si>
  <si>
    <t>SNK27-61-1-017</t>
  </si>
  <si>
    <t>CD 4197</t>
  </si>
  <si>
    <t>KAP P09</t>
  </si>
  <si>
    <t>TD314P</t>
  </si>
  <si>
    <t>CD 4071</t>
  </si>
  <si>
    <t>KAP P10</t>
  </si>
  <si>
    <t>LGELZX</t>
  </si>
  <si>
    <t>CD 4070</t>
  </si>
  <si>
    <t>KAP P11</t>
  </si>
  <si>
    <t>NXDLJQ</t>
  </si>
  <si>
    <t>CD 2274</t>
  </si>
  <si>
    <t>KAP P12</t>
  </si>
  <si>
    <t>7L2WLG</t>
  </si>
  <si>
    <t>ML51-A-67-1-023</t>
  </si>
  <si>
    <t>CD 2275</t>
  </si>
  <si>
    <t>KAP P13</t>
  </si>
  <si>
    <t>MCHA41</t>
  </si>
  <si>
    <t>ML51-A-67-1-024</t>
  </si>
  <si>
    <t>CD 2479</t>
  </si>
  <si>
    <t>KAP P14</t>
  </si>
  <si>
    <t>GYCT62</t>
  </si>
  <si>
    <t>Cirron SL 40</t>
  </si>
  <si>
    <t>SL40-69-1-001</t>
  </si>
  <si>
    <t>CD 1951</t>
  </si>
  <si>
    <t>KAP P15</t>
  </si>
  <si>
    <t>GYQEEZ</t>
  </si>
  <si>
    <t>SL30</t>
  </si>
  <si>
    <t>SL30-65-1-043</t>
  </si>
  <si>
    <t>CD 4194</t>
  </si>
  <si>
    <t>KAP P16</t>
  </si>
  <si>
    <t>HXKQD3</t>
  </si>
  <si>
    <t>Kape 17</t>
  </si>
  <si>
    <t>CD 2438</t>
  </si>
  <si>
    <t>KAP P17</t>
  </si>
  <si>
    <t xml:space="preserve"> PR1E1U</t>
  </si>
  <si>
    <t xml:space="preserve">SL40 </t>
  </si>
  <si>
    <t>SL40 68-1-001</t>
  </si>
  <si>
    <t>Kape 18</t>
  </si>
  <si>
    <t>CD 4395</t>
  </si>
  <si>
    <t>KAP P23</t>
  </si>
  <si>
    <t>AQVPVL</t>
  </si>
  <si>
    <t>Kape 19</t>
  </si>
  <si>
    <t>CD 3993</t>
  </si>
  <si>
    <t>KAP P19</t>
  </si>
  <si>
    <t>M37ERD</t>
  </si>
  <si>
    <t>Kape 20</t>
  </si>
  <si>
    <t>CD 4196</t>
  </si>
  <si>
    <t>KAP P20</t>
  </si>
  <si>
    <t>7U4RCC</t>
  </si>
  <si>
    <t xml:space="preserve">SPG 321 </t>
  </si>
  <si>
    <t>Kape 21</t>
  </si>
  <si>
    <t>CD 2427</t>
  </si>
  <si>
    <t>KAP P21</t>
  </si>
  <si>
    <t>3RVAJV</t>
  </si>
  <si>
    <t>Cumulus HDA 280 EPZ</t>
  </si>
  <si>
    <t>CUM00014</t>
  </si>
  <si>
    <t>Kape 22a</t>
  </si>
  <si>
    <t>CD 4195</t>
  </si>
  <si>
    <t>KAP P22a</t>
  </si>
  <si>
    <t>YM1XUD</t>
  </si>
  <si>
    <t>Kape 22b</t>
  </si>
  <si>
    <t>CD 4407</t>
  </si>
  <si>
    <t>KAP P24</t>
  </si>
  <si>
    <t>1,60 m</t>
  </si>
  <si>
    <t>EKUKKZ</t>
  </si>
  <si>
    <t>FF 1700 SP</t>
  </si>
  <si>
    <t>CD 4255</t>
  </si>
  <si>
    <t>West Zeeuws Vlaanderen</t>
  </si>
  <si>
    <t>Steunpunt Mauritsfort &amp; Groede.</t>
  </si>
  <si>
    <t>Perceel 5</t>
  </si>
  <si>
    <t>Maur 1</t>
  </si>
  <si>
    <t>CD 2520</t>
  </si>
  <si>
    <t>MAU S11</t>
  </si>
  <si>
    <t>Mauritsfort</t>
  </si>
  <si>
    <t>Maur 2</t>
  </si>
  <si>
    <t>CD 4625</t>
  </si>
  <si>
    <t>MAU S16</t>
  </si>
  <si>
    <t>Maur 3</t>
  </si>
  <si>
    <t>CD 4078</t>
  </si>
  <si>
    <t>MAU S03</t>
  </si>
  <si>
    <t>Maur 4</t>
  </si>
  <si>
    <t>CD 4079</t>
  </si>
  <si>
    <t>MAU S04</t>
  </si>
  <si>
    <t>Maur 5</t>
  </si>
  <si>
    <t>CD 4211</t>
  </si>
  <si>
    <t>MAU S05</t>
  </si>
  <si>
    <t>Maur 6</t>
  </si>
  <si>
    <t>CD4207</t>
  </si>
  <si>
    <t>MAU S06</t>
  </si>
  <si>
    <t>1,4 m3</t>
  </si>
  <si>
    <t>Igloo S 2400</t>
  </si>
  <si>
    <t>Maur 7</t>
  </si>
  <si>
    <t>CD 4208</t>
  </si>
  <si>
    <t>MAU S07</t>
  </si>
  <si>
    <t>1,1 +0,3m3</t>
  </si>
  <si>
    <t>preventief +curatief</t>
  </si>
  <si>
    <t>Maur 8</t>
  </si>
  <si>
    <t>CD 4496</t>
  </si>
  <si>
    <t>MAU S15</t>
  </si>
  <si>
    <t>1,6 m3</t>
  </si>
  <si>
    <t>4155 kg</t>
  </si>
  <si>
    <t>Maur 9</t>
  </si>
  <si>
    <t>CD 3754</t>
  </si>
  <si>
    <t>MAU S09</t>
  </si>
  <si>
    <t>Syntos B11-21 AWESN 350</t>
  </si>
  <si>
    <t>Y3B10647</t>
  </si>
  <si>
    <t>Maur 10</t>
  </si>
  <si>
    <t>CD 2518</t>
  </si>
  <si>
    <t>MAU S10</t>
  </si>
  <si>
    <t>Maur 11</t>
  </si>
  <si>
    <t>CD 4210</t>
  </si>
  <si>
    <t>MAU S01</t>
  </si>
  <si>
    <t>Maur 12</t>
  </si>
  <si>
    <t>CD 4209</t>
  </si>
  <si>
    <t>MAU S02</t>
  </si>
  <si>
    <t>Maur 13</t>
  </si>
  <si>
    <t>CD 2528</t>
  </si>
  <si>
    <t>MAU S08</t>
  </si>
  <si>
    <t>Sproeier TSS 112</t>
  </si>
  <si>
    <t>TSS40002</t>
  </si>
  <si>
    <t>CD 4635</t>
  </si>
  <si>
    <t>MAU S17</t>
  </si>
  <si>
    <t>6000 kg</t>
  </si>
  <si>
    <t>S2400 TSR (refurbished)</t>
  </si>
  <si>
    <t>LBO-strooier pomp op de as</t>
  </si>
  <si>
    <t>CD 2434</t>
  </si>
  <si>
    <t>MAU P01</t>
  </si>
  <si>
    <t>3,60m</t>
  </si>
  <si>
    <t>VMTMMW</t>
  </si>
  <si>
    <t>Cirron SL36</t>
  </si>
  <si>
    <t>SL36-68-1-002</t>
  </si>
  <si>
    <t>CD 3818</t>
  </si>
  <si>
    <t>MAU P02</t>
  </si>
  <si>
    <t>G47T1W</t>
  </si>
  <si>
    <t>SNK 30-EPZ</t>
  </si>
  <si>
    <t>SNK30.2--74-1-014</t>
  </si>
  <si>
    <t>CD 4081</t>
  </si>
  <si>
    <t>MAU P03</t>
  </si>
  <si>
    <t>2,70m</t>
  </si>
  <si>
    <t>1KXPWT</t>
  </si>
  <si>
    <t>SNK 27 EPZ</t>
  </si>
  <si>
    <t>SNK27-61-1-005</t>
  </si>
  <si>
    <t>CD 4220</t>
  </si>
  <si>
    <t>MAU P04</t>
  </si>
  <si>
    <t>47T9EY</t>
  </si>
  <si>
    <t>CD 3894</t>
  </si>
  <si>
    <t>MAU P05</t>
  </si>
  <si>
    <t>T4ZNKX</t>
  </si>
  <si>
    <t>SNK10970</t>
  </si>
  <si>
    <t>CD 4083</t>
  </si>
  <si>
    <t>MAU P06</t>
  </si>
  <si>
    <t>UKZGHL</t>
  </si>
  <si>
    <t>CD 4215</t>
  </si>
  <si>
    <t>MAU P07</t>
  </si>
  <si>
    <t>F6V6QR</t>
  </si>
  <si>
    <t>CD 4082</t>
  </si>
  <si>
    <t>MAU P13</t>
  </si>
  <si>
    <t>RDDDPH</t>
  </si>
  <si>
    <t>CD 4409</t>
  </si>
  <si>
    <t>MAU P18</t>
  </si>
  <si>
    <t>T96EPC</t>
  </si>
  <si>
    <t>LMT20.80</t>
  </si>
  <si>
    <t>CD 4213</t>
  </si>
  <si>
    <t>MAU P10</t>
  </si>
  <si>
    <t>YWW7XK</t>
  </si>
  <si>
    <t>SPG-340</t>
  </si>
  <si>
    <t>CD 4216</t>
  </si>
  <si>
    <t>MAU P11</t>
  </si>
  <si>
    <t>2,90m</t>
  </si>
  <si>
    <t>ZWWYHH</t>
  </si>
  <si>
    <t>CD 4217</t>
  </si>
  <si>
    <t>MAU P12</t>
  </si>
  <si>
    <t>HKM33W</t>
  </si>
  <si>
    <t>CD 4219</t>
  </si>
  <si>
    <t>MAU P08</t>
  </si>
  <si>
    <t>4ZUK9K</t>
  </si>
  <si>
    <t xml:space="preserve"> curatief</t>
  </si>
  <si>
    <t>Maur 14</t>
  </si>
  <si>
    <t>CD 3895</t>
  </si>
  <si>
    <t>MAU P14</t>
  </si>
  <si>
    <t>QK47EX</t>
  </si>
  <si>
    <t>SNK 30 EPZ)</t>
  </si>
  <si>
    <t>SNK10969</t>
  </si>
  <si>
    <t>Maur 15</t>
  </si>
  <si>
    <t>CD 4214</t>
  </si>
  <si>
    <t>MAU P15</t>
  </si>
  <si>
    <t>63DXPT</t>
  </si>
  <si>
    <t>Maur 16a</t>
  </si>
  <si>
    <t>CD 4218</t>
  </si>
  <si>
    <t>MAU P16a</t>
  </si>
  <si>
    <t>3,2m</t>
  </si>
  <si>
    <t>GXF9L6</t>
  </si>
  <si>
    <t>Maur 16b</t>
  </si>
  <si>
    <t>CD 3899</t>
  </si>
  <si>
    <t>MAU P16b</t>
  </si>
  <si>
    <t>Y6YPPK</t>
  </si>
  <si>
    <t>HF25 DS VPZ</t>
  </si>
  <si>
    <t>HF25-200 VPZ</t>
  </si>
  <si>
    <t>CD 4212</t>
  </si>
  <si>
    <t>MAU P17</t>
  </si>
  <si>
    <t>3YFNCR</t>
  </si>
  <si>
    <t>Groe 1</t>
  </si>
  <si>
    <t>CD 4178</t>
  </si>
  <si>
    <t>GRO S01</t>
  </si>
  <si>
    <t>Groede</t>
  </si>
  <si>
    <t>Groe 2</t>
  </si>
  <si>
    <t>CD 4179</t>
  </si>
  <si>
    <t>GRO S02</t>
  </si>
  <si>
    <t>Groe 3</t>
  </si>
  <si>
    <t>CD 4495</t>
  </si>
  <si>
    <t>GRO S17</t>
  </si>
  <si>
    <t>SW 3800 (refurbished)</t>
  </si>
  <si>
    <t>Groe 4</t>
  </si>
  <si>
    <t>CD 4180</t>
  </si>
  <si>
    <t>GRO S04</t>
  </si>
  <si>
    <t>Groe 5</t>
  </si>
  <si>
    <t>CD 4177</t>
  </si>
  <si>
    <t>GRO S05</t>
  </si>
  <si>
    <t>Groe 6</t>
  </si>
  <si>
    <t>CD 4181</t>
  </si>
  <si>
    <t>GRO S06</t>
  </si>
  <si>
    <t>4,0 m3</t>
  </si>
  <si>
    <t>Groe 7</t>
  </si>
  <si>
    <t>CD 4075</t>
  </si>
  <si>
    <t>GRO S07</t>
  </si>
  <si>
    <t>Groe 8</t>
  </si>
  <si>
    <t>CD 4175</t>
  </si>
  <si>
    <t>GRO S08</t>
  </si>
  <si>
    <t>Groe 9</t>
  </si>
  <si>
    <t>CD 4173</t>
  </si>
  <si>
    <t>GRO S09</t>
  </si>
  <si>
    <t>1,1 m3+0,3</t>
  </si>
  <si>
    <t>Groe 10</t>
  </si>
  <si>
    <t>CD 4633</t>
  </si>
  <si>
    <t>GRO S19</t>
  </si>
  <si>
    <t>Groe 11</t>
  </si>
  <si>
    <t>CD 4626</t>
  </si>
  <si>
    <t>GRO S18</t>
  </si>
  <si>
    <t>Groe 12</t>
  </si>
  <si>
    <t>CD 4053</t>
  </si>
  <si>
    <t>GRO S12</t>
  </si>
  <si>
    <t>1,4 m3+0,2</t>
  </si>
  <si>
    <t xml:space="preserve">S 2400 HS </t>
  </si>
  <si>
    <t>Groe 13</t>
  </si>
  <si>
    <t>CD 4052</t>
  </si>
  <si>
    <t>GRO S13</t>
  </si>
  <si>
    <t>Groe 14</t>
  </si>
  <si>
    <t>CD 4176</t>
  </si>
  <si>
    <t>GRO S03</t>
  </si>
  <si>
    <t>Groe 15</t>
  </si>
  <si>
    <t>CD 4056</t>
  </si>
  <si>
    <t>GRO S11</t>
  </si>
  <si>
    <t>CD 4054</t>
  </si>
  <si>
    <t>GRO S10</t>
  </si>
  <si>
    <t xml:space="preserve"> 1,4 m3+0,2</t>
  </si>
  <si>
    <t>CD 4059</t>
  </si>
  <si>
    <t>GRO P01</t>
  </si>
  <si>
    <t>QZZL9W</t>
  </si>
  <si>
    <t>CD 4185</t>
  </si>
  <si>
    <t>GRO P02</t>
  </si>
  <si>
    <t>9JDJP7</t>
  </si>
  <si>
    <t>CD  4183</t>
  </si>
  <si>
    <t>GRO P03</t>
  </si>
  <si>
    <t>XM64Y9</t>
  </si>
  <si>
    <t>SPG 340</t>
  </si>
  <si>
    <t>CD 4062</t>
  </si>
  <si>
    <t>GRO P04</t>
  </si>
  <si>
    <t>69NDTF</t>
  </si>
  <si>
    <t>LRB 28.10 G</t>
  </si>
  <si>
    <t xml:space="preserve">10-polig </t>
  </si>
  <si>
    <t>CD 4494</t>
  </si>
  <si>
    <t>GRO P21</t>
  </si>
  <si>
    <t>T79VAH</t>
  </si>
  <si>
    <t>LR34.10G</t>
  </si>
  <si>
    <t>CD 4063</t>
  </si>
  <si>
    <t>GRO P14</t>
  </si>
  <si>
    <t>12ZWX1</t>
  </si>
  <si>
    <t>LR 30.10 G</t>
  </si>
  <si>
    <t>CD 4406</t>
  </si>
  <si>
    <t>GRO P19</t>
  </si>
  <si>
    <t>G96XAY</t>
  </si>
  <si>
    <t>CD 4060</t>
  </si>
  <si>
    <t>GRO P08</t>
  </si>
  <si>
    <t>K3QT96</t>
  </si>
  <si>
    <t>CD 4064</t>
  </si>
  <si>
    <t>GRO P09</t>
  </si>
  <si>
    <t>FXTGP3</t>
  </si>
  <si>
    <t>CD 4184</t>
  </si>
  <si>
    <t>GRO P10</t>
  </si>
  <si>
    <t>UL1JM3</t>
  </si>
  <si>
    <t>PV 24 V</t>
  </si>
  <si>
    <t>CD 4066</t>
  </si>
  <si>
    <t>GRO P11</t>
  </si>
  <si>
    <t>WD33LD</t>
  </si>
  <si>
    <t>CD 4061</t>
  </si>
  <si>
    <t>GRO P12</t>
  </si>
  <si>
    <t>2,20m</t>
  </si>
  <si>
    <t>RQXU17</t>
  </si>
  <si>
    <t>CD 4065</t>
  </si>
  <si>
    <t>GRO P13</t>
  </si>
  <si>
    <t>TJUC63</t>
  </si>
  <si>
    <t>CD 3990</t>
  </si>
  <si>
    <t>GRO P06</t>
  </si>
  <si>
    <t>TJZCN1</t>
  </si>
  <si>
    <t>CD 4394</t>
  </si>
  <si>
    <t>GRO P20</t>
  </si>
  <si>
    <t>340 kg</t>
  </si>
  <si>
    <t>RRYNF6</t>
  </si>
  <si>
    <t>Groe 16</t>
  </si>
  <si>
    <t>CD 4005</t>
  </si>
  <si>
    <t>GRO P16</t>
  </si>
  <si>
    <t>2,00 m</t>
  </si>
  <si>
    <t>330 kg</t>
  </si>
  <si>
    <t>327AYA</t>
  </si>
  <si>
    <t>Groe 17a</t>
  </si>
  <si>
    <t>CD 4186</t>
  </si>
  <si>
    <t>GRO P17a</t>
  </si>
  <si>
    <t>C9YN2E</t>
  </si>
  <si>
    <t>Groe 17b</t>
  </si>
  <si>
    <t>CD 3898</t>
  </si>
  <si>
    <t>GRO P17b</t>
  </si>
  <si>
    <t>6DCKKP</t>
  </si>
  <si>
    <t>CD 4182</t>
  </si>
  <si>
    <t>GRO P18</t>
  </si>
  <si>
    <t>WR7Y4R</t>
  </si>
  <si>
    <t>12V</t>
  </si>
  <si>
    <t>CD 4254</t>
  </si>
  <si>
    <t>Oost Zeeuws Vlaanderen</t>
  </si>
  <si>
    <t>Steunpunt Drieschouwen &amp; Kloosterzande.</t>
  </si>
  <si>
    <t>Perceel 6</t>
  </si>
  <si>
    <t>Drie 1</t>
  </si>
  <si>
    <t>CD 4405</t>
  </si>
  <si>
    <t>DRI S15</t>
  </si>
  <si>
    <t>12002 kg</t>
  </si>
  <si>
    <t>Drieschouwen</t>
  </si>
  <si>
    <t>Drie 2</t>
  </si>
  <si>
    <t>CD 4632</t>
  </si>
  <si>
    <t>DRI S18</t>
  </si>
  <si>
    <t>Drie 3</t>
  </si>
  <si>
    <t>CD 4162</t>
  </si>
  <si>
    <t>DRI S03</t>
  </si>
  <si>
    <t>Drie 4</t>
  </si>
  <si>
    <t>CD 4163</t>
  </si>
  <si>
    <t>DRI S04</t>
  </si>
  <si>
    <t>Drie 5</t>
  </si>
  <si>
    <t>CD 4042</t>
  </si>
  <si>
    <t>DRI S05</t>
  </si>
  <si>
    <t>0,8 m3</t>
  </si>
  <si>
    <t>Drie 6</t>
  </si>
  <si>
    <t>CD 4041</t>
  </si>
  <si>
    <t>DRI S17</t>
  </si>
  <si>
    <t>4900kg</t>
  </si>
  <si>
    <t>Drie 7</t>
  </si>
  <si>
    <t>CD 4157</t>
  </si>
  <si>
    <t>DRI S07</t>
  </si>
  <si>
    <t>Igloo S 2400 TS</t>
  </si>
  <si>
    <t>Drie 8</t>
  </si>
  <si>
    <t>CD 4622</t>
  </si>
  <si>
    <t>DRI S16</t>
  </si>
  <si>
    <t>1,1m3</t>
  </si>
  <si>
    <t>3090 kg</t>
  </si>
  <si>
    <t>Drie 9</t>
  </si>
  <si>
    <t>CD 4159</t>
  </si>
  <si>
    <t>DRI S09</t>
  </si>
  <si>
    <t xml:space="preserve"> </t>
  </si>
  <si>
    <t>Drie 10</t>
  </si>
  <si>
    <t>CD 4044?</t>
  </si>
  <si>
    <t>DRI S01</t>
  </si>
  <si>
    <t>Drie 11</t>
  </si>
  <si>
    <t>CD 4161</t>
  </si>
  <si>
    <t>DRI S02</t>
  </si>
  <si>
    <t>Drie 12</t>
  </si>
  <si>
    <t>CD 4160</t>
  </si>
  <si>
    <t>DRI S12</t>
  </si>
  <si>
    <t>Drie 13</t>
  </si>
  <si>
    <t>CD 4156</t>
  </si>
  <si>
    <t>DRI S08</t>
  </si>
  <si>
    <t>1,4 m3 (1,1 + 0,3)</t>
  </si>
  <si>
    <t>DRI S06</t>
  </si>
  <si>
    <t>1,6 m3 (1,4 + 0,2)</t>
  </si>
  <si>
    <t>CD 4047</t>
  </si>
  <si>
    <t>DRI P01</t>
  </si>
  <si>
    <t>T3UVT6</t>
  </si>
  <si>
    <t>LRB 32.10 G</t>
  </si>
  <si>
    <t>CD 4166</t>
  </si>
  <si>
    <t>DRI P02</t>
  </si>
  <si>
    <t>MVXE44</t>
  </si>
  <si>
    <t>CD 4167</t>
  </si>
  <si>
    <t>DRI P03</t>
  </si>
  <si>
    <t>A61AP3</t>
  </si>
  <si>
    <t>CD 4049</t>
  </si>
  <si>
    <t>DRI P04</t>
  </si>
  <si>
    <t>KK647K</t>
  </si>
  <si>
    <t>CD 4046</t>
  </si>
  <si>
    <t>DRI P05</t>
  </si>
  <si>
    <t>CVPFDC</t>
  </si>
  <si>
    <t>CD 4048</t>
  </si>
  <si>
    <t>DRI P06</t>
  </si>
  <si>
    <t>Tractor of bus</t>
  </si>
  <si>
    <t>NHXX2G</t>
  </si>
  <si>
    <t>CD 4001</t>
  </si>
  <si>
    <t>DRI P07</t>
  </si>
  <si>
    <t>2,40m</t>
  </si>
  <si>
    <t>U94F2M</t>
  </si>
  <si>
    <t>CD 4168</t>
  </si>
  <si>
    <t>DRI P08</t>
  </si>
  <si>
    <t>46KP7Y</t>
  </si>
  <si>
    <t>CD 4170</t>
  </si>
  <si>
    <t>DRI P09</t>
  </si>
  <si>
    <t>DCFM7C</t>
  </si>
  <si>
    <t>CD 4050</t>
  </si>
  <si>
    <t>DRI P10</t>
  </si>
  <si>
    <t>G2J7CJ</t>
  </si>
  <si>
    <t>CD 4051</t>
  </si>
  <si>
    <t>DRI P11</t>
  </si>
  <si>
    <t>EFD2DR</t>
  </si>
  <si>
    <t>CD 4165</t>
  </si>
  <si>
    <t>DRI P12</t>
  </si>
  <si>
    <t>T4ALCY</t>
  </si>
  <si>
    <t>CD 4404</t>
  </si>
  <si>
    <t>DRI P16</t>
  </si>
  <si>
    <t>EA7L3W</t>
  </si>
  <si>
    <t>Drie 14a</t>
  </si>
  <si>
    <t>CD 4169</t>
  </si>
  <si>
    <t>DRI P14a</t>
  </si>
  <si>
    <t>AVMJC1</t>
  </si>
  <si>
    <t>LR 28.10G</t>
  </si>
  <si>
    <t>Pomp op de as</t>
  </si>
  <si>
    <t>Drie 14b</t>
  </si>
  <si>
    <t>CD 4171</t>
  </si>
  <si>
    <t>DRI P14b</t>
  </si>
  <si>
    <t>N46VXY</t>
  </si>
  <si>
    <t>1210-2020</t>
  </si>
  <si>
    <t>Holaras</t>
  </si>
  <si>
    <t>CD 4164</t>
  </si>
  <si>
    <t>DRI P15</t>
  </si>
  <si>
    <t>ETXAEG</t>
  </si>
  <si>
    <t>Epoke (riko)</t>
  </si>
  <si>
    <t>Kloo 1</t>
  </si>
  <si>
    <t>CD 4408</t>
  </si>
  <si>
    <t>KLO S06</t>
  </si>
  <si>
    <t>Kloosterzande</t>
  </si>
  <si>
    <t>Kloo 2</t>
  </si>
  <si>
    <t>CD 4201</t>
  </si>
  <si>
    <t>KLO S02</t>
  </si>
  <si>
    <t>Kloo 3</t>
  </si>
  <si>
    <t>CD 4074</t>
  </si>
  <si>
    <t>KLO S03</t>
  </si>
  <si>
    <t>Kloo 4</t>
  </si>
  <si>
    <t>KLO S04</t>
  </si>
  <si>
    <t>Kloo 5</t>
  </si>
  <si>
    <t>CD  4200</t>
  </si>
  <si>
    <t>KLO S01</t>
  </si>
  <si>
    <t>CD 4204</t>
  </si>
  <si>
    <t>KLO P01</t>
  </si>
  <si>
    <t>499NKV</t>
  </si>
  <si>
    <t>CD 4202</t>
  </si>
  <si>
    <t>KLO P02</t>
  </si>
  <si>
    <t>CMKGV</t>
  </si>
  <si>
    <t>CD 4003</t>
  </si>
  <si>
    <t>KLO P03</t>
  </si>
  <si>
    <t>F3CNVK</t>
  </si>
  <si>
    <t>CD 4004</t>
  </si>
  <si>
    <t>KLO P04</t>
  </si>
  <si>
    <t>WF9JCF</t>
  </si>
  <si>
    <t>CD 2278</t>
  </si>
  <si>
    <t>KLO P05</t>
  </si>
  <si>
    <t>9UVALY</t>
  </si>
  <si>
    <t>SNK.30.1</t>
  </si>
  <si>
    <t>SNK301.67-1-021</t>
  </si>
  <si>
    <t>Kloo 6a</t>
  </si>
  <si>
    <t>CD 4203</t>
  </si>
  <si>
    <t>KLO P06a</t>
  </si>
  <si>
    <t>KFQVZQ</t>
  </si>
  <si>
    <t>Autosnelwegen west (West Brabant).</t>
  </si>
  <si>
    <t>Steunpunt Wouw.</t>
  </si>
  <si>
    <t>Perceel 7</t>
  </si>
  <si>
    <t>CD nummer</t>
  </si>
  <si>
    <t>Verplichte inzet</t>
  </si>
  <si>
    <t>Wouw 1</t>
  </si>
  <si>
    <t>CD 3903</t>
  </si>
  <si>
    <t>WOU S19</t>
  </si>
  <si>
    <t>Stratos B70-42</t>
  </si>
  <si>
    <t>S3B12978</t>
  </si>
  <si>
    <t>Wouw</t>
  </si>
  <si>
    <t>Wouw 2</t>
  </si>
  <si>
    <t>CD 3013</t>
  </si>
  <si>
    <t>WOU S02</t>
  </si>
  <si>
    <t>14730 kg</t>
  </si>
  <si>
    <t>Stratos B70 - 42 PESN 700</t>
  </si>
  <si>
    <t>S3B10462</t>
  </si>
  <si>
    <t>preventief  + curatief</t>
  </si>
  <si>
    <t>Wouw 3</t>
  </si>
  <si>
    <t>CD 2466</t>
  </si>
  <si>
    <t>WOU S03</t>
  </si>
  <si>
    <t>19250 kg</t>
  </si>
  <si>
    <t>Stratos B90 - 42 PCLN 700</t>
  </si>
  <si>
    <t>S2B38563</t>
  </si>
  <si>
    <t>Wouw 4</t>
  </si>
  <si>
    <t>CD 3118</t>
  </si>
  <si>
    <t>WOU S04</t>
  </si>
  <si>
    <t>Stratos B70-41 PESN 700</t>
  </si>
  <si>
    <t>S3B10776</t>
  </si>
  <si>
    <t>Wouw 5</t>
  </si>
  <si>
    <t>CD 2456</t>
  </si>
  <si>
    <t>WOU S05</t>
  </si>
  <si>
    <t>S2B38561</t>
  </si>
  <si>
    <t>Wouw 6</t>
  </si>
  <si>
    <t>Wouw 7</t>
  </si>
  <si>
    <t>CD 2387</t>
  </si>
  <si>
    <t>WOU S07</t>
  </si>
  <si>
    <t>Stratos B70 - 42 PCLN 700</t>
  </si>
  <si>
    <t>S2B38023</t>
  </si>
  <si>
    <t>Wouw 8</t>
  </si>
  <si>
    <t>Wouw 9</t>
  </si>
  <si>
    <t>CD 2195</t>
  </si>
  <si>
    <t>WOU S01</t>
  </si>
  <si>
    <t>S2B37530</t>
  </si>
  <si>
    <t>Wouw 11</t>
  </si>
  <si>
    <t>CD 2457</t>
  </si>
  <si>
    <t>WOU S12</t>
  </si>
  <si>
    <t>S2B38562</t>
  </si>
  <si>
    <t>Wouw 12</t>
  </si>
  <si>
    <t>Wouw 13</t>
  </si>
  <si>
    <t>Wouw 14</t>
  </si>
  <si>
    <t>Wouw 15</t>
  </si>
  <si>
    <t>Wouw 16</t>
  </si>
  <si>
    <t>Wouw 17</t>
  </si>
  <si>
    <t>Wouw 18</t>
  </si>
  <si>
    <t>CD 2196</t>
  </si>
  <si>
    <t>WOU S18</t>
  </si>
  <si>
    <t>S2B37531</t>
  </si>
  <si>
    <t>Wouw 19</t>
  </si>
  <si>
    <t>Wouw 20</t>
  </si>
  <si>
    <t>Wouw 21</t>
  </si>
  <si>
    <t>Wouw 22</t>
  </si>
  <si>
    <t>CD 2443</t>
  </si>
  <si>
    <t>WOU P01</t>
  </si>
  <si>
    <t>ZFWY3</t>
  </si>
  <si>
    <t>CD 2442</t>
  </si>
  <si>
    <t>WOU P02</t>
  </si>
  <si>
    <t>GHH4C2</t>
  </si>
  <si>
    <t>CD 3757</t>
  </si>
  <si>
    <t>WOU P03</t>
  </si>
  <si>
    <t>6ZZ6HD</t>
  </si>
  <si>
    <t>HPB</t>
  </si>
  <si>
    <t>HPB-74-1-004</t>
  </si>
  <si>
    <t>CD 3117</t>
  </si>
  <si>
    <t>WOU P04</t>
  </si>
  <si>
    <t>22QWYY</t>
  </si>
  <si>
    <t>ML51-A.1</t>
  </si>
  <si>
    <t>ML51-A.1-71-1-049</t>
  </si>
  <si>
    <t>WOU P22</t>
  </si>
  <si>
    <t>PGNZEE</t>
  </si>
  <si>
    <t>SPG 380 V NL</t>
  </si>
  <si>
    <t>CD 4401</t>
  </si>
  <si>
    <t>WOU P26</t>
  </si>
  <si>
    <t>KGQPZA</t>
  </si>
  <si>
    <t>CD 3995</t>
  </si>
  <si>
    <t>WOU P13</t>
  </si>
  <si>
    <t>Q26ZAT</t>
  </si>
  <si>
    <t>10-polig+3-polig</t>
  </si>
  <si>
    <t>CD 4398</t>
  </si>
  <si>
    <t>WOU P23</t>
  </si>
  <si>
    <t>1180 kg</t>
  </si>
  <si>
    <t>TXGDGF</t>
  </si>
  <si>
    <t>DIN-plaat Cat 2</t>
  </si>
  <si>
    <t>WOU P24</t>
  </si>
  <si>
    <t>ECHWHD</t>
  </si>
  <si>
    <t>Wouw 10</t>
  </si>
  <si>
    <t>CD 2441</t>
  </si>
  <si>
    <t>WOU P10</t>
  </si>
  <si>
    <t>LVLE1W</t>
  </si>
  <si>
    <t>CD 3756</t>
  </si>
  <si>
    <t>WOU P12</t>
  </si>
  <si>
    <t>5,00 m</t>
  </si>
  <si>
    <t>1340 kg</t>
  </si>
  <si>
    <t>HPJ9R7</t>
  </si>
  <si>
    <t>HPB-74-1-003</t>
  </si>
  <si>
    <t>WOU P25</t>
  </si>
  <si>
    <t>ZFAMAX</t>
  </si>
  <si>
    <t>WOU P07</t>
  </si>
  <si>
    <t>ZKJU2P</t>
  </si>
  <si>
    <t>CD 3115</t>
  </si>
  <si>
    <t>WOU P14</t>
  </si>
  <si>
    <t>RVZCLL</t>
  </si>
  <si>
    <t>ML 51-A.1</t>
  </si>
  <si>
    <t>ML 51-A.1.71-1-029</t>
  </si>
  <si>
    <t>CD 2440</t>
  </si>
  <si>
    <t>WOU P15</t>
  </si>
  <si>
    <t>3KVHU3</t>
  </si>
  <si>
    <t>RPS - 5P</t>
  </si>
  <si>
    <t>CD 3114</t>
  </si>
  <si>
    <t>WOU P16</t>
  </si>
  <si>
    <t>4,418 m</t>
  </si>
  <si>
    <t>NR64KL</t>
  </si>
  <si>
    <t>ML51-A.1-71-1-014</t>
  </si>
  <si>
    <t>CD 1843</t>
  </si>
  <si>
    <t>WOU P17</t>
  </si>
  <si>
    <t>J1ZUDN</t>
  </si>
  <si>
    <t>ML51-A-63-1-077</t>
  </si>
  <si>
    <t>CD 2439</t>
  </si>
  <si>
    <t>WOU P18</t>
  </si>
  <si>
    <t>PWANAN</t>
  </si>
  <si>
    <t>RPS-5P</t>
  </si>
  <si>
    <t>CD 3997</t>
  </si>
  <si>
    <t>WOU P19</t>
  </si>
  <si>
    <t>2L9QA3</t>
  </si>
  <si>
    <t>CD 4413</t>
  </si>
  <si>
    <t>Wouw P28</t>
  </si>
  <si>
    <t>REH4RT</t>
  </si>
  <si>
    <t>SGP 380 V NL</t>
  </si>
  <si>
    <t>CD 3991</t>
  </si>
  <si>
    <t>WOU P21</t>
  </si>
  <si>
    <t>77WAKJ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</si>
</sst>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&quot;m3&quot;"/>
    <numFmt numFmtId="165" formatCode="0.00\ &quot;m&quot;"/>
    <numFmt numFmtId="166" formatCode="0\ &quot;kg&quot;"/>
    <numFmt numFmtId="167" formatCode="0\ &quot;m3&quot;"/>
    <numFmt numFmtId="168" formatCode="0,000\ &quot;kg&quot;"/>
  </numFmts>
  <fonts count="3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9"/>
      <name val="Verdana"/>
      <family val="2"/>
    </font>
    <font>
      <b/>
      <sz val="24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9"/>
      <color indexed="8"/>
      <name val="Verdana"/>
      <family val="2"/>
    </font>
    <font>
      <b/>
      <sz val="10"/>
      <name val="Verdana"/>
      <family val="2"/>
    </font>
    <font>
      <sz val="10"/>
      <name val="V&amp;W Syntax (Adobe)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Verdana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1"/>
      <name val="Verdana"/>
      <family val="2"/>
    </font>
    <font>
      <sz val="8"/>
      <name val="Verdana"/>
      <family val="2"/>
    </font>
    <font>
      <b/>
      <sz val="11"/>
      <name val="Arial"/>
      <family val="2"/>
    </font>
    <font>
      <sz val="11"/>
      <color rgb="FF000000"/>
      <name val="Tahoma"/>
      <family val="2"/>
    </font>
    <font>
      <b/>
      <sz val="20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EECE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14" fillId="0" borderId="0"/>
    <xf numFmtId="0" fontId="16" fillId="0" borderId="0" applyFill="0" applyBorder="0" applyAlignment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</cellStyleXfs>
  <cellXfs count="235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/>
    </xf>
    <xf numFmtId="0" fontId="10" fillId="2" borderId="2" xfId="1" applyFont="1" applyFill="1" applyBorder="1" applyAlignment="1">
      <alignment horizontal="left"/>
    </xf>
    <xf numFmtId="0" fontId="12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5" fillId="0" borderId="3" xfId="0" applyFont="1" applyBorder="1" applyAlignment="1">
      <alignment horizontal="left" vertical="center"/>
    </xf>
    <xf numFmtId="0" fontId="15" fillId="0" borderId="3" xfId="2" applyFont="1" applyFill="1" applyBorder="1" applyAlignment="1" applyProtection="1">
      <alignment horizontal="left" vertical="center"/>
      <protection locked="0"/>
    </xf>
    <xf numFmtId="0" fontId="15" fillId="0" borderId="3" xfId="2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/>
    </xf>
    <xf numFmtId="164" fontId="15" fillId="0" borderId="3" xfId="2" applyNumberFormat="1" applyFont="1" applyFill="1" applyBorder="1" applyAlignment="1" applyProtection="1">
      <alignment horizontal="left" vertical="center"/>
      <protection locked="0"/>
    </xf>
    <xf numFmtId="0" fontId="15" fillId="0" borderId="3" xfId="2" applyFont="1" applyFill="1" applyBorder="1" applyAlignment="1">
      <alignment horizontal="center" vertical="center"/>
    </xf>
    <xf numFmtId="3" fontId="15" fillId="0" borderId="3" xfId="2" applyNumberFormat="1" applyFont="1" applyFill="1" applyBorder="1" applyAlignment="1" applyProtection="1">
      <alignment horizontal="left" vertical="center"/>
      <protection locked="0"/>
    </xf>
    <xf numFmtId="0" fontId="15" fillId="0" borderId="4" xfId="2" applyFont="1" applyFill="1" applyBorder="1" applyAlignment="1">
      <alignment horizontal="left" vertical="center"/>
    </xf>
    <xf numFmtId="165" fontId="1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5" fillId="0" borderId="4" xfId="2" applyFont="1" applyFill="1" applyBorder="1" applyAlignment="1" applyProtection="1">
      <alignment horizontal="left" vertical="center"/>
      <protection locked="0"/>
    </xf>
    <xf numFmtId="165" fontId="15" fillId="0" borderId="3" xfId="2" applyNumberFormat="1" applyFont="1" applyFill="1" applyBorder="1" applyAlignment="1" applyProtection="1">
      <alignment horizontal="left" vertical="center"/>
      <protection locked="0"/>
    </xf>
    <xf numFmtId="166" fontId="15" fillId="0" borderId="3" xfId="2" applyNumberFormat="1" applyFont="1" applyFill="1" applyBorder="1" applyAlignment="1" applyProtection="1">
      <alignment horizontal="left" vertical="center"/>
      <protection locked="0"/>
    </xf>
    <xf numFmtId="3" fontId="15" fillId="0" borderId="3" xfId="2" applyNumberFormat="1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15" fillId="0" borderId="3" xfId="2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left"/>
    </xf>
    <xf numFmtId="0" fontId="10" fillId="2" borderId="6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3" fillId="2" borderId="7" xfId="0" applyFont="1" applyFill="1" applyBorder="1" applyAlignment="1">
      <alignment wrapText="1"/>
    </xf>
    <xf numFmtId="0" fontId="15" fillId="0" borderId="3" xfId="0" applyFont="1" applyBorder="1" applyAlignment="1" applyProtection="1">
      <alignment horizontal="left" vertical="center"/>
      <protection locked="0"/>
    </xf>
    <xf numFmtId="164" fontId="15" fillId="0" borderId="3" xfId="0" applyNumberFormat="1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1" fontId="20" fillId="0" borderId="3" xfId="0" applyNumberFormat="1" applyFont="1" applyBorder="1" applyAlignment="1">
      <alignment horizontal="left" vertical="center"/>
    </xf>
    <xf numFmtId="164" fontId="15" fillId="0" borderId="3" xfId="0" applyNumberFormat="1" applyFont="1" applyBorder="1" applyAlignment="1">
      <alignment horizontal="left" vertical="center"/>
    </xf>
    <xf numFmtId="0" fontId="21" fillId="0" borderId="3" xfId="3" applyFont="1" applyBorder="1" applyAlignment="1">
      <alignment vertical="center" wrapText="1"/>
    </xf>
    <xf numFmtId="0" fontId="21" fillId="0" borderId="3" xfId="3" applyFont="1" applyBorder="1" applyAlignment="1">
      <alignment horizontal="left" vertical="center" wrapText="1"/>
    </xf>
    <xf numFmtId="165" fontId="15" fillId="0" borderId="3" xfId="0" applyNumberFormat="1" applyFont="1" applyBorder="1" applyAlignment="1" applyProtection="1">
      <alignment horizontal="left" vertical="center"/>
      <protection locked="0"/>
    </xf>
    <xf numFmtId="166" fontId="15" fillId="0" borderId="3" xfId="0" applyNumberFormat="1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165" fontId="15" fillId="0" borderId="3" xfId="0" applyNumberFormat="1" applyFont="1" applyBorder="1" applyAlignment="1">
      <alignment horizontal="left" vertical="center"/>
    </xf>
    <xf numFmtId="166" fontId="15" fillId="0" borderId="3" xfId="0" applyNumberFormat="1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 wrapText="1"/>
    </xf>
    <xf numFmtId="2" fontId="15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left" vertical="center"/>
    </xf>
    <xf numFmtId="0" fontId="15" fillId="0" borderId="3" xfId="3" applyFont="1" applyBorder="1" applyAlignment="1">
      <alignment vertical="center" wrapText="1"/>
    </xf>
    <xf numFmtId="3" fontId="15" fillId="0" borderId="3" xfId="0" applyNumberFormat="1" applyFont="1" applyBorder="1" applyAlignment="1">
      <alignment horizontal="left" vertical="center"/>
    </xf>
    <xf numFmtId="0" fontId="15" fillId="0" borderId="3" xfId="0" applyFont="1" applyBorder="1" applyAlignment="1" applyProtection="1">
      <alignment horizontal="center" vertical="center"/>
      <protection locked="0"/>
    </xf>
    <xf numFmtId="1" fontId="20" fillId="0" borderId="3" xfId="0" applyNumberFormat="1" applyFont="1" applyBorder="1" applyAlignment="1">
      <alignment vertical="center"/>
    </xf>
    <xf numFmtId="165" fontId="15" fillId="0" borderId="3" xfId="0" applyNumberFormat="1" applyFont="1" applyBorder="1" applyAlignment="1" applyProtection="1">
      <alignment horizontal="left" vertical="center" wrapText="1"/>
      <protection locked="0"/>
    </xf>
    <xf numFmtId="165" fontId="15" fillId="0" borderId="3" xfId="0" applyNumberFormat="1" applyFont="1" applyBorder="1" applyAlignment="1">
      <alignment horizontal="left" vertical="center" wrapText="1"/>
    </xf>
    <xf numFmtId="0" fontId="18" fillId="0" borderId="3" xfId="3" quotePrefix="1" applyBorder="1" applyAlignment="1">
      <alignment horizontal="left" vertical="center"/>
    </xf>
    <xf numFmtId="1" fontId="1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left"/>
    </xf>
    <xf numFmtId="0" fontId="10" fillId="5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left"/>
    </xf>
    <xf numFmtId="0" fontId="10" fillId="2" borderId="3" xfId="1" applyFont="1" applyFill="1" applyBorder="1" applyAlignment="1">
      <alignment horizontal="left"/>
    </xf>
    <xf numFmtId="0" fontId="12" fillId="2" borderId="3" xfId="0" applyFont="1" applyFill="1" applyBorder="1"/>
    <xf numFmtId="0" fontId="12" fillId="2" borderId="3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15" fillId="0" borderId="3" xfId="2" applyFont="1" applyFill="1" applyBorder="1" applyAlignment="1">
      <alignment horizontal="left" vertical="center" wrapText="1"/>
    </xf>
    <xf numFmtId="164" fontId="20" fillId="0" borderId="3" xfId="0" applyNumberFormat="1" applyFont="1" applyBorder="1" applyAlignment="1">
      <alignment horizontal="left" vertical="center"/>
    </xf>
    <xf numFmtId="166" fontId="15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1" fillId="0" borderId="3" xfId="4" applyFont="1" applyBorder="1" applyAlignment="1">
      <alignment vertical="center" wrapText="1"/>
    </xf>
    <xf numFmtId="0" fontId="21" fillId="0" borderId="3" xfId="4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167" fontId="15" fillId="0" borderId="3" xfId="0" applyNumberFormat="1" applyFont="1" applyBorder="1" applyAlignment="1" applyProtection="1">
      <alignment horizontal="left" vertical="center"/>
      <protection locked="0"/>
    </xf>
    <xf numFmtId="165" fontId="20" fillId="0" borderId="3" xfId="0" applyNumberFormat="1" applyFont="1" applyBorder="1" applyAlignment="1">
      <alignment horizontal="left" vertical="center"/>
    </xf>
    <xf numFmtId="1" fontId="20" fillId="0" borderId="3" xfId="0" applyNumberFormat="1" applyFont="1" applyBorder="1" applyAlignment="1">
      <alignment horizontal="center" vertical="center"/>
    </xf>
    <xf numFmtId="166" fontId="17" fillId="0" borderId="3" xfId="0" applyNumberFormat="1" applyFont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5" borderId="3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left" wrapText="1"/>
    </xf>
    <xf numFmtId="0" fontId="10" fillId="5" borderId="3" xfId="1" applyFont="1" applyFill="1" applyBorder="1" applyAlignment="1">
      <alignment horizontal="left"/>
    </xf>
    <xf numFmtId="0" fontId="12" fillId="5" borderId="3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wrapText="1"/>
    </xf>
    <xf numFmtId="0" fontId="15" fillId="0" borderId="3" xfId="0" applyFont="1" applyBorder="1" applyAlignment="1">
      <alignment horizontal="left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2" fontId="15" fillId="0" borderId="3" xfId="0" applyNumberFormat="1" applyFont="1" applyBorder="1" applyAlignment="1">
      <alignment horizontal="left" vertical="center"/>
    </xf>
    <xf numFmtId="164" fontId="15" fillId="0" borderId="3" xfId="0" applyNumberFormat="1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21" fillId="0" borderId="3" xfId="7" applyFont="1" applyBorder="1" applyAlignment="1">
      <alignment horizontal="left" vertical="center" wrapText="1"/>
    </xf>
    <xf numFmtId="0" fontId="18" fillId="0" borderId="9" xfId="8" applyFont="1" applyBorder="1" applyAlignment="1">
      <alignment horizontal="left" vertical="center" wrapText="1"/>
    </xf>
    <xf numFmtId="166" fontId="15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166" fontId="15" fillId="0" borderId="3" xfId="0" applyNumberFormat="1" applyFont="1" applyBorder="1" applyAlignment="1" applyProtection="1">
      <alignment horizontal="center" vertical="center"/>
      <protection locked="0"/>
    </xf>
    <xf numFmtId="0" fontId="18" fillId="0" borderId="3" xfId="7" quotePrefix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1" fillId="7" borderId="0" xfId="0" applyFont="1" applyFill="1" applyAlignment="1">
      <alignment horizontal="center"/>
    </xf>
    <xf numFmtId="0" fontId="8" fillId="3" borderId="3" xfId="0" applyFont="1" applyFill="1" applyBorder="1" applyAlignment="1">
      <alignment horizontal="left" wrapText="1"/>
    </xf>
    <xf numFmtId="0" fontId="12" fillId="5" borderId="3" xfId="0" applyFont="1" applyFill="1" applyBorder="1"/>
    <xf numFmtId="0" fontId="12" fillId="5" borderId="3" xfId="0" applyFont="1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5" fillId="0" borderId="11" xfId="2" applyFont="1" applyFill="1" applyBorder="1" applyAlignment="1">
      <alignment horizontal="left" vertical="center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11" xfId="2" applyFont="1" applyFill="1" applyBorder="1" applyAlignment="1" applyProtection="1">
      <alignment horizontal="left" vertical="center"/>
      <protection locked="0"/>
    </xf>
    <xf numFmtId="164" fontId="15" fillId="0" borderId="11" xfId="2" applyNumberFormat="1" applyFont="1" applyFill="1" applyBorder="1" applyAlignment="1" applyProtection="1">
      <alignment horizontal="left" vertical="center"/>
      <protection locked="0"/>
    </xf>
    <xf numFmtId="166" fontId="15" fillId="0" borderId="11" xfId="2" applyNumberFormat="1" applyFont="1" applyFill="1" applyBorder="1" applyAlignment="1" applyProtection="1">
      <alignment horizontal="left" vertical="center"/>
      <protection locked="0"/>
    </xf>
    <xf numFmtId="0" fontId="15" fillId="0" borderId="11" xfId="0" applyFont="1" applyBorder="1" applyAlignment="1">
      <alignment horizontal="left" vertical="center"/>
    </xf>
    <xf numFmtId="0" fontId="15" fillId="0" borderId="11" xfId="2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64" fontId="15" fillId="0" borderId="11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5" fillId="7" borderId="3" xfId="0" applyFont="1" applyFill="1" applyBorder="1" applyAlignment="1" applyProtection="1">
      <alignment horizontal="left" vertical="center"/>
      <protection locked="0"/>
    </xf>
    <xf numFmtId="49" fontId="15" fillId="0" borderId="3" xfId="0" applyNumberFormat="1" applyFont="1" applyBorder="1" applyAlignment="1">
      <alignment horizontal="left" vertical="center" wrapText="1"/>
    </xf>
    <xf numFmtId="166" fontId="15" fillId="0" borderId="11" xfId="0" applyNumberFormat="1" applyFont="1" applyBorder="1" applyAlignment="1" applyProtection="1">
      <alignment horizontal="left" vertical="center"/>
      <protection locked="0"/>
    </xf>
    <xf numFmtId="0" fontId="18" fillId="0" borderId="3" xfId="9" quotePrefix="1" applyBorder="1" applyAlignment="1">
      <alignment horizontal="left" vertical="center"/>
    </xf>
    <xf numFmtId="0" fontId="21" fillId="0" borderId="3" xfId="9" applyFont="1" applyBorder="1" applyAlignment="1">
      <alignment vertical="center" wrapText="1"/>
    </xf>
    <xf numFmtId="0" fontId="21" fillId="0" borderId="3" xfId="9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18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165" fontId="15" fillId="0" borderId="3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0" fontId="5" fillId="0" borderId="3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7" borderId="0" xfId="0" applyFont="1" applyFill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 wrapText="1"/>
    </xf>
    <xf numFmtId="166" fontId="15" fillId="0" borderId="3" xfId="0" applyNumberFormat="1" applyFont="1" applyBorder="1" applyAlignment="1">
      <alignment vertical="center"/>
    </xf>
    <xf numFmtId="166" fontId="15" fillId="0" borderId="11" xfId="0" applyNumberFormat="1" applyFont="1" applyBorder="1" applyAlignment="1" applyProtection="1">
      <alignment vertical="center"/>
      <protection locked="0"/>
    </xf>
    <xf numFmtId="0" fontId="15" fillId="7" borderId="11" xfId="0" applyFont="1" applyFill="1" applyBorder="1" applyAlignment="1">
      <alignment vertical="center"/>
    </xf>
    <xf numFmtId="166" fontId="15" fillId="0" borderId="3" xfId="0" applyNumberFormat="1" applyFont="1" applyBorder="1" applyAlignment="1" applyProtection="1">
      <alignment vertical="center"/>
      <protection locked="0"/>
    </xf>
    <xf numFmtId="0" fontId="15" fillId="7" borderId="3" xfId="0" applyFont="1" applyFill="1" applyBorder="1" applyAlignment="1">
      <alignment vertical="center"/>
    </xf>
    <xf numFmtId="0" fontId="15" fillId="7" borderId="3" xfId="0" applyFont="1" applyFill="1" applyBorder="1" applyAlignment="1">
      <alignment horizontal="left" vertical="center"/>
    </xf>
    <xf numFmtId="166" fontId="18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166" fontId="15" fillId="0" borderId="3" xfId="0" applyNumberFormat="1" applyFont="1" applyBorder="1" applyAlignment="1">
      <alignment vertical="center" wrapText="1"/>
    </xf>
    <xf numFmtId="0" fontId="15" fillId="7" borderId="11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left" vertical="center"/>
    </xf>
    <xf numFmtId="0" fontId="15" fillId="7" borderId="11" xfId="0" applyFont="1" applyFill="1" applyBorder="1" applyAlignment="1" applyProtection="1">
      <alignment horizontal="left" vertical="center"/>
      <protection locked="0"/>
    </xf>
    <xf numFmtId="0" fontId="15" fillId="7" borderId="11" xfId="2" applyFont="1" applyFill="1" applyBorder="1" applyAlignment="1" applyProtection="1">
      <alignment horizontal="left" vertical="center"/>
      <protection locked="0"/>
    </xf>
    <xf numFmtId="0" fontId="15" fillId="7" borderId="11" xfId="2" applyFont="1" applyFill="1" applyBorder="1" applyAlignment="1">
      <alignment horizontal="left" vertical="center"/>
    </xf>
    <xf numFmtId="164" fontId="15" fillId="7" borderId="11" xfId="0" applyNumberFormat="1" applyFont="1" applyFill="1" applyBorder="1" applyAlignment="1" applyProtection="1">
      <alignment horizontal="left" vertical="center"/>
      <protection locked="0"/>
    </xf>
    <xf numFmtId="166" fontId="15" fillId="7" borderId="11" xfId="0" applyNumberFormat="1" applyFont="1" applyFill="1" applyBorder="1" applyAlignment="1">
      <alignment vertical="center"/>
    </xf>
    <xf numFmtId="0" fontId="15" fillId="0" borderId="3" xfId="0" applyFont="1" applyBorder="1" applyAlignment="1" applyProtection="1">
      <alignment vertical="center"/>
      <protection locked="0"/>
    </xf>
    <xf numFmtId="2" fontId="15" fillId="0" borderId="3" xfId="0" applyNumberFormat="1" applyFont="1" applyBorder="1" applyAlignment="1">
      <alignment vertical="center"/>
    </xf>
    <xf numFmtId="1" fontId="15" fillId="0" borderId="3" xfId="0" applyNumberFormat="1" applyFont="1" applyBorder="1" applyAlignment="1">
      <alignment vertical="center"/>
    </xf>
    <xf numFmtId="0" fontId="18" fillId="0" borderId="9" xfId="10" applyFont="1" applyBorder="1" applyAlignment="1">
      <alignment horizontal="left" wrapText="1"/>
    </xf>
    <xf numFmtId="0" fontId="15" fillId="8" borderId="3" xfId="0" applyFont="1" applyFill="1" applyBorder="1" applyAlignment="1" applyProtection="1">
      <alignment horizontal="left" vertical="center"/>
      <protection locked="0"/>
    </xf>
    <xf numFmtId="166" fontId="15" fillId="0" borderId="3" xfId="2" applyNumberFormat="1" applyFont="1" applyFill="1" applyBorder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vertical="center"/>
      <protection locked="0"/>
    </xf>
    <xf numFmtId="166" fontId="15" fillId="8" borderId="3" xfId="0" applyNumberFormat="1" applyFont="1" applyFill="1" applyBorder="1" applyAlignment="1">
      <alignment vertical="center"/>
    </xf>
    <xf numFmtId="164" fontId="15" fillId="0" borderId="3" xfId="0" applyNumberFormat="1" applyFont="1" applyBorder="1" applyAlignment="1">
      <alignment horizontal="left" vertical="center" wrapText="1"/>
    </xf>
    <xf numFmtId="0" fontId="15" fillId="0" borderId="3" xfId="2" applyFont="1" applyFill="1" applyBorder="1" applyAlignment="1">
      <alignment vertical="center"/>
    </xf>
    <xf numFmtId="166" fontId="1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13" fillId="9" borderId="3" xfId="0" applyFont="1" applyFill="1" applyBorder="1" applyAlignment="1">
      <alignment horizontal="center" wrapText="1"/>
    </xf>
    <xf numFmtId="0" fontId="18" fillId="0" borderId="3" xfId="11" applyFont="1" applyBorder="1" applyAlignment="1">
      <alignment horizontal="left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0" fillId="7" borderId="0" xfId="0" applyFont="1" applyFill="1" applyAlignment="1">
      <alignment horizontal="left"/>
    </xf>
    <xf numFmtId="14" fontId="32" fillId="0" borderId="0" xfId="0" applyNumberFormat="1" applyFont="1"/>
    <xf numFmtId="168" fontId="15" fillId="0" borderId="3" xfId="0" applyNumberFormat="1" applyFont="1" applyBorder="1" applyAlignment="1" applyProtection="1">
      <alignment horizontal="left" vertical="center"/>
      <protection locked="0"/>
    </xf>
    <xf numFmtId="0" fontId="15" fillId="0" borderId="3" xfId="0" quotePrefix="1" applyFont="1" applyBorder="1" applyAlignment="1" applyProtection="1">
      <alignment horizontal="left" vertical="center"/>
      <protection locked="0"/>
    </xf>
    <xf numFmtId="167" fontId="15" fillId="0" borderId="3" xfId="0" applyNumberFormat="1" applyFont="1" applyBorder="1" applyAlignment="1">
      <alignment horizontal="left" vertical="center"/>
    </xf>
    <xf numFmtId="0" fontId="26" fillId="0" borderId="3" xfId="0" applyFont="1" applyBorder="1" applyAlignment="1">
      <alignment horizontal="left"/>
    </xf>
    <xf numFmtId="0" fontId="31" fillId="2" borderId="3" xfId="0" applyFont="1" applyFill="1" applyBorder="1" applyAlignment="1">
      <alignment horizontal="left"/>
    </xf>
    <xf numFmtId="0" fontId="31" fillId="5" borderId="3" xfId="0" applyFont="1" applyFill="1" applyBorder="1" applyAlignment="1">
      <alignment horizontal="left"/>
    </xf>
    <xf numFmtId="0" fontId="31" fillId="2" borderId="3" xfId="0" applyFont="1" applyFill="1" applyBorder="1" applyAlignment="1">
      <alignment horizontal="left" wrapText="1"/>
    </xf>
    <xf numFmtId="0" fontId="26" fillId="2" borderId="3" xfId="0" applyFont="1" applyFill="1" applyBorder="1" applyAlignment="1">
      <alignment horizontal="left" wrapText="1"/>
    </xf>
    <xf numFmtId="0" fontId="26" fillId="2" borderId="3" xfId="1" applyFont="1" applyFill="1" applyBorder="1" applyAlignment="1">
      <alignment horizontal="left"/>
    </xf>
  </cellXfs>
  <cellStyles count="13">
    <cellStyle name="Standaard" xfId="0" builtinId="0"/>
    <cellStyle name="Standaard 2" xfId="1" xr:uid="{B4B16CAD-DB88-4664-B40D-04D613B33777}"/>
    <cellStyle name="Standaard 2 2 2" xfId="5" xr:uid="{1502E2CA-E33A-4A0B-B294-04F3B93B7C5C}"/>
    <cellStyle name="Standaard 2 4" xfId="6" xr:uid="{9786B940-1EA9-4B45-81B9-1E7142AFA7F1}"/>
    <cellStyle name="Standaard 3 3" xfId="12" xr:uid="{5F305DB8-83F6-43D0-BD07-267E0FE7E765}"/>
    <cellStyle name="Standaard_Blad1" xfId="2" xr:uid="{95F1DB7E-9740-44BB-91BD-1C2057D328E7}"/>
    <cellStyle name="Standaard_Perceel 1" xfId="4" xr:uid="{FEA8B55D-A97B-49DD-BA3A-42A9000A6FB5}"/>
    <cellStyle name="Standaard_Perceel 2" xfId="3" xr:uid="{B23C83A6-F080-408D-AFFA-85EBBACA9310}"/>
    <cellStyle name="Standaard_Perceel 3" xfId="7" xr:uid="{0B1FE5C3-DE0C-470C-9289-4DA11BFDEB2A}"/>
    <cellStyle name="Standaard_Perceel 3_1" xfId="8" xr:uid="{E0B7EC66-64B5-45E3-9910-2AC39FE36D7C}"/>
    <cellStyle name="Standaard_Perceel 4" xfId="9" xr:uid="{4BD53440-3FF8-4722-A556-E82F9BD6E884}"/>
    <cellStyle name="Standaard_Perceel 5" xfId="10" xr:uid="{75B79B6D-F77D-472E-B5EC-825655CEA605}"/>
    <cellStyle name="Standaard_Perceel 6" xfId="11" xr:uid="{19C5091D-3FB4-48C8-B826-72C953AB1984}"/>
  </cellStyles>
  <dxfs count="115"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8E24-C3DC-4882-87EB-AEF8A96E2B9E}">
  <dimension ref="A1:AB52"/>
  <sheetViews>
    <sheetView tabSelected="1" view="pageBreakPreview" topLeftCell="A3" zoomScale="60" zoomScaleNormal="80" workbookViewId="0">
      <selection activeCell="H26" sqref="H26"/>
    </sheetView>
  </sheetViews>
  <sheetFormatPr defaultRowHeight="11.5" x14ac:dyDescent="0.25"/>
  <cols>
    <col min="1" max="1" width="14.81640625" customWidth="1"/>
    <col min="2" max="2" width="14.81640625" bestFit="1" customWidth="1"/>
    <col min="3" max="3" width="14.81640625" customWidth="1"/>
    <col min="4" max="4" width="16" customWidth="1"/>
    <col min="5" max="5" width="20.453125" bestFit="1" customWidth="1"/>
    <col min="6" max="6" width="10.453125" customWidth="1"/>
    <col min="7" max="7" width="15.54296875" customWidth="1"/>
    <col min="8" max="9" width="17.453125" customWidth="1"/>
    <col min="10" max="10" width="17.54296875" customWidth="1"/>
    <col min="11" max="11" width="34.26953125" customWidth="1"/>
    <col min="12" max="12" width="22.1796875" customWidth="1"/>
    <col min="13" max="13" width="16.54296875" bestFit="1" customWidth="1"/>
    <col min="14" max="14" width="9.54296875" bestFit="1" customWidth="1"/>
    <col min="15" max="15" width="12.453125" customWidth="1"/>
    <col min="16" max="16" width="21.1796875" customWidth="1"/>
    <col min="17" max="17" width="18.81640625" customWidth="1"/>
    <col min="18" max="18" width="27.54296875" bestFit="1" customWidth="1"/>
    <col min="19" max="19" width="14" bestFit="1" customWidth="1"/>
    <col min="20" max="20" width="26.1796875" customWidth="1"/>
    <col min="21" max="21" width="27.54296875" customWidth="1"/>
    <col min="22" max="22" width="14" customWidth="1"/>
    <col min="23" max="28" width="17.81640625" customWidth="1"/>
  </cols>
  <sheetData>
    <row r="1" spans="1:28" ht="30.5" x14ac:dyDescent="0.6">
      <c r="A1" s="1"/>
      <c r="B1" s="7"/>
      <c r="C1" s="7"/>
      <c r="D1" s="3" t="s">
        <v>0</v>
      </c>
      <c r="E1" s="2"/>
      <c r="F1" s="2"/>
      <c r="G1" s="5" t="s">
        <v>335</v>
      </c>
      <c r="H1" s="2"/>
      <c r="I1" s="2"/>
      <c r="J1" s="2"/>
      <c r="K1" s="2"/>
      <c r="L1" s="2"/>
      <c r="M1" s="2"/>
      <c r="N1" s="2"/>
      <c r="O1" s="7"/>
      <c r="P1" s="7"/>
      <c r="Q1" s="2"/>
      <c r="R1" s="7"/>
      <c r="S1" s="7"/>
      <c r="T1" s="7"/>
      <c r="U1" s="7"/>
      <c r="V1" s="7"/>
    </row>
    <row r="2" spans="1:28" ht="17.5" x14ac:dyDescent="0.35">
      <c r="A2" s="1"/>
      <c r="B2" s="77" t="s">
        <v>336</v>
      </c>
      <c r="C2" s="7"/>
      <c r="D2" s="2"/>
      <c r="E2" s="2"/>
      <c r="F2" s="2"/>
      <c r="G2" s="6"/>
      <c r="H2" s="2"/>
      <c r="I2" s="2"/>
      <c r="J2" s="2"/>
      <c r="K2" s="8" t="s">
        <v>337</v>
      </c>
      <c r="L2" s="9"/>
      <c r="M2" s="2"/>
      <c r="N2" s="13"/>
      <c r="O2" s="11" t="s">
        <v>4</v>
      </c>
      <c r="P2" s="7"/>
      <c r="Q2" s="10"/>
      <c r="R2" s="7"/>
      <c r="S2" s="7"/>
      <c r="T2" s="7"/>
      <c r="U2" s="7"/>
      <c r="V2" s="7"/>
    </row>
    <row r="3" spans="1:28" ht="17.5" x14ac:dyDescent="0.35">
      <c r="A3" s="1"/>
      <c r="B3" s="7"/>
      <c r="C3" s="7"/>
      <c r="D3" s="2"/>
      <c r="E3" s="2"/>
      <c r="F3" s="2"/>
      <c r="G3" s="6"/>
      <c r="H3" s="2"/>
      <c r="I3" s="2"/>
      <c r="J3" s="2"/>
      <c r="K3" s="8"/>
      <c r="L3" s="9"/>
      <c r="M3" s="2"/>
      <c r="N3" s="13"/>
      <c r="O3" s="11"/>
      <c r="P3" s="7"/>
      <c r="Q3" s="10"/>
      <c r="R3" s="7"/>
      <c r="S3" s="7"/>
      <c r="T3" s="7"/>
      <c r="U3" s="7"/>
      <c r="V3" s="7"/>
    </row>
    <row r="4" spans="1:28" x14ac:dyDescent="0.25">
      <c r="A4" s="1"/>
      <c r="B4" s="11" t="s">
        <v>332</v>
      </c>
      <c r="C4" s="78"/>
      <c r="D4" s="12"/>
      <c r="E4" s="12"/>
      <c r="F4" s="12"/>
      <c r="G4" s="13"/>
      <c r="H4" s="12"/>
      <c r="I4" s="12"/>
      <c r="J4" s="2"/>
      <c r="K4" s="12"/>
      <c r="L4" s="2"/>
      <c r="M4" s="2"/>
      <c r="N4" s="2"/>
      <c r="O4" s="7"/>
      <c r="P4" s="7"/>
      <c r="Q4" s="76"/>
      <c r="R4" s="7"/>
      <c r="S4" s="7"/>
      <c r="T4" s="7"/>
      <c r="U4" s="7"/>
      <c r="V4" s="7"/>
      <c r="W4" s="106" t="s">
        <v>563</v>
      </c>
      <c r="X4" s="105"/>
      <c r="Y4" s="105"/>
      <c r="Z4" s="105"/>
      <c r="AA4" s="105"/>
      <c r="AB4" s="105"/>
    </row>
    <row r="5" spans="1:28" ht="54" x14ac:dyDescent="0.3">
      <c r="A5" s="79" t="s">
        <v>5</v>
      </c>
      <c r="B5" s="80" t="s">
        <v>6</v>
      </c>
      <c r="C5" s="81" t="s">
        <v>338</v>
      </c>
      <c r="D5" s="81" t="s">
        <v>8</v>
      </c>
      <c r="E5" s="80" t="s">
        <v>9</v>
      </c>
      <c r="F5" s="81" t="s">
        <v>339</v>
      </c>
      <c r="G5" s="82" t="s">
        <v>11</v>
      </c>
      <c r="H5" s="82" t="s">
        <v>12</v>
      </c>
      <c r="I5" s="82" t="s">
        <v>13</v>
      </c>
      <c r="J5" s="82" t="s">
        <v>340</v>
      </c>
      <c r="K5" s="83" t="s">
        <v>15</v>
      </c>
      <c r="L5" s="84" t="s">
        <v>16</v>
      </c>
      <c r="M5" s="83" t="s">
        <v>17</v>
      </c>
      <c r="N5" s="85" t="s">
        <v>18</v>
      </c>
      <c r="O5" s="86" t="s">
        <v>341</v>
      </c>
      <c r="P5" s="87" t="s">
        <v>20</v>
      </c>
      <c r="Q5" s="82" t="s">
        <v>21</v>
      </c>
      <c r="R5" s="87" t="s">
        <v>22</v>
      </c>
      <c r="S5" s="87" t="s">
        <v>23</v>
      </c>
      <c r="T5" s="87" t="s">
        <v>24</v>
      </c>
      <c r="U5" s="87" t="s">
        <v>25</v>
      </c>
      <c r="V5" s="83" t="s">
        <v>26</v>
      </c>
      <c r="W5" s="102" t="s">
        <v>564</v>
      </c>
      <c r="X5" s="102" t="s">
        <v>565</v>
      </c>
      <c r="Y5" s="102" t="s">
        <v>566</v>
      </c>
      <c r="Z5" s="102" t="s">
        <v>567</v>
      </c>
      <c r="AA5" s="102" t="s">
        <v>27</v>
      </c>
      <c r="AB5" s="102" t="s">
        <v>568</v>
      </c>
    </row>
    <row r="6" spans="1:28" ht="14" x14ac:dyDescent="0.25">
      <c r="A6" s="26" t="s">
        <v>342</v>
      </c>
      <c r="B6" s="27" t="s">
        <v>343</v>
      </c>
      <c r="C6" s="27" t="s">
        <v>344</v>
      </c>
      <c r="D6" s="27" t="s">
        <v>31</v>
      </c>
      <c r="E6" s="28" t="s">
        <v>32</v>
      </c>
      <c r="F6" s="32">
        <v>5</v>
      </c>
      <c r="G6" s="27" t="s">
        <v>345</v>
      </c>
      <c r="H6" s="26"/>
      <c r="I6" s="26"/>
      <c r="J6" s="26"/>
      <c r="K6" s="28" t="s">
        <v>346</v>
      </c>
      <c r="L6" s="28">
        <v>38141136</v>
      </c>
      <c r="M6" s="27" t="s">
        <v>347</v>
      </c>
      <c r="N6" s="33">
        <v>2024</v>
      </c>
      <c r="O6" s="29">
        <f t="shared" ref="O6:O19" si="0">N6+13</f>
        <v>2037</v>
      </c>
      <c r="P6" s="26" t="s">
        <v>48</v>
      </c>
      <c r="Q6" s="29" t="s">
        <v>242</v>
      </c>
      <c r="R6" s="26" t="s">
        <v>40</v>
      </c>
      <c r="S6" s="26"/>
      <c r="T6" s="26"/>
      <c r="U6" s="26" t="s">
        <v>41</v>
      </c>
      <c r="V6" s="26" t="s">
        <v>50</v>
      </c>
      <c r="W6" s="103"/>
      <c r="X6" s="103"/>
      <c r="Y6" s="103"/>
      <c r="Z6" s="103"/>
      <c r="AA6" s="103"/>
      <c r="AB6" s="103"/>
    </row>
    <row r="7" spans="1:28" ht="14" x14ac:dyDescent="0.25">
      <c r="A7" s="26" t="s">
        <v>348</v>
      </c>
      <c r="B7" s="27" t="s">
        <v>349</v>
      </c>
      <c r="C7" s="27" t="s">
        <v>350</v>
      </c>
      <c r="D7" s="27" t="s">
        <v>31</v>
      </c>
      <c r="E7" s="28" t="s">
        <v>32</v>
      </c>
      <c r="F7" s="32">
        <v>5</v>
      </c>
      <c r="G7" s="27" t="s">
        <v>351</v>
      </c>
      <c r="H7" s="26"/>
      <c r="I7" s="26"/>
      <c r="J7" s="26"/>
      <c r="K7" s="28" t="s">
        <v>352</v>
      </c>
      <c r="L7" s="28">
        <v>38141174</v>
      </c>
      <c r="M7" s="27" t="s">
        <v>347</v>
      </c>
      <c r="N7" s="33">
        <v>2025</v>
      </c>
      <c r="O7" s="29">
        <f>N7+13</f>
        <v>2038</v>
      </c>
      <c r="P7" s="26" t="s">
        <v>48</v>
      </c>
      <c r="Q7" s="29" t="s">
        <v>39</v>
      </c>
      <c r="R7" s="26" t="s">
        <v>40</v>
      </c>
      <c r="S7" s="26"/>
      <c r="T7" s="26"/>
      <c r="U7" s="26" t="s">
        <v>41</v>
      </c>
      <c r="V7" s="26" t="s">
        <v>50</v>
      </c>
      <c r="W7" s="103"/>
      <c r="X7" s="103"/>
      <c r="Y7" s="103"/>
      <c r="Z7" s="103"/>
      <c r="AA7" s="103"/>
      <c r="AB7" s="103"/>
    </row>
    <row r="8" spans="1:28" ht="14" x14ac:dyDescent="0.25">
      <c r="A8" s="26" t="s">
        <v>353</v>
      </c>
      <c r="B8" s="27" t="s">
        <v>354</v>
      </c>
      <c r="C8" s="27" t="s">
        <v>355</v>
      </c>
      <c r="D8" s="27" t="s">
        <v>31</v>
      </c>
      <c r="E8" s="28" t="s">
        <v>32</v>
      </c>
      <c r="F8" s="32">
        <v>5</v>
      </c>
      <c r="G8" s="27" t="s">
        <v>46</v>
      </c>
      <c r="H8" s="26"/>
      <c r="I8" s="26"/>
      <c r="J8" s="26"/>
      <c r="K8" s="28" t="s">
        <v>60</v>
      </c>
      <c r="L8" s="28">
        <v>38140659</v>
      </c>
      <c r="M8" s="27" t="s">
        <v>347</v>
      </c>
      <c r="N8" s="33">
        <v>2017</v>
      </c>
      <c r="O8" s="29">
        <f>N8+15</f>
        <v>2032</v>
      </c>
      <c r="P8" s="26" t="s">
        <v>48</v>
      </c>
      <c r="Q8" s="29" t="s">
        <v>242</v>
      </c>
      <c r="R8" s="26" t="s">
        <v>40</v>
      </c>
      <c r="S8" s="26"/>
      <c r="T8" s="26"/>
      <c r="U8" s="26" t="s">
        <v>41</v>
      </c>
      <c r="V8" s="26" t="s">
        <v>50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356</v>
      </c>
      <c r="B9" s="27" t="s">
        <v>357</v>
      </c>
      <c r="C9" s="27" t="s">
        <v>358</v>
      </c>
      <c r="D9" s="27" t="s">
        <v>31</v>
      </c>
      <c r="E9" s="28" t="s">
        <v>32</v>
      </c>
      <c r="F9" s="32">
        <v>5</v>
      </c>
      <c r="G9" s="27" t="s">
        <v>46</v>
      </c>
      <c r="H9" s="27"/>
      <c r="I9" s="27"/>
      <c r="J9" s="26"/>
      <c r="K9" s="28" t="s">
        <v>60</v>
      </c>
      <c r="L9" s="28">
        <v>38141089</v>
      </c>
      <c r="M9" s="27" t="s">
        <v>347</v>
      </c>
      <c r="N9" s="33">
        <v>2023</v>
      </c>
      <c r="O9" s="29">
        <f>N9+13</f>
        <v>2036</v>
      </c>
      <c r="P9" s="26" t="s">
        <v>48</v>
      </c>
      <c r="Q9" s="29" t="s">
        <v>242</v>
      </c>
      <c r="R9" s="26" t="s">
        <v>40</v>
      </c>
      <c r="S9" s="26"/>
      <c r="T9" s="26"/>
      <c r="U9" s="26" t="s">
        <v>359</v>
      </c>
      <c r="V9" s="26" t="s">
        <v>50</v>
      </c>
      <c r="W9" s="103"/>
      <c r="X9" s="103"/>
      <c r="Y9" s="103"/>
      <c r="Z9" s="103"/>
      <c r="AA9" s="103"/>
      <c r="AB9" s="103"/>
    </row>
    <row r="10" spans="1:28" ht="14" x14ac:dyDescent="0.25">
      <c r="A10" s="26" t="s">
        <v>360</v>
      </c>
      <c r="B10" s="27" t="s">
        <v>361</v>
      </c>
      <c r="C10" s="27" t="s">
        <v>362</v>
      </c>
      <c r="D10" s="27" t="s">
        <v>31</v>
      </c>
      <c r="E10" s="28" t="s">
        <v>32</v>
      </c>
      <c r="F10" s="48">
        <v>5</v>
      </c>
      <c r="G10" s="47" t="s">
        <v>363</v>
      </c>
      <c r="H10" s="29"/>
      <c r="I10" s="29"/>
      <c r="J10" s="29"/>
      <c r="K10" s="26" t="s">
        <v>346</v>
      </c>
      <c r="L10" s="26">
        <v>38141138</v>
      </c>
      <c r="M10" s="47" t="s">
        <v>347</v>
      </c>
      <c r="N10" s="29">
        <v>2024</v>
      </c>
      <c r="O10" s="29">
        <f t="shared" si="0"/>
        <v>2037</v>
      </c>
      <c r="P10" s="31" t="s">
        <v>48</v>
      </c>
      <c r="Q10" s="29" t="s">
        <v>242</v>
      </c>
      <c r="R10" s="26" t="s">
        <v>40</v>
      </c>
      <c r="S10" s="26"/>
      <c r="T10" s="26"/>
      <c r="U10" s="31" t="s">
        <v>41</v>
      </c>
      <c r="V10" s="26" t="s">
        <v>50</v>
      </c>
      <c r="W10" s="103"/>
      <c r="X10" s="103"/>
      <c r="Y10" s="103"/>
      <c r="Z10" s="103"/>
      <c r="AA10" s="103"/>
      <c r="AB10" s="103"/>
    </row>
    <row r="11" spans="1:28" ht="14" x14ac:dyDescent="0.25">
      <c r="A11" s="26" t="s">
        <v>364</v>
      </c>
      <c r="B11" s="27" t="s">
        <v>365</v>
      </c>
      <c r="C11" s="27" t="s">
        <v>366</v>
      </c>
      <c r="D11" s="27" t="s">
        <v>333</v>
      </c>
      <c r="E11" s="28" t="s">
        <v>93</v>
      </c>
      <c r="F11" s="32">
        <v>1.1000000000000001</v>
      </c>
      <c r="G11" s="47" t="s">
        <v>68</v>
      </c>
      <c r="H11" s="26"/>
      <c r="I11" s="26"/>
      <c r="J11" s="26"/>
      <c r="K11" s="28" t="s">
        <v>367</v>
      </c>
      <c r="L11" s="28">
        <v>24470548</v>
      </c>
      <c r="M11" s="27" t="s">
        <v>347</v>
      </c>
      <c r="N11" s="33">
        <v>2021</v>
      </c>
      <c r="O11" s="29">
        <f t="shared" si="0"/>
        <v>2034</v>
      </c>
      <c r="P11" s="31" t="s">
        <v>48</v>
      </c>
      <c r="Q11" s="29" t="s">
        <v>242</v>
      </c>
      <c r="R11" s="26" t="s">
        <v>67</v>
      </c>
      <c r="S11" s="26"/>
      <c r="T11" s="26" t="s">
        <v>70</v>
      </c>
      <c r="U11" s="26">
        <v>0</v>
      </c>
      <c r="V11" s="31" t="s">
        <v>50</v>
      </c>
      <c r="W11" s="103"/>
      <c r="X11" s="103"/>
      <c r="Y11" s="103"/>
      <c r="Z11" s="103"/>
      <c r="AA11" s="103"/>
      <c r="AB11" s="103"/>
    </row>
    <row r="12" spans="1:28" ht="14" x14ac:dyDescent="0.25">
      <c r="A12" s="26" t="s">
        <v>368</v>
      </c>
      <c r="B12" s="27" t="s">
        <v>369</v>
      </c>
      <c r="C12" s="27" t="s">
        <v>370</v>
      </c>
      <c r="D12" s="27" t="s">
        <v>333</v>
      </c>
      <c r="E12" s="28" t="s">
        <v>93</v>
      </c>
      <c r="F12" s="32">
        <v>1.1000000000000001</v>
      </c>
      <c r="G12" s="47" t="s">
        <v>68</v>
      </c>
      <c r="H12" s="26"/>
      <c r="I12" s="26"/>
      <c r="J12" s="26"/>
      <c r="K12" s="28" t="s">
        <v>371</v>
      </c>
      <c r="L12" s="28" t="s">
        <v>372</v>
      </c>
      <c r="M12" s="27" t="s">
        <v>347</v>
      </c>
      <c r="N12" s="33">
        <v>2021</v>
      </c>
      <c r="O12" s="29">
        <f t="shared" si="0"/>
        <v>2034</v>
      </c>
      <c r="P12" s="26" t="s">
        <v>48</v>
      </c>
      <c r="Q12" s="29" t="s">
        <v>38</v>
      </c>
      <c r="R12" s="26" t="s">
        <v>67</v>
      </c>
      <c r="S12" s="26"/>
      <c r="T12" s="26" t="s">
        <v>70</v>
      </c>
      <c r="U12" s="26" t="s">
        <v>115</v>
      </c>
      <c r="V12" s="26" t="s">
        <v>42</v>
      </c>
      <c r="W12" s="103"/>
      <c r="X12" s="103"/>
      <c r="Y12" s="103"/>
      <c r="Z12" s="103"/>
      <c r="AA12" s="103"/>
      <c r="AB12" s="103"/>
    </row>
    <row r="13" spans="1:28" ht="14" x14ac:dyDescent="0.25">
      <c r="A13" s="26" t="s">
        <v>373</v>
      </c>
      <c r="B13" s="27" t="s">
        <v>374</v>
      </c>
      <c r="C13" s="27" t="s">
        <v>375</v>
      </c>
      <c r="D13" s="27" t="s">
        <v>333</v>
      </c>
      <c r="E13" s="28" t="s">
        <v>93</v>
      </c>
      <c r="F13" s="48">
        <v>1.1000000000000001</v>
      </c>
      <c r="G13" s="47" t="s">
        <v>68</v>
      </c>
      <c r="H13" s="47"/>
      <c r="I13" s="47"/>
      <c r="J13" s="29"/>
      <c r="K13" s="26" t="s">
        <v>376</v>
      </c>
      <c r="L13" s="26">
        <v>24470642</v>
      </c>
      <c r="M13" s="47" t="s">
        <v>347</v>
      </c>
      <c r="N13" s="29">
        <v>2025</v>
      </c>
      <c r="O13" s="29">
        <f>N13+13</f>
        <v>2038</v>
      </c>
      <c r="P13" s="31" t="s">
        <v>48</v>
      </c>
      <c r="Q13" s="29" t="s">
        <v>242</v>
      </c>
      <c r="R13" s="26" t="s">
        <v>67</v>
      </c>
      <c r="S13" s="26"/>
      <c r="T13" s="26" t="s">
        <v>70</v>
      </c>
      <c r="U13" s="31" t="s">
        <v>41</v>
      </c>
      <c r="V13" s="31" t="s">
        <v>50</v>
      </c>
      <c r="W13" s="103"/>
      <c r="X13" s="103"/>
      <c r="Y13" s="103"/>
      <c r="Z13" s="103"/>
      <c r="AA13" s="103"/>
      <c r="AB13" s="103"/>
    </row>
    <row r="14" spans="1:28" ht="14" x14ac:dyDescent="0.25">
      <c r="A14" s="26" t="s">
        <v>377</v>
      </c>
      <c r="B14" s="27" t="s">
        <v>378</v>
      </c>
      <c r="C14" s="27" t="s">
        <v>379</v>
      </c>
      <c r="D14" s="27" t="s">
        <v>213</v>
      </c>
      <c r="E14" s="28" t="s">
        <v>93</v>
      </c>
      <c r="F14" s="32">
        <v>1.7</v>
      </c>
      <c r="G14" s="47" t="s">
        <v>380</v>
      </c>
      <c r="H14" s="26"/>
      <c r="I14" s="26"/>
      <c r="J14" s="26"/>
      <c r="K14" s="28" t="s">
        <v>381</v>
      </c>
      <c r="L14" s="28" t="s">
        <v>382</v>
      </c>
      <c r="M14" s="27" t="s">
        <v>347</v>
      </c>
      <c r="N14" s="33">
        <v>2017</v>
      </c>
      <c r="O14" s="29">
        <f t="shared" si="0"/>
        <v>2030</v>
      </c>
      <c r="P14" s="26" t="s">
        <v>48</v>
      </c>
      <c r="Q14" s="29" t="s">
        <v>38</v>
      </c>
      <c r="R14" s="31" t="s">
        <v>274</v>
      </c>
      <c r="S14" s="31"/>
      <c r="T14" s="31" t="s">
        <v>269</v>
      </c>
      <c r="U14" s="26" t="s">
        <v>115</v>
      </c>
      <c r="V14" s="26" t="s">
        <v>42</v>
      </c>
      <c r="W14" s="103"/>
      <c r="X14" s="103"/>
      <c r="Y14" s="103"/>
      <c r="Z14" s="103"/>
      <c r="AA14" s="103"/>
      <c r="AB14" s="103"/>
    </row>
    <row r="15" spans="1:28" ht="14" x14ac:dyDescent="0.25">
      <c r="A15" s="26" t="s">
        <v>383</v>
      </c>
      <c r="B15" s="27" t="s">
        <v>384</v>
      </c>
      <c r="C15" s="27" t="s">
        <v>385</v>
      </c>
      <c r="D15" s="31" t="s">
        <v>213</v>
      </c>
      <c r="E15" s="28" t="s">
        <v>93</v>
      </c>
      <c r="F15" s="53">
        <v>1.7</v>
      </c>
      <c r="G15" s="47" t="s">
        <v>380</v>
      </c>
      <c r="H15" s="31"/>
      <c r="I15" s="31"/>
      <c r="J15" s="26"/>
      <c r="K15" s="31" t="s">
        <v>386</v>
      </c>
      <c r="L15" s="26" t="s">
        <v>387</v>
      </c>
      <c r="M15" s="27" t="s">
        <v>347</v>
      </c>
      <c r="N15" s="29">
        <v>2016</v>
      </c>
      <c r="O15" s="29">
        <f t="shared" si="0"/>
        <v>2029</v>
      </c>
      <c r="P15" s="31" t="s">
        <v>48</v>
      </c>
      <c r="Q15" s="29" t="s">
        <v>38</v>
      </c>
      <c r="R15" s="31" t="s">
        <v>274</v>
      </c>
      <c r="S15" s="31"/>
      <c r="T15" s="31" t="s">
        <v>269</v>
      </c>
      <c r="U15" s="26" t="s">
        <v>115</v>
      </c>
      <c r="V15" s="26" t="s">
        <v>42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455</v>
      </c>
      <c r="B16" s="27" t="s">
        <v>388</v>
      </c>
      <c r="C16" s="27" t="s">
        <v>389</v>
      </c>
      <c r="D16" s="27" t="s">
        <v>31</v>
      </c>
      <c r="E16" s="28" t="s">
        <v>32</v>
      </c>
      <c r="F16" s="32">
        <v>5</v>
      </c>
      <c r="G16" s="27" t="s">
        <v>46</v>
      </c>
      <c r="H16" s="26"/>
      <c r="I16" s="26"/>
      <c r="J16" s="26"/>
      <c r="K16" s="28" t="s">
        <v>60</v>
      </c>
      <c r="L16" s="28">
        <v>38140662</v>
      </c>
      <c r="M16" s="27" t="s">
        <v>347</v>
      </c>
      <c r="N16" s="33">
        <v>2017</v>
      </c>
      <c r="O16" s="29">
        <f>N16+15</f>
        <v>2032</v>
      </c>
      <c r="P16" s="26" t="s">
        <v>79</v>
      </c>
      <c r="Q16" s="29" t="s">
        <v>242</v>
      </c>
      <c r="R16" s="26" t="s">
        <v>40</v>
      </c>
      <c r="S16" s="26"/>
      <c r="T16" s="26"/>
      <c r="U16" s="26" t="s">
        <v>41</v>
      </c>
      <c r="V16" s="26" t="s">
        <v>50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390</v>
      </c>
      <c r="B17" s="27" t="s">
        <v>391</v>
      </c>
      <c r="C17" s="27" t="s">
        <v>392</v>
      </c>
      <c r="D17" s="65" t="s">
        <v>31</v>
      </c>
      <c r="E17" s="41" t="s">
        <v>32</v>
      </c>
      <c r="F17" s="89">
        <v>7</v>
      </c>
      <c r="G17" s="90" t="s">
        <v>33</v>
      </c>
      <c r="H17" s="91"/>
      <c r="I17" s="91"/>
      <c r="J17" s="30"/>
      <c r="K17" s="41" t="s">
        <v>393</v>
      </c>
      <c r="L17" s="92">
        <v>38180227</v>
      </c>
      <c r="M17" s="41" t="s">
        <v>347</v>
      </c>
      <c r="N17" s="93">
        <v>2015</v>
      </c>
      <c r="O17" s="94">
        <f t="shared" si="0"/>
        <v>2028</v>
      </c>
      <c r="P17" s="31" t="s">
        <v>79</v>
      </c>
      <c r="Q17" s="29" t="s">
        <v>39</v>
      </c>
      <c r="R17" s="30" t="s">
        <v>40</v>
      </c>
      <c r="S17" s="30"/>
      <c r="T17" s="30"/>
      <c r="U17" s="30" t="s">
        <v>41</v>
      </c>
      <c r="V17" s="41" t="s">
        <v>50</v>
      </c>
      <c r="W17" s="103"/>
      <c r="X17" s="103"/>
      <c r="Y17" s="103"/>
      <c r="Z17" s="103"/>
      <c r="AA17" s="103"/>
      <c r="AB17" s="103"/>
    </row>
    <row r="18" spans="1:28" ht="14" x14ac:dyDescent="0.25">
      <c r="A18" s="26" t="s">
        <v>373</v>
      </c>
      <c r="B18" s="27" t="s">
        <v>394</v>
      </c>
      <c r="C18" s="27" t="s">
        <v>395</v>
      </c>
      <c r="D18" s="27" t="s">
        <v>333</v>
      </c>
      <c r="E18" s="28" t="s">
        <v>93</v>
      </c>
      <c r="F18" s="48">
        <v>1.1000000000000001</v>
      </c>
      <c r="G18" s="47" t="s">
        <v>68</v>
      </c>
      <c r="H18" s="47"/>
      <c r="I18" s="47"/>
      <c r="J18" s="29"/>
      <c r="K18" s="26" t="s">
        <v>74</v>
      </c>
      <c r="L18" s="26">
        <v>24460379</v>
      </c>
      <c r="M18" s="47" t="s">
        <v>347</v>
      </c>
      <c r="N18" s="29">
        <v>2014</v>
      </c>
      <c r="O18" s="29">
        <f>N18+15</f>
        <v>2029</v>
      </c>
      <c r="P18" s="31" t="s">
        <v>79</v>
      </c>
      <c r="Q18" s="29" t="s">
        <v>242</v>
      </c>
      <c r="R18" s="26" t="s">
        <v>67</v>
      </c>
      <c r="S18" s="26"/>
      <c r="T18" s="26" t="s">
        <v>70</v>
      </c>
      <c r="U18" s="31" t="s">
        <v>56</v>
      </c>
      <c r="V18" s="31" t="s">
        <v>50</v>
      </c>
      <c r="W18" s="104"/>
      <c r="X18" s="104"/>
      <c r="Y18" s="104"/>
      <c r="Z18" s="104"/>
      <c r="AA18" s="104"/>
      <c r="AB18" s="104"/>
    </row>
    <row r="19" spans="1:28" ht="14" x14ac:dyDescent="0.25">
      <c r="A19" s="26" t="s">
        <v>396</v>
      </c>
      <c r="B19" s="27" t="s">
        <v>397</v>
      </c>
      <c r="C19" s="27" t="s">
        <v>398</v>
      </c>
      <c r="D19" s="67" t="s">
        <v>213</v>
      </c>
      <c r="E19" s="26" t="s">
        <v>93</v>
      </c>
      <c r="F19" s="53" t="s">
        <v>399</v>
      </c>
      <c r="G19" s="47" t="s">
        <v>400</v>
      </c>
      <c r="H19" s="29"/>
      <c r="I19" s="29"/>
      <c r="J19" s="29"/>
      <c r="K19" s="26" t="s">
        <v>376</v>
      </c>
      <c r="L19" s="26">
        <v>24490365</v>
      </c>
      <c r="M19" s="26" t="s">
        <v>347</v>
      </c>
      <c r="N19" s="29">
        <v>2015</v>
      </c>
      <c r="O19" s="29">
        <f t="shared" si="0"/>
        <v>2028</v>
      </c>
      <c r="P19" s="41" t="s">
        <v>79</v>
      </c>
      <c r="Q19" s="93" t="s">
        <v>39</v>
      </c>
      <c r="R19" s="26" t="s">
        <v>274</v>
      </c>
      <c r="S19" s="26"/>
      <c r="T19" s="26" t="s">
        <v>269</v>
      </c>
      <c r="U19" s="26" t="s">
        <v>41</v>
      </c>
      <c r="V19" s="31" t="s">
        <v>50</v>
      </c>
      <c r="W19" s="104"/>
      <c r="X19" s="104"/>
      <c r="Y19" s="104"/>
      <c r="Z19" s="104"/>
      <c r="AA19" s="104"/>
      <c r="AB19" s="104"/>
    </row>
    <row r="20" spans="1:28" ht="14" x14ac:dyDescent="0.25">
      <c r="A20" s="26" t="s">
        <v>96</v>
      </c>
      <c r="B20" s="27" t="s">
        <v>401</v>
      </c>
      <c r="C20" s="27" t="s">
        <v>402</v>
      </c>
      <c r="D20" s="67" t="s">
        <v>213</v>
      </c>
      <c r="E20" s="26" t="s">
        <v>93</v>
      </c>
      <c r="F20" s="53" t="s">
        <v>399</v>
      </c>
      <c r="G20" s="47" t="s">
        <v>101</v>
      </c>
      <c r="H20" s="29"/>
      <c r="I20" s="29"/>
      <c r="J20" s="29"/>
      <c r="K20" s="95" t="s">
        <v>403</v>
      </c>
      <c r="L20" s="96">
        <v>24490440</v>
      </c>
      <c r="M20" s="26" t="s">
        <v>347</v>
      </c>
      <c r="N20" s="29">
        <v>2025</v>
      </c>
      <c r="O20" s="29">
        <f>N20+13</f>
        <v>2038</v>
      </c>
      <c r="P20" s="41" t="s">
        <v>103</v>
      </c>
      <c r="Q20" s="93" t="s">
        <v>242</v>
      </c>
      <c r="R20" s="26" t="s">
        <v>404</v>
      </c>
      <c r="S20" s="26" t="s">
        <v>105</v>
      </c>
      <c r="T20" s="26" t="s">
        <v>269</v>
      </c>
      <c r="U20" s="26" t="s">
        <v>41</v>
      </c>
      <c r="V20" s="31" t="s">
        <v>50</v>
      </c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342</v>
      </c>
      <c r="B21" s="27" t="s">
        <v>405</v>
      </c>
      <c r="C21" s="27" t="s">
        <v>406</v>
      </c>
      <c r="D21" s="27" t="s">
        <v>31</v>
      </c>
      <c r="E21" s="28" t="s">
        <v>109</v>
      </c>
      <c r="F21" s="38">
        <v>3</v>
      </c>
      <c r="G21" s="26"/>
      <c r="H21" s="39">
        <v>490</v>
      </c>
      <c r="I21" s="39" t="s">
        <v>407</v>
      </c>
      <c r="J21" s="26" t="s">
        <v>408</v>
      </c>
      <c r="K21" s="28" t="s">
        <v>409</v>
      </c>
      <c r="L21" s="28">
        <v>3952</v>
      </c>
      <c r="M21" s="27" t="s">
        <v>347</v>
      </c>
      <c r="N21" s="33">
        <v>2018</v>
      </c>
      <c r="O21" s="29">
        <f t="shared" ref="O21:O37" si="1">N21+20</f>
        <v>2038</v>
      </c>
      <c r="P21" s="26" t="s">
        <v>48</v>
      </c>
      <c r="Q21" s="29"/>
      <c r="R21" s="26" t="s">
        <v>114</v>
      </c>
      <c r="S21" s="26"/>
      <c r="T21" s="26"/>
      <c r="U21" s="30" t="s">
        <v>115</v>
      </c>
      <c r="V21" s="26" t="s">
        <v>132</v>
      </c>
      <c r="W21" s="104"/>
      <c r="X21" s="104"/>
      <c r="Y21" s="104"/>
      <c r="Z21" s="104"/>
      <c r="AA21" s="104"/>
      <c r="AB21" s="104"/>
    </row>
    <row r="22" spans="1:28" ht="14" x14ac:dyDescent="0.25">
      <c r="A22" s="26" t="s">
        <v>348</v>
      </c>
      <c r="B22" s="27" t="s">
        <v>410</v>
      </c>
      <c r="C22" s="27" t="s">
        <v>411</v>
      </c>
      <c r="D22" s="27" t="s">
        <v>31</v>
      </c>
      <c r="E22" s="28" t="s">
        <v>109</v>
      </c>
      <c r="F22" s="38">
        <v>3.6</v>
      </c>
      <c r="G22" s="26"/>
      <c r="H22" s="39">
        <v>900</v>
      </c>
      <c r="I22" s="39" t="s">
        <v>412</v>
      </c>
      <c r="J22" s="26" t="s">
        <v>185</v>
      </c>
      <c r="K22" s="28" t="s">
        <v>413</v>
      </c>
      <c r="L22" s="28" t="s">
        <v>414</v>
      </c>
      <c r="M22" s="27" t="s">
        <v>347</v>
      </c>
      <c r="N22" s="33">
        <v>2014</v>
      </c>
      <c r="O22" s="29">
        <f t="shared" si="1"/>
        <v>2034</v>
      </c>
      <c r="P22" s="26" t="s">
        <v>48</v>
      </c>
      <c r="Q22" s="29"/>
      <c r="R22" s="26" t="s">
        <v>114</v>
      </c>
      <c r="S22" s="26"/>
      <c r="T22" s="26"/>
      <c r="U22" s="30" t="s">
        <v>115</v>
      </c>
      <c r="V22" s="26" t="s">
        <v>42</v>
      </c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353</v>
      </c>
      <c r="B23" s="27" t="s">
        <v>415</v>
      </c>
      <c r="C23" s="27" t="s">
        <v>416</v>
      </c>
      <c r="D23" s="27" t="s">
        <v>31</v>
      </c>
      <c r="E23" s="28" t="s">
        <v>109</v>
      </c>
      <c r="F23" s="38">
        <v>3.2</v>
      </c>
      <c r="G23" s="26"/>
      <c r="H23" s="39">
        <v>440</v>
      </c>
      <c r="I23" s="39" t="s">
        <v>417</v>
      </c>
      <c r="J23" s="26" t="s">
        <v>126</v>
      </c>
      <c r="K23" s="28" t="s">
        <v>131</v>
      </c>
      <c r="L23" s="40">
        <v>12294</v>
      </c>
      <c r="M23" s="27" t="s">
        <v>347</v>
      </c>
      <c r="N23" s="33">
        <v>2012</v>
      </c>
      <c r="O23" s="29">
        <f t="shared" si="1"/>
        <v>2032</v>
      </c>
      <c r="P23" s="26" t="s">
        <v>48</v>
      </c>
      <c r="Q23" s="29"/>
      <c r="R23" s="26" t="s">
        <v>114</v>
      </c>
      <c r="S23" s="26"/>
      <c r="T23" s="26"/>
      <c r="U23" s="26" t="s">
        <v>115</v>
      </c>
      <c r="V23" s="26" t="s">
        <v>132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356</v>
      </c>
      <c r="B24" s="27" t="s">
        <v>418</v>
      </c>
      <c r="C24" s="27" t="s">
        <v>419</v>
      </c>
      <c r="D24" s="27" t="s">
        <v>213</v>
      </c>
      <c r="E24" s="28" t="s">
        <v>109</v>
      </c>
      <c r="F24" s="56">
        <v>3</v>
      </c>
      <c r="G24" s="29"/>
      <c r="H24" s="57">
        <v>520</v>
      </c>
      <c r="I24" s="57" t="s">
        <v>420</v>
      </c>
      <c r="J24" s="26" t="s">
        <v>126</v>
      </c>
      <c r="K24" s="26" t="s">
        <v>421</v>
      </c>
      <c r="L24" s="26" t="s">
        <v>422</v>
      </c>
      <c r="M24" s="26" t="s">
        <v>347</v>
      </c>
      <c r="N24" s="29">
        <v>2007</v>
      </c>
      <c r="O24" s="29">
        <f>N24+20</f>
        <v>2027</v>
      </c>
      <c r="P24" s="31" t="s">
        <v>48</v>
      </c>
      <c r="Q24" s="29"/>
      <c r="R24" s="26" t="s">
        <v>423</v>
      </c>
      <c r="S24" s="26"/>
      <c r="T24" s="26"/>
      <c r="U24" s="31" t="s">
        <v>115</v>
      </c>
      <c r="V24" s="26" t="s">
        <v>42</v>
      </c>
      <c r="W24" s="104"/>
      <c r="X24" s="104"/>
      <c r="Y24" s="104"/>
      <c r="Z24" s="104"/>
      <c r="AA24" s="104"/>
      <c r="AB24" s="104"/>
    </row>
    <row r="25" spans="1:28" ht="14" x14ac:dyDescent="0.25">
      <c r="A25" s="26" t="s">
        <v>360</v>
      </c>
      <c r="B25" s="27" t="s">
        <v>424</v>
      </c>
      <c r="C25" s="27" t="s">
        <v>425</v>
      </c>
      <c r="D25" s="27" t="s">
        <v>31</v>
      </c>
      <c r="E25" s="28" t="s">
        <v>109</v>
      </c>
      <c r="F25" s="72" t="s">
        <v>426</v>
      </c>
      <c r="G25" s="26"/>
      <c r="H25" s="39">
        <v>570</v>
      </c>
      <c r="I25" s="39" t="s">
        <v>427</v>
      </c>
      <c r="J25" s="26" t="s">
        <v>428</v>
      </c>
      <c r="K25" s="88" t="s">
        <v>429</v>
      </c>
      <c r="L25" s="28">
        <v>1438</v>
      </c>
      <c r="M25" s="27" t="s">
        <v>347</v>
      </c>
      <c r="N25" s="33">
        <v>2014</v>
      </c>
      <c r="O25" s="29">
        <f t="shared" si="1"/>
        <v>2034</v>
      </c>
      <c r="P25" s="26" t="s">
        <v>48</v>
      </c>
      <c r="Q25" s="29"/>
      <c r="R25" s="26" t="s">
        <v>114</v>
      </c>
      <c r="S25" s="26"/>
      <c r="T25" s="26"/>
      <c r="U25" s="26" t="s">
        <v>115</v>
      </c>
      <c r="V25" s="26" t="s">
        <v>132</v>
      </c>
      <c r="W25" s="104"/>
      <c r="X25" s="104"/>
      <c r="Y25" s="104"/>
      <c r="Z25" s="104"/>
      <c r="AA25" s="104"/>
      <c r="AB25" s="104"/>
    </row>
    <row r="26" spans="1:28" ht="14" x14ac:dyDescent="0.25">
      <c r="A26" s="26" t="s">
        <v>364</v>
      </c>
      <c r="B26" s="27" t="s">
        <v>430</v>
      </c>
      <c r="C26" s="27" t="s">
        <v>431</v>
      </c>
      <c r="D26" s="27" t="s">
        <v>333</v>
      </c>
      <c r="E26" s="28" t="s">
        <v>109</v>
      </c>
      <c r="F26" s="38">
        <v>2.1</v>
      </c>
      <c r="G26" s="26"/>
      <c r="H26" s="39">
        <v>280</v>
      </c>
      <c r="I26" s="64" t="s">
        <v>432</v>
      </c>
      <c r="J26" s="26" t="s">
        <v>433</v>
      </c>
      <c r="K26" s="28" t="s">
        <v>434</v>
      </c>
      <c r="L26" s="28" t="s">
        <v>435</v>
      </c>
      <c r="M26" s="27" t="s">
        <v>347</v>
      </c>
      <c r="N26" s="33">
        <v>2007</v>
      </c>
      <c r="O26" s="29">
        <f t="shared" si="1"/>
        <v>2027</v>
      </c>
      <c r="P26" s="26" t="s">
        <v>48</v>
      </c>
      <c r="Q26" s="29"/>
      <c r="R26" s="26" t="s">
        <v>143</v>
      </c>
      <c r="S26" s="26"/>
      <c r="T26" s="26"/>
      <c r="U26" s="26" t="s">
        <v>115</v>
      </c>
      <c r="V26" s="26" t="s">
        <v>42</v>
      </c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368</v>
      </c>
      <c r="B27" s="27" t="s">
        <v>436</v>
      </c>
      <c r="C27" s="27" t="s">
        <v>437</v>
      </c>
      <c r="D27" s="27" t="s">
        <v>333</v>
      </c>
      <c r="E27" s="28" t="s">
        <v>109</v>
      </c>
      <c r="F27" s="63">
        <v>1.8</v>
      </c>
      <c r="G27" s="29"/>
      <c r="H27" s="64">
        <v>260</v>
      </c>
      <c r="I27" s="64" t="s">
        <v>438</v>
      </c>
      <c r="J27" s="26" t="s">
        <v>141</v>
      </c>
      <c r="K27" s="26" t="s">
        <v>439</v>
      </c>
      <c r="L27" s="26" t="s">
        <v>440</v>
      </c>
      <c r="M27" s="47" t="s">
        <v>347</v>
      </c>
      <c r="N27" s="29">
        <v>2011</v>
      </c>
      <c r="O27" s="29">
        <f t="shared" si="1"/>
        <v>2031</v>
      </c>
      <c r="P27" s="31" t="s">
        <v>48</v>
      </c>
      <c r="Q27" s="29"/>
      <c r="R27" s="26" t="s">
        <v>143</v>
      </c>
      <c r="S27" s="26"/>
      <c r="T27" s="26"/>
      <c r="U27" s="26" t="s">
        <v>115</v>
      </c>
      <c r="V27" s="26" t="s">
        <v>42</v>
      </c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373</v>
      </c>
      <c r="B28" s="27" t="s">
        <v>441</v>
      </c>
      <c r="C28" s="27" t="s">
        <v>442</v>
      </c>
      <c r="D28" s="27" t="s">
        <v>333</v>
      </c>
      <c r="E28" s="28" t="s">
        <v>109</v>
      </c>
      <c r="F28" s="56">
        <v>2.4</v>
      </c>
      <c r="G28" s="26"/>
      <c r="H28" s="39">
        <v>300</v>
      </c>
      <c r="I28" s="39" t="s">
        <v>443</v>
      </c>
      <c r="J28" s="26" t="s">
        <v>141</v>
      </c>
      <c r="K28" s="28" t="s">
        <v>444</v>
      </c>
      <c r="L28" s="26" t="s">
        <v>435</v>
      </c>
      <c r="M28" s="27" t="s">
        <v>347</v>
      </c>
      <c r="N28" s="33">
        <v>2007</v>
      </c>
      <c r="O28" s="29">
        <f t="shared" si="1"/>
        <v>2027</v>
      </c>
      <c r="P28" s="26" t="s">
        <v>48</v>
      </c>
      <c r="Q28" s="29"/>
      <c r="R28" s="26" t="s">
        <v>445</v>
      </c>
      <c r="S28" s="26"/>
      <c r="T28" s="26"/>
      <c r="U28" s="26" t="s">
        <v>115</v>
      </c>
      <c r="V28" s="26" t="s">
        <v>42</v>
      </c>
      <c r="W28" s="104"/>
      <c r="X28" s="104"/>
      <c r="Y28" s="104"/>
      <c r="Z28" s="104"/>
      <c r="AA28" s="104"/>
      <c r="AB28" s="104"/>
    </row>
    <row r="29" spans="1:28" ht="14" x14ac:dyDescent="0.25">
      <c r="A29" s="26" t="s">
        <v>377</v>
      </c>
      <c r="B29" s="27" t="s">
        <v>446</v>
      </c>
      <c r="C29" s="27" t="s">
        <v>447</v>
      </c>
      <c r="D29" s="27" t="s">
        <v>213</v>
      </c>
      <c r="E29" s="28" t="s">
        <v>109</v>
      </c>
      <c r="F29" s="56">
        <v>2.4</v>
      </c>
      <c r="G29" s="29"/>
      <c r="H29" s="57">
        <v>265</v>
      </c>
      <c r="I29" s="57" t="s">
        <v>448</v>
      </c>
      <c r="J29" s="26" t="s">
        <v>141</v>
      </c>
      <c r="K29" s="26" t="s">
        <v>449</v>
      </c>
      <c r="L29" s="26" t="s">
        <v>450</v>
      </c>
      <c r="M29" s="47" t="s">
        <v>347</v>
      </c>
      <c r="N29" s="29">
        <v>2007</v>
      </c>
      <c r="O29" s="29">
        <f t="shared" si="1"/>
        <v>2027</v>
      </c>
      <c r="P29" s="31" t="s">
        <v>48</v>
      </c>
      <c r="Q29" s="29"/>
      <c r="R29" s="31" t="s">
        <v>143</v>
      </c>
      <c r="S29" s="31"/>
      <c r="T29" s="31"/>
      <c r="U29" s="31" t="s">
        <v>115</v>
      </c>
      <c r="V29" s="26" t="s">
        <v>42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383</v>
      </c>
      <c r="B30" s="27" t="s">
        <v>451</v>
      </c>
      <c r="C30" s="27" t="s">
        <v>452</v>
      </c>
      <c r="D30" s="26" t="s">
        <v>213</v>
      </c>
      <c r="E30" s="26" t="s">
        <v>109</v>
      </c>
      <c r="F30" s="63">
        <v>2.4</v>
      </c>
      <c r="G30" s="26"/>
      <c r="H30" s="64">
        <v>255</v>
      </c>
      <c r="I30" s="64" t="s">
        <v>453</v>
      </c>
      <c r="J30" s="26" t="s">
        <v>141</v>
      </c>
      <c r="K30" s="26" t="s">
        <v>449</v>
      </c>
      <c r="L30" s="26" t="s">
        <v>454</v>
      </c>
      <c r="M30" s="27" t="s">
        <v>347</v>
      </c>
      <c r="N30" s="29">
        <v>2016</v>
      </c>
      <c r="O30" s="75">
        <f t="shared" si="1"/>
        <v>2036</v>
      </c>
      <c r="P30" s="26" t="s">
        <v>48</v>
      </c>
      <c r="Q30" s="29"/>
      <c r="R30" s="26" t="s">
        <v>143</v>
      </c>
      <c r="S30" s="26"/>
      <c r="T30" s="26"/>
      <c r="U30" s="26" t="s">
        <v>115</v>
      </c>
      <c r="V30" s="26" t="s">
        <v>42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455</v>
      </c>
      <c r="B31" s="27" t="s">
        <v>456</v>
      </c>
      <c r="C31" s="27" t="s">
        <v>457</v>
      </c>
      <c r="D31" s="27" t="s">
        <v>31</v>
      </c>
      <c r="E31" s="28" t="s">
        <v>109</v>
      </c>
      <c r="F31" s="56">
        <v>3</v>
      </c>
      <c r="G31" s="26"/>
      <c r="H31" s="39">
        <v>575</v>
      </c>
      <c r="I31" s="39" t="s">
        <v>458</v>
      </c>
      <c r="J31" s="26" t="s">
        <v>126</v>
      </c>
      <c r="K31" s="28" t="s">
        <v>459</v>
      </c>
      <c r="L31" s="26" t="s">
        <v>460</v>
      </c>
      <c r="M31" s="27" t="s">
        <v>347</v>
      </c>
      <c r="N31" s="33">
        <v>2021</v>
      </c>
      <c r="O31" s="29">
        <f t="shared" si="1"/>
        <v>2041</v>
      </c>
      <c r="P31" s="26" t="s">
        <v>79</v>
      </c>
      <c r="Q31" s="29"/>
      <c r="R31" s="26" t="s">
        <v>114</v>
      </c>
      <c r="S31" s="26"/>
      <c r="T31" s="26"/>
      <c r="U31" s="26" t="s">
        <v>115</v>
      </c>
      <c r="V31" s="26" t="s">
        <v>42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390</v>
      </c>
      <c r="B32" s="27" t="s">
        <v>461</v>
      </c>
      <c r="C32" s="27" t="s">
        <v>462</v>
      </c>
      <c r="D32" s="52" t="s">
        <v>31</v>
      </c>
      <c r="E32" s="26" t="s">
        <v>109</v>
      </c>
      <c r="F32" s="63">
        <v>3</v>
      </c>
      <c r="G32" s="29"/>
      <c r="H32" s="64">
        <v>520</v>
      </c>
      <c r="I32" s="64" t="s">
        <v>463</v>
      </c>
      <c r="J32" s="26" t="s">
        <v>126</v>
      </c>
      <c r="K32" s="26" t="s">
        <v>464</v>
      </c>
      <c r="L32" s="69" t="s">
        <v>465</v>
      </c>
      <c r="M32" s="27" t="s">
        <v>347</v>
      </c>
      <c r="N32" s="29">
        <v>2020</v>
      </c>
      <c r="O32" s="29">
        <f t="shared" si="1"/>
        <v>2040</v>
      </c>
      <c r="P32" s="31" t="s">
        <v>79</v>
      </c>
      <c r="Q32" s="29"/>
      <c r="R32" s="26" t="s">
        <v>114</v>
      </c>
      <c r="S32" s="26"/>
      <c r="T32" s="26"/>
      <c r="U32" s="30" t="s">
        <v>115</v>
      </c>
      <c r="V32" s="26" t="s">
        <v>42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466</v>
      </c>
      <c r="B33" s="27" t="s">
        <v>467</v>
      </c>
      <c r="C33" s="27" t="s">
        <v>468</v>
      </c>
      <c r="D33" s="27" t="s">
        <v>333</v>
      </c>
      <c r="E33" s="28" t="s">
        <v>109</v>
      </c>
      <c r="F33" s="56">
        <v>1.8</v>
      </c>
      <c r="G33" s="26"/>
      <c r="H33" s="39">
        <v>255</v>
      </c>
      <c r="I33" s="39" t="s">
        <v>469</v>
      </c>
      <c r="J33" s="26" t="s">
        <v>141</v>
      </c>
      <c r="K33" s="28" t="s">
        <v>470</v>
      </c>
      <c r="L33" s="26" t="s">
        <v>471</v>
      </c>
      <c r="M33" s="27" t="s">
        <v>347</v>
      </c>
      <c r="N33" s="33">
        <v>2011</v>
      </c>
      <c r="O33" s="29">
        <f t="shared" si="1"/>
        <v>2031</v>
      </c>
      <c r="P33" s="26" t="s">
        <v>79</v>
      </c>
      <c r="Q33" s="29"/>
      <c r="R33" s="26" t="s">
        <v>143</v>
      </c>
      <c r="S33" s="26"/>
      <c r="T33" s="26"/>
      <c r="U33" s="26" t="s">
        <v>115</v>
      </c>
      <c r="V33" s="26" t="s">
        <v>42</v>
      </c>
      <c r="W33" s="104"/>
      <c r="X33" s="104"/>
      <c r="Y33" s="104"/>
      <c r="Z33" s="104"/>
      <c r="AA33" s="104"/>
      <c r="AB33" s="104"/>
    </row>
    <row r="34" spans="1:28" ht="14" x14ac:dyDescent="0.25">
      <c r="A34" s="26" t="s">
        <v>396</v>
      </c>
      <c r="B34" s="27" t="s">
        <v>472</v>
      </c>
      <c r="C34" s="27" t="s">
        <v>473</v>
      </c>
      <c r="D34" s="67" t="s">
        <v>213</v>
      </c>
      <c r="E34" s="26" t="s">
        <v>109</v>
      </c>
      <c r="F34" s="63">
        <v>3</v>
      </c>
      <c r="G34" s="66"/>
      <c r="H34" s="26" t="s">
        <v>474</v>
      </c>
      <c r="I34" s="26" t="s">
        <v>475</v>
      </c>
      <c r="J34" s="26" t="s">
        <v>130</v>
      </c>
      <c r="K34" s="26" t="s">
        <v>476</v>
      </c>
      <c r="L34" s="26">
        <v>3993</v>
      </c>
      <c r="M34" s="26" t="s">
        <v>347</v>
      </c>
      <c r="N34" s="29">
        <v>2018</v>
      </c>
      <c r="O34" s="29">
        <f>N34+20</f>
        <v>2038</v>
      </c>
      <c r="P34" s="41" t="s">
        <v>79</v>
      </c>
      <c r="Q34" s="93"/>
      <c r="R34" s="26" t="s">
        <v>143</v>
      </c>
      <c r="S34" s="26"/>
      <c r="T34" s="26"/>
      <c r="U34" s="26" t="s">
        <v>115</v>
      </c>
      <c r="V34" s="26" t="s">
        <v>132</v>
      </c>
      <c r="W34" s="104"/>
      <c r="X34" s="104"/>
      <c r="Y34" s="104"/>
      <c r="Z34" s="104"/>
      <c r="AA34" s="104"/>
      <c r="AB34" s="104"/>
    </row>
    <row r="35" spans="1:28" ht="14" x14ac:dyDescent="0.25">
      <c r="A35" s="97" t="s">
        <v>477</v>
      </c>
      <c r="B35" s="26" t="s">
        <v>478</v>
      </c>
      <c r="C35" s="47" t="s">
        <v>479</v>
      </c>
      <c r="D35" s="27" t="s">
        <v>31</v>
      </c>
      <c r="E35" s="26" t="s">
        <v>109</v>
      </c>
      <c r="F35" s="56">
        <v>2.6</v>
      </c>
      <c r="G35" s="26"/>
      <c r="H35" s="57">
        <v>490</v>
      </c>
      <c r="I35" s="57" t="s">
        <v>480</v>
      </c>
      <c r="J35" s="26" t="s">
        <v>185</v>
      </c>
      <c r="K35" s="26" t="s">
        <v>481</v>
      </c>
      <c r="L35" s="26">
        <v>5538</v>
      </c>
      <c r="M35" s="47" t="s">
        <v>347</v>
      </c>
      <c r="N35" s="29">
        <v>2023</v>
      </c>
      <c r="O35" s="29">
        <f>N35+20</f>
        <v>2043</v>
      </c>
      <c r="P35" s="26" t="s">
        <v>79</v>
      </c>
      <c r="Q35" s="26"/>
      <c r="R35" s="26" t="s">
        <v>114</v>
      </c>
      <c r="S35" s="26"/>
      <c r="T35" s="26"/>
      <c r="U35" s="26" t="s">
        <v>279</v>
      </c>
      <c r="V35" s="26" t="s">
        <v>132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482</v>
      </c>
      <c r="B36" s="27" t="s">
        <v>483</v>
      </c>
      <c r="C36" s="27" t="s">
        <v>484</v>
      </c>
      <c r="D36" s="27" t="s">
        <v>213</v>
      </c>
      <c r="E36" s="28" t="s">
        <v>109</v>
      </c>
      <c r="F36" s="56">
        <v>3</v>
      </c>
      <c r="G36" s="29"/>
      <c r="H36" s="57">
        <v>460</v>
      </c>
      <c r="I36" s="57" t="s">
        <v>485</v>
      </c>
      <c r="J36" s="26" t="s">
        <v>215</v>
      </c>
      <c r="K36" s="26" t="s">
        <v>476</v>
      </c>
      <c r="L36" s="26">
        <v>3998</v>
      </c>
      <c r="M36" s="26" t="s">
        <v>347</v>
      </c>
      <c r="N36" s="29">
        <v>2019</v>
      </c>
      <c r="O36" s="29">
        <f>N36+20</f>
        <v>2039</v>
      </c>
      <c r="P36" s="31" t="s">
        <v>79</v>
      </c>
      <c r="Q36" s="29"/>
      <c r="R36" s="31" t="s">
        <v>143</v>
      </c>
      <c r="S36" s="31"/>
      <c r="T36" s="31"/>
      <c r="U36" s="31" t="s">
        <v>217</v>
      </c>
      <c r="V36" s="26" t="s">
        <v>132</v>
      </c>
      <c r="W36" s="104"/>
      <c r="X36" s="104"/>
      <c r="Y36" s="104"/>
      <c r="Z36" s="104"/>
      <c r="AA36" s="104"/>
      <c r="AB36" s="104"/>
    </row>
    <row r="37" spans="1:28" ht="14" x14ac:dyDescent="0.25">
      <c r="A37" s="26" t="s">
        <v>486</v>
      </c>
      <c r="B37" s="27" t="s">
        <v>487</v>
      </c>
      <c r="C37" s="27" t="s">
        <v>488</v>
      </c>
      <c r="D37" s="27" t="s">
        <v>213</v>
      </c>
      <c r="E37" s="28" t="s">
        <v>227</v>
      </c>
      <c r="F37" s="56">
        <v>2.1</v>
      </c>
      <c r="G37" s="26"/>
      <c r="H37" s="39">
        <v>470</v>
      </c>
      <c r="I37" s="39" t="s">
        <v>489</v>
      </c>
      <c r="J37" s="26" t="s">
        <v>130</v>
      </c>
      <c r="K37" s="28" t="s">
        <v>490</v>
      </c>
      <c r="L37" s="26" t="s">
        <v>491</v>
      </c>
      <c r="M37" s="27" t="s">
        <v>347</v>
      </c>
      <c r="N37" s="33">
        <v>2021</v>
      </c>
      <c r="O37" s="29">
        <f t="shared" si="1"/>
        <v>2041</v>
      </c>
      <c r="P37" s="26" t="s">
        <v>79</v>
      </c>
      <c r="Q37" s="29"/>
      <c r="R37" s="26" t="s">
        <v>492</v>
      </c>
      <c r="S37" s="26"/>
      <c r="T37" s="26"/>
      <c r="U37" s="26"/>
      <c r="V37" s="26" t="s">
        <v>42</v>
      </c>
      <c r="W37" s="104"/>
      <c r="X37" s="104"/>
      <c r="Y37" s="104"/>
      <c r="Z37" s="104"/>
      <c r="AA37" s="104"/>
      <c r="AB37" s="104"/>
    </row>
    <row r="38" spans="1:28" ht="14" x14ac:dyDescent="0.25">
      <c r="A38" s="26" t="s">
        <v>493</v>
      </c>
      <c r="B38" s="27" t="s">
        <v>494</v>
      </c>
      <c r="C38" s="27" t="s">
        <v>495</v>
      </c>
      <c r="D38" s="27" t="s">
        <v>31</v>
      </c>
      <c r="E38" s="28" t="s">
        <v>32</v>
      </c>
      <c r="F38" s="98" t="s">
        <v>496</v>
      </c>
      <c r="G38" s="26" t="s">
        <v>33</v>
      </c>
      <c r="H38" s="27"/>
      <c r="I38" s="27"/>
      <c r="J38" s="26"/>
      <c r="K38" s="28" t="s">
        <v>497</v>
      </c>
      <c r="L38" s="26">
        <v>38670214</v>
      </c>
      <c r="M38" s="27" t="s">
        <v>498</v>
      </c>
      <c r="N38" s="33">
        <v>2014</v>
      </c>
      <c r="O38" s="29">
        <f t="shared" ref="O38:O42" si="2">N38+13</f>
        <v>2027</v>
      </c>
      <c r="P38" s="28" t="s">
        <v>48</v>
      </c>
      <c r="Q38" s="33" t="s">
        <v>39</v>
      </c>
      <c r="R38" s="26" t="s">
        <v>40</v>
      </c>
      <c r="S38" s="26"/>
      <c r="T38" s="26"/>
      <c r="U38" s="26" t="s">
        <v>115</v>
      </c>
      <c r="V38" s="26" t="s">
        <v>50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499</v>
      </c>
      <c r="B39" s="27" t="s">
        <v>500</v>
      </c>
      <c r="C39" s="27" t="s">
        <v>501</v>
      </c>
      <c r="D39" s="27" t="s">
        <v>31</v>
      </c>
      <c r="E39" s="28" t="s">
        <v>32</v>
      </c>
      <c r="F39" s="48">
        <v>7</v>
      </c>
      <c r="G39" s="26" t="s">
        <v>33</v>
      </c>
      <c r="H39" s="27"/>
      <c r="I39" s="27"/>
      <c r="J39" s="26"/>
      <c r="K39" s="28" t="s">
        <v>497</v>
      </c>
      <c r="L39" s="26">
        <v>38670216</v>
      </c>
      <c r="M39" s="27" t="s">
        <v>498</v>
      </c>
      <c r="N39" s="33">
        <v>2014</v>
      </c>
      <c r="O39" s="29">
        <f t="shared" si="2"/>
        <v>2027</v>
      </c>
      <c r="P39" s="28" t="s">
        <v>48</v>
      </c>
      <c r="Q39" s="33" t="s">
        <v>39</v>
      </c>
      <c r="R39" s="26" t="s">
        <v>40</v>
      </c>
      <c r="S39" s="26"/>
      <c r="T39" s="26"/>
      <c r="U39" s="26" t="s">
        <v>41</v>
      </c>
      <c r="V39" s="26" t="s">
        <v>50</v>
      </c>
      <c r="W39" s="104"/>
      <c r="X39" s="104"/>
      <c r="Y39" s="104"/>
      <c r="Z39" s="104"/>
      <c r="AA39" s="104"/>
      <c r="AB39" s="104"/>
    </row>
    <row r="40" spans="1:28" ht="14" x14ac:dyDescent="0.25">
      <c r="A40" s="26" t="s">
        <v>502</v>
      </c>
      <c r="B40" s="27" t="s">
        <v>503</v>
      </c>
      <c r="C40" s="27" t="s">
        <v>504</v>
      </c>
      <c r="D40" s="27" t="s">
        <v>31</v>
      </c>
      <c r="E40" s="28" t="s">
        <v>32</v>
      </c>
      <c r="F40" s="32" t="s">
        <v>505</v>
      </c>
      <c r="G40" s="26" t="s">
        <v>33</v>
      </c>
      <c r="H40" s="34"/>
      <c r="I40" s="34"/>
      <c r="J40" s="26"/>
      <c r="K40" s="28" t="s">
        <v>60</v>
      </c>
      <c r="L40" s="26">
        <v>38500377</v>
      </c>
      <c r="M40" s="27" t="s">
        <v>498</v>
      </c>
      <c r="N40" s="33">
        <v>2025</v>
      </c>
      <c r="O40" s="29">
        <f t="shared" si="2"/>
        <v>2038</v>
      </c>
      <c r="P40" s="28" t="s">
        <v>48</v>
      </c>
      <c r="Q40" s="33" t="s">
        <v>242</v>
      </c>
      <c r="R40" s="26" t="s">
        <v>40</v>
      </c>
      <c r="S40" s="26"/>
      <c r="T40" s="26"/>
      <c r="U40" s="26" t="s">
        <v>56</v>
      </c>
      <c r="V40" s="26" t="s">
        <v>50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507</v>
      </c>
      <c r="B41" s="27" t="s">
        <v>508</v>
      </c>
      <c r="C41" s="27" t="s">
        <v>509</v>
      </c>
      <c r="D41" s="27" t="s">
        <v>333</v>
      </c>
      <c r="E41" s="28" t="s">
        <v>32</v>
      </c>
      <c r="F41" s="32">
        <v>1.1000000000000001</v>
      </c>
      <c r="G41" s="26" t="s">
        <v>68</v>
      </c>
      <c r="H41" s="34"/>
      <c r="I41" s="34"/>
      <c r="J41" s="26"/>
      <c r="K41" s="28" t="s">
        <v>510</v>
      </c>
      <c r="L41" s="26">
        <v>24890307</v>
      </c>
      <c r="M41" s="27" t="s">
        <v>498</v>
      </c>
      <c r="N41" s="33">
        <v>2014</v>
      </c>
      <c r="O41" s="29">
        <f t="shared" si="2"/>
        <v>2027</v>
      </c>
      <c r="P41" s="28" t="s">
        <v>48</v>
      </c>
      <c r="Q41" s="33" t="s">
        <v>242</v>
      </c>
      <c r="R41" s="26" t="s">
        <v>40</v>
      </c>
      <c r="S41" s="26"/>
      <c r="T41" s="26"/>
      <c r="U41" s="31" t="s">
        <v>56</v>
      </c>
      <c r="V41" s="31" t="s">
        <v>50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511</v>
      </c>
      <c r="B42" s="27" t="s">
        <v>512</v>
      </c>
      <c r="C42" s="27" t="s">
        <v>513</v>
      </c>
      <c r="D42" s="27" t="s">
        <v>213</v>
      </c>
      <c r="E42" s="28" t="s">
        <v>93</v>
      </c>
      <c r="F42" s="48">
        <v>1.6</v>
      </c>
      <c r="G42" s="26" t="s">
        <v>514</v>
      </c>
      <c r="H42" s="27"/>
      <c r="I42" s="27"/>
      <c r="J42" s="26"/>
      <c r="K42" s="28" t="s">
        <v>367</v>
      </c>
      <c r="L42" s="26">
        <v>24490387</v>
      </c>
      <c r="M42" s="27" t="s">
        <v>498</v>
      </c>
      <c r="N42" s="33">
        <v>2019</v>
      </c>
      <c r="O42" s="29">
        <f t="shared" si="2"/>
        <v>2032</v>
      </c>
      <c r="P42" s="28" t="s">
        <v>48</v>
      </c>
      <c r="Q42" s="33" t="s">
        <v>242</v>
      </c>
      <c r="R42" s="26" t="s">
        <v>274</v>
      </c>
      <c r="S42" s="26"/>
      <c r="T42" s="26" t="s">
        <v>269</v>
      </c>
      <c r="U42" s="26" t="s">
        <v>41</v>
      </c>
      <c r="V42" s="26" t="s">
        <v>50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515</v>
      </c>
      <c r="B43" s="27" t="s">
        <v>516</v>
      </c>
      <c r="C43" s="27" t="s">
        <v>517</v>
      </c>
      <c r="D43" s="27" t="s">
        <v>31</v>
      </c>
      <c r="E43" s="28" t="s">
        <v>32</v>
      </c>
      <c r="F43" s="32">
        <v>5</v>
      </c>
      <c r="G43" s="26" t="s">
        <v>46</v>
      </c>
      <c r="H43" s="34"/>
      <c r="I43" s="34"/>
      <c r="J43" s="26"/>
      <c r="K43" s="28" t="s">
        <v>352</v>
      </c>
      <c r="L43" s="26">
        <v>38140994</v>
      </c>
      <c r="M43" s="27" t="s">
        <v>498</v>
      </c>
      <c r="N43" s="33">
        <v>2022</v>
      </c>
      <c r="O43" s="29">
        <f>N43+13</f>
        <v>2035</v>
      </c>
      <c r="P43" s="28" t="s">
        <v>79</v>
      </c>
      <c r="Q43" s="33" t="s">
        <v>562</v>
      </c>
      <c r="R43" s="26" t="s">
        <v>40</v>
      </c>
      <c r="S43" s="26"/>
      <c r="T43" s="26"/>
      <c r="U43" s="31" t="s">
        <v>56</v>
      </c>
      <c r="V43" s="31" t="s">
        <v>50</v>
      </c>
      <c r="W43" s="104"/>
      <c r="X43" s="104"/>
      <c r="Y43" s="104"/>
      <c r="Z43" s="104"/>
      <c r="AA43" s="104"/>
      <c r="AB43" s="104"/>
    </row>
    <row r="44" spans="1:28" ht="14" x14ac:dyDescent="0.25">
      <c r="A44" s="26" t="s">
        <v>493</v>
      </c>
      <c r="B44" s="27" t="s">
        <v>518</v>
      </c>
      <c r="C44" s="26" t="s">
        <v>519</v>
      </c>
      <c r="D44" s="27" t="s">
        <v>31</v>
      </c>
      <c r="E44" s="26" t="s">
        <v>109</v>
      </c>
      <c r="F44" s="99" t="s">
        <v>426</v>
      </c>
      <c r="G44" s="26"/>
      <c r="H44" s="64">
        <v>575</v>
      </c>
      <c r="I44" s="64" t="s">
        <v>520</v>
      </c>
      <c r="J44" s="26" t="s">
        <v>126</v>
      </c>
      <c r="K44" s="52" t="s">
        <v>521</v>
      </c>
      <c r="L44" s="52" t="s">
        <v>522</v>
      </c>
      <c r="M44" s="27" t="s">
        <v>498</v>
      </c>
      <c r="N44" s="100">
        <v>2021</v>
      </c>
      <c r="O44" s="75">
        <f t="shared" ref="O44:O52" si="3">N44+20</f>
        <v>2041</v>
      </c>
      <c r="P44" s="28" t="s">
        <v>48</v>
      </c>
      <c r="Q44" s="33"/>
      <c r="R44" s="26" t="s">
        <v>114</v>
      </c>
      <c r="S44" s="26"/>
      <c r="T44" s="26"/>
      <c r="U44" s="26" t="s">
        <v>115</v>
      </c>
      <c r="V44" s="26" t="s">
        <v>42</v>
      </c>
      <c r="W44" s="104"/>
      <c r="X44" s="104"/>
      <c r="Y44" s="104"/>
      <c r="Z44" s="104"/>
      <c r="AA44" s="104"/>
      <c r="AB44" s="104"/>
    </row>
    <row r="45" spans="1:28" ht="14" x14ac:dyDescent="0.25">
      <c r="A45" s="26" t="s">
        <v>499</v>
      </c>
      <c r="B45" s="27" t="s">
        <v>523</v>
      </c>
      <c r="C45" s="26" t="s">
        <v>524</v>
      </c>
      <c r="D45" s="27" t="s">
        <v>31</v>
      </c>
      <c r="E45" s="26" t="s">
        <v>109</v>
      </c>
      <c r="F45" s="63">
        <v>3</v>
      </c>
      <c r="G45" s="26"/>
      <c r="H45" s="64">
        <v>530</v>
      </c>
      <c r="I45" s="64" t="s">
        <v>525</v>
      </c>
      <c r="J45" s="26" t="s">
        <v>126</v>
      </c>
      <c r="K45" s="26" t="s">
        <v>526</v>
      </c>
      <c r="L45" s="26" t="s">
        <v>527</v>
      </c>
      <c r="M45" s="27" t="s">
        <v>498</v>
      </c>
      <c r="N45" s="29">
        <v>2016</v>
      </c>
      <c r="O45" s="75">
        <f t="shared" si="3"/>
        <v>2036</v>
      </c>
      <c r="P45" s="28" t="s">
        <v>48</v>
      </c>
      <c r="Q45" s="33"/>
      <c r="R45" s="26" t="s">
        <v>114</v>
      </c>
      <c r="S45" s="26"/>
      <c r="T45" s="26"/>
      <c r="U45" s="26" t="s">
        <v>115</v>
      </c>
      <c r="V45" s="26" t="s">
        <v>42</v>
      </c>
      <c r="W45" s="104"/>
      <c r="X45" s="104"/>
      <c r="Y45" s="104"/>
      <c r="Z45" s="104"/>
      <c r="AA45" s="104"/>
      <c r="AB45" s="104"/>
    </row>
    <row r="46" spans="1:28" ht="14" x14ac:dyDescent="0.25">
      <c r="A46" s="26" t="s">
        <v>502</v>
      </c>
      <c r="B46" s="27" t="s">
        <v>528</v>
      </c>
      <c r="C46" s="26" t="s">
        <v>529</v>
      </c>
      <c r="D46" s="27" t="s">
        <v>31</v>
      </c>
      <c r="E46" s="26" t="s">
        <v>109</v>
      </c>
      <c r="F46" s="63">
        <v>3.4</v>
      </c>
      <c r="G46" s="26"/>
      <c r="H46" s="64">
        <v>570</v>
      </c>
      <c r="I46" s="64" t="s">
        <v>530</v>
      </c>
      <c r="J46" s="26" t="s">
        <v>126</v>
      </c>
      <c r="K46" s="26" t="s">
        <v>531</v>
      </c>
      <c r="L46" s="26" t="s">
        <v>532</v>
      </c>
      <c r="M46" s="27" t="s">
        <v>498</v>
      </c>
      <c r="N46" s="29">
        <v>2020</v>
      </c>
      <c r="O46" s="75">
        <f t="shared" si="3"/>
        <v>2040</v>
      </c>
      <c r="P46" s="28" t="s">
        <v>48</v>
      </c>
      <c r="Q46" s="33"/>
      <c r="R46" s="26" t="s">
        <v>114</v>
      </c>
      <c r="S46" s="26"/>
      <c r="T46" s="26"/>
      <c r="U46" s="26" t="s">
        <v>115</v>
      </c>
      <c r="V46" s="26" t="s">
        <v>42</v>
      </c>
      <c r="W46" s="104"/>
      <c r="X46" s="104"/>
      <c r="Y46" s="104"/>
      <c r="Z46" s="104"/>
      <c r="AA46" s="104"/>
      <c r="AB46" s="104"/>
    </row>
    <row r="47" spans="1:28" ht="14" x14ac:dyDescent="0.25">
      <c r="A47" s="26" t="s">
        <v>507</v>
      </c>
      <c r="B47" s="27" t="s">
        <v>533</v>
      </c>
      <c r="C47" s="26" t="s">
        <v>534</v>
      </c>
      <c r="D47" s="27" t="s">
        <v>333</v>
      </c>
      <c r="E47" s="26" t="s">
        <v>109</v>
      </c>
      <c r="F47" s="63">
        <v>2.2000000000000002</v>
      </c>
      <c r="G47" s="26"/>
      <c r="H47" s="64">
        <v>260</v>
      </c>
      <c r="I47" s="64" t="s">
        <v>535</v>
      </c>
      <c r="J47" s="26" t="s">
        <v>141</v>
      </c>
      <c r="K47" s="26" t="s">
        <v>536</v>
      </c>
      <c r="L47" s="69">
        <v>14223</v>
      </c>
      <c r="M47" s="27" t="s">
        <v>498</v>
      </c>
      <c r="N47" s="29">
        <v>2014</v>
      </c>
      <c r="O47" s="75">
        <f t="shared" si="3"/>
        <v>2034</v>
      </c>
      <c r="P47" s="28" t="s">
        <v>48</v>
      </c>
      <c r="Q47" s="33"/>
      <c r="R47" s="26" t="s">
        <v>143</v>
      </c>
      <c r="S47" s="26"/>
      <c r="T47" s="26"/>
      <c r="U47" s="26" t="s">
        <v>115</v>
      </c>
      <c r="V47" s="26" t="s">
        <v>132</v>
      </c>
      <c r="W47" s="104"/>
      <c r="X47" s="104"/>
      <c r="Y47" s="104"/>
      <c r="Z47" s="104"/>
      <c r="AA47" s="104"/>
      <c r="AB47" s="104"/>
    </row>
    <row r="48" spans="1:28" ht="14" x14ac:dyDescent="0.25">
      <c r="A48" s="26" t="s">
        <v>511</v>
      </c>
      <c r="B48" s="27" t="s">
        <v>537</v>
      </c>
      <c r="C48" s="26" t="s">
        <v>538</v>
      </c>
      <c r="D48" s="27" t="s">
        <v>213</v>
      </c>
      <c r="E48" s="26" t="s">
        <v>109</v>
      </c>
      <c r="F48" s="63">
        <v>2.1</v>
      </c>
      <c r="G48" s="26"/>
      <c r="H48" s="64">
        <v>225</v>
      </c>
      <c r="I48" s="64" t="s">
        <v>539</v>
      </c>
      <c r="J48" s="26" t="s">
        <v>141</v>
      </c>
      <c r="K48" s="26" t="s">
        <v>540</v>
      </c>
      <c r="L48" s="26" t="s">
        <v>541</v>
      </c>
      <c r="M48" s="27" t="s">
        <v>498</v>
      </c>
      <c r="N48" s="29">
        <v>2019</v>
      </c>
      <c r="O48" s="75">
        <f t="shared" si="3"/>
        <v>2039</v>
      </c>
      <c r="P48" s="28" t="s">
        <v>48</v>
      </c>
      <c r="Q48" s="33"/>
      <c r="R48" s="26" t="s">
        <v>143</v>
      </c>
      <c r="S48" s="26"/>
      <c r="T48" s="26"/>
      <c r="U48" s="26" t="s">
        <v>115</v>
      </c>
      <c r="V48" s="26" t="s">
        <v>42</v>
      </c>
      <c r="W48" s="104"/>
      <c r="X48" s="104"/>
      <c r="Y48" s="104"/>
      <c r="Z48" s="104"/>
      <c r="AA48" s="104"/>
      <c r="AB48" s="104"/>
    </row>
    <row r="49" spans="1:28" ht="14" x14ac:dyDescent="0.25">
      <c r="A49" s="26" t="s">
        <v>515</v>
      </c>
      <c r="B49" s="26" t="s">
        <v>542</v>
      </c>
      <c r="C49" s="26" t="s">
        <v>543</v>
      </c>
      <c r="D49" s="27" t="s">
        <v>31</v>
      </c>
      <c r="E49" s="26" t="s">
        <v>109</v>
      </c>
      <c r="F49" s="73" t="s">
        <v>426</v>
      </c>
      <c r="G49" s="26"/>
      <c r="H49" s="64">
        <v>520</v>
      </c>
      <c r="I49" s="64" t="s">
        <v>544</v>
      </c>
      <c r="J49" s="26" t="s">
        <v>126</v>
      </c>
      <c r="K49" s="26" t="s">
        <v>545</v>
      </c>
      <c r="L49" s="26">
        <v>5541</v>
      </c>
      <c r="M49" s="27" t="s">
        <v>498</v>
      </c>
      <c r="N49" s="29">
        <v>2023</v>
      </c>
      <c r="O49" s="75">
        <f t="shared" si="3"/>
        <v>2043</v>
      </c>
      <c r="P49" s="28" t="s">
        <v>79</v>
      </c>
      <c r="Q49" s="33"/>
      <c r="R49" s="26" t="s">
        <v>114</v>
      </c>
      <c r="S49" s="26"/>
      <c r="T49" s="26"/>
      <c r="U49" s="26" t="s">
        <v>115</v>
      </c>
      <c r="V49" s="26" t="s">
        <v>132</v>
      </c>
      <c r="W49" s="104"/>
      <c r="X49" s="104"/>
      <c r="Y49" s="104"/>
      <c r="Z49" s="104"/>
      <c r="AA49" s="104"/>
      <c r="AB49" s="104"/>
    </row>
    <row r="50" spans="1:28" ht="14" x14ac:dyDescent="0.25">
      <c r="A50" s="26" t="s">
        <v>546</v>
      </c>
      <c r="B50" s="27" t="s">
        <v>547</v>
      </c>
      <c r="C50" s="26" t="s">
        <v>548</v>
      </c>
      <c r="D50" s="27" t="s">
        <v>31</v>
      </c>
      <c r="E50" s="26" t="s">
        <v>109</v>
      </c>
      <c r="F50" s="73">
        <v>3.2</v>
      </c>
      <c r="G50" s="26"/>
      <c r="H50" s="64">
        <v>440</v>
      </c>
      <c r="I50" s="64" t="s">
        <v>549</v>
      </c>
      <c r="J50" s="26" t="s">
        <v>126</v>
      </c>
      <c r="K50" s="26" t="s">
        <v>550</v>
      </c>
      <c r="L50" s="26">
        <v>4000</v>
      </c>
      <c r="M50" s="27" t="s">
        <v>498</v>
      </c>
      <c r="N50" s="29">
        <v>2018</v>
      </c>
      <c r="O50" s="75">
        <f t="shared" si="3"/>
        <v>2038</v>
      </c>
      <c r="P50" s="28" t="s">
        <v>79</v>
      </c>
      <c r="Q50" s="33"/>
      <c r="R50" s="26" t="s">
        <v>114</v>
      </c>
      <c r="S50" s="26"/>
      <c r="T50" s="26"/>
      <c r="U50" s="26" t="s">
        <v>115</v>
      </c>
      <c r="V50" s="26" t="s">
        <v>132</v>
      </c>
      <c r="W50" s="104"/>
      <c r="X50" s="104"/>
      <c r="Y50" s="104"/>
      <c r="Z50" s="104"/>
      <c r="AA50" s="104"/>
      <c r="AB50" s="104"/>
    </row>
    <row r="51" spans="1:28" ht="14" x14ac:dyDescent="0.25">
      <c r="A51" s="26" t="s">
        <v>551</v>
      </c>
      <c r="B51" s="27" t="s">
        <v>552</v>
      </c>
      <c r="C51" s="26" t="s">
        <v>553</v>
      </c>
      <c r="D51" s="26" t="s">
        <v>213</v>
      </c>
      <c r="E51" s="26" t="s">
        <v>109</v>
      </c>
      <c r="F51" s="63">
        <v>3</v>
      </c>
      <c r="G51" s="26"/>
      <c r="H51" s="64">
        <v>420</v>
      </c>
      <c r="I51" s="64" t="s">
        <v>554</v>
      </c>
      <c r="J51" s="26" t="s">
        <v>126</v>
      </c>
      <c r="K51" s="26" t="s">
        <v>476</v>
      </c>
      <c r="L51" s="26">
        <v>3999</v>
      </c>
      <c r="M51" s="27" t="s">
        <v>498</v>
      </c>
      <c r="N51" s="29">
        <v>2019</v>
      </c>
      <c r="O51" s="75">
        <f t="shared" si="3"/>
        <v>2039</v>
      </c>
      <c r="P51" s="26" t="s">
        <v>79</v>
      </c>
      <c r="Q51" s="29"/>
      <c r="R51" s="26" t="s">
        <v>143</v>
      </c>
      <c r="S51" s="26"/>
      <c r="T51" s="26"/>
      <c r="U51" s="26" t="s">
        <v>115</v>
      </c>
      <c r="V51" s="26" t="s">
        <v>132</v>
      </c>
      <c r="W51" s="104"/>
      <c r="X51" s="104"/>
      <c r="Y51" s="104"/>
      <c r="Z51" s="104"/>
      <c r="AA51" s="104"/>
      <c r="AB51" s="104"/>
    </row>
    <row r="52" spans="1:28" ht="14" x14ac:dyDescent="0.25">
      <c r="A52" s="26" t="s">
        <v>555</v>
      </c>
      <c r="B52" s="27" t="s">
        <v>556</v>
      </c>
      <c r="C52" s="26" t="s">
        <v>557</v>
      </c>
      <c r="D52" s="26" t="s">
        <v>213</v>
      </c>
      <c r="E52" s="26" t="s">
        <v>227</v>
      </c>
      <c r="F52" s="73" t="s">
        <v>558</v>
      </c>
      <c r="G52" s="26"/>
      <c r="H52" s="64">
        <v>500</v>
      </c>
      <c r="I52" s="101" t="s">
        <v>559</v>
      </c>
      <c r="J52" s="26" t="s">
        <v>126</v>
      </c>
      <c r="K52" s="26" t="s">
        <v>560</v>
      </c>
      <c r="L52" s="26">
        <v>131122</v>
      </c>
      <c r="M52" s="27" t="s">
        <v>498</v>
      </c>
      <c r="N52" s="29">
        <v>2016</v>
      </c>
      <c r="O52" s="75">
        <f t="shared" si="3"/>
        <v>2036</v>
      </c>
      <c r="P52" s="26" t="s">
        <v>79</v>
      </c>
      <c r="Q52" s="29"/>
      <c r="R52" s="26" t="s">
        <v>492</v>
      </c>
      <c r="S52" s="26"/>
      <c r="T52" s="26"/>
      <c r="U52" s="26"/>
      <c r="V52" s="26" t="s">
        <v>561</v>
      </c>
      <c r="W52" s="104"/>
      <c r="X52" s="104"/>
      <c r="Y52" s="104"/>
      <c r="Z52" s="104"/>
      <c r="AA52" s="104"/>
      <c r="AB52" s="104"/>
    </row>
  </sheetData>
  <autoFilter ref="A5:AB52" xr:uid="{37038E24-C3DC-4882-87EB-AEF8A96E2B9E}"/>
  <conditionalFormatting sqref="N10">
    <cfRule type="cellIs" dxfId="114" priority="17" stopIfTrue="1" operator="lessThan">
      <formula>#REF!</formula>
    </cfRule>
    <cfRule type="cellIs" dxfId="113" priority="18" stopIfTrue="1" operator="greaterThanOrEqual">
      <formula>#REF!</formula>
    </cfRule>
  </conditionalFormatting>
  <conditionalFormatting sqref="N13">
    <cfRule type="cellIs" dxfId="112" priority="15" stopIfTrue="1" operator="lessThan">
      <formula>#REF!</formula>
    </cfRule>
    <cfRule type="cellIs" dxfId="111" priority="16" stopIfTrue="1" operator="greaterThanOrEqual">
      <formula>#REF!</formula>
    </cfRule>
  </conditionalFormatting>
  <conditionalFormatting sqref="N18">
    <cfRule type="cellIs" dxfId="110" priority="3" stopIfTrue="1" operator="lessThan">
      <formula>#REF!</formula>
    </cfRule>
    <cfRule type="cellIs" dxfId="109" priority="4" stopIfTrue="1" operator="greaterThanOrEqual">
      <formula>#REF!</formula>
    </cfRule>
  </conditionalFormatting>
  <conditionalFormatting sqref="N29">
    <cfRule type="cellIs" dxfId="108" priority="13" stopIfTrue="1" operator="lessThan">
      <formula>#REF!</formula>
    </cfRule>
    <cfRule type="cellIs" dxfId="107" priority="14" stopIfTrue="1" operator="greaterThanOrEqual">
      <formula>#REF!</formula>
    </cfRule>
  </conditionalFormatting>
  <conditionalFormatting sqref="N35">
    <cfRule type="cellIs" dxfId="106" priority="6" stopIfTrue="1" operator="lessThan">
      <formula>#REF!</formula>
    </cfRule>
    <cfRule type="cellIs" dxfId="105" priority="7" stopIfTrue="1" operator="greaterThanOrEqual">
      <formula>#REF!</formula>
    </cfRule>
  </conditionalFormatting>
  <conditionalFormatting sqref="N24:O24">
    <cfRule type="cellIs" dxfId="104" priority="8" stopIfTrue="1" operator="lessThan">
      <formula>#REF!</formula>
    </cfRule>
    <cfRule type="cellIs" dxfId="103" priority="9" stopIfTrue="1" operator="greaterThanOrEqual">
      <formula>#REF!</formula>
    </cfRule>
  </conditionalFormatting>
  <conditionalFormatting sqref="N36:O36">
    <cfRule type="cellIs" dxfId="102" priority="11" stopIfTrue="1" operator="lessThan">
      <formula>#REF!</formula>
    </cfRule>
    <cfRule type="cellIs" dxfId="101" priority="12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56A5-A19D-44CD-9043-05FCE286B5CE}">
  <dimension ref="A1:AB60"/>
  <sheetViews>
    <sheetView view="pageBreakPreview" zoomScale="60" zoomScaleNormal="80" workbookViewId="0">
      <selection activeCell="H26" sqref="H26"/>
    </sheetView>
  </sheetViews>
  <sheetFormatPr defaultRowHeight="11.5" x14ac:dyDescent="0.25"/>
  <cols>
    <col min="2" max="2" width="12" customWidth="1"/>
    <col min="3" max="3" width="15.54296875" customWidth="1"/>
    <col min="4" max="4" width="15.1796875" customWidth="1"/>
    <col min="5" max="5" width="18" customWidth="1"/>
    <col min="6" max="6" width="13.453125" customWidth="1"/>
    <col min="7" max="7" width="12.81640625" bestFit="1" customWidth="1"/>
    <col min="8" max="9" width="16.453125" customWidth="1"/>
    <col min="10" max="10" width="18" customWidth="1"/>
    <col min="11" max="11" width="32.1796875" bestFit="1" customWidth="1"/>
    <col min="12" max="12" width="29.7265625" customWidth="1"/>
    <col min="13" max="13" width="18.26953125" customWidth="1"/>
    <col min="14" max="14" width="13" customWidth="1"/>
    <col min="15" max="15" width="12.26953125" customWidth="1"/>
    <col min="16" max="17" width="20.26953125" customWidth="1"/>
    <col min="18" max="18" width="27.54296875" bestFit="1" customWidth="1"/>
    <col min="19" max="19" width="14.81640625" customWidth="1"/>
    <col min="20" max="20" width="26" customWidth="1"/>
    <col min="21" max="21" width="26.81640625" bestFit="1" customWidth="1"/>
    <col min="22" max="22" width="16.81640625" customWidth="1"/>
    <col min="23" max="28" width="17.81640625" customWidth="1"/>
  </cols>
  <sheetData>
    <row r="1" spans="1:28" ht="30.5" x14ac:dyDescent="0.6">
      <c r="A1" s="1"/>
      <c r="B1" s="2"/>
      <c r="C1" s="2"/>
      <c r="D1" s="3" t="s">
        <v>0</v>
      </c>
      <c r="E1" s="2"/>
      <c r="F1" s="4"/>
      <c r="G1" s="1"/>
      <c r="H1" s="5" t="s">
        <v>1</v>
      </c>
      <c r="I1" s="5"/>
      <c r="J1" s="6"/>
      <c r="K1" s="2"/>
      <c r="L1" s="6"/>
      <c r="M1" s="2"/>
      <c r="N1" s="2"/>
      <c r="O1" s="7"/>
      <c r="P1" s="7"/>
      <c r="Q1" s="7"/>
      <c r="R1" s="7"/>
      <c r="S1" s="7"/>
      <c r="T1" s="7"/>
      <c r="U1" s="7"/>
      <c r="V1" s="2"/>
    </row>
    <row r="2" spans="1:28" ht="17.5" x14ac:dyDescent="0.35">
      <c r="A2" s="1"/>
      <c r="B2" s="43" t="s">
        <v>2</v>
      </c>
      <c r="C2" s="2"/>
      <c r="D2" s="2"/>
      <c r="E2" s="2"/>
      <c r="F2" s="2"/>
      <c r="G2" s="6"/>
      <c r="H2" s="2"/>
      <c r="I2" s="2"/>
      <c r="J2" s="2"/>
      <c r="K2" s="8" t="s">
        <v>3</v>
      </c>
      <c r="L2" s="9"/>
      <c r="M2" s="2"/>
      <c r="N2" s="10"/>
      <c r="O2" s="11" t="s">
        <v>4</v>
      </c>
      <c r="P2" s="7"/>
      <c r="Q2" s="10"/>
      <c r="R2" s="7"/>
      <c r="S2" s="7"/>
      <c r="T2" s="7"/>
      <c r="U2" s="7"/>
      <c r="V2" s="2"/>
    </row>
    <row r="3" spans="1:28" ht="17.5" x14ac:dyDescent="0.35">
      <c r="A3" s="1"/>
      <c r="B3" s="2"/>
      <c r="C3" s="2"/>
      <c r="D3" s="2"/>
      <c r="E3" s="2"/>
      <c r="F3" s="2"/>
      <c r="G3" s="6"/>
      <c r="H3" s="2"/>
      <c r="I3" s="2"/>
      <c r="J3" s="2"/>
      <c r="K3" s="8"/>
      <c r="L3" s="9"/>
      <c r="M3" s="2"/>
      <c r="N3" s="10"/>
      <c r="O3" s="11"/>
      <c r="P3" s="7"/>
      <c r="Q3" s="10"/>
      <c r="R3" s="7"/>
      <c r="S3" s="7"/>
      <c r="T3" s="7"/>
      <c r="U3" s="7"/>
      <c r="V3" s="2"/>
    </row>
    <row r="4" spans="1:28" ht="12" thickBot="1" x14ac:dyDescent="0.3">
      <c r="A4" s="1"/>
      <c r="B4" s="10" t="s">
        <v>332</v>
      </c>
      <c r="C4" s="12"/>
      <c r="D4" s="12"/>
      <c r="E4" s="12"/>
      <c r="F4" s="12"/>
      <c r="G4" s="13"/>
      <c r="H4" s="12"/>
      <c r="I4" s="12"/>
      <c r="J4" s="6"/>
      <c r="K4" s="12"/>
      <c r="L4" s="6"/>
      <c r="M4" s="2"/>
      <c r="N4" s="2"/>
      <c r="O4" s="7"/>
      <c r="P4" s="7"/>
      <c r="Q4" s="76"/>
      <c r="R4" s="7"/>
      <c r="S4" s="7"/>
      <c r="T4" s="7"/>
      <c r="U4" s="7"/>
      <c r="V4" s="2"/>
      <c r="W4" s="106" t="s">
        <v>563</v>
      </c>
      <c r="X4" s="105"/>
      <c r="Y4" s="105"/>
      <c r="Z4" s="105"/>
      <c r="AA4" s="105"/>
      <c r="AB4" s="105"/>
    </row>
    <row r="5" spans="1:28" ht="47" thickBot="1" x14ac:dyDescent="0.35">
      <c r="A5" s="14" t="s">
        <v>5</v>
      </c>
      <c r="B5" s="16" t="s">
        <v>6</v>
      </c>
      <c r="C5" s="16" t="s">
        <v>7</v>
      </c>
      <c r="D5" s="16" t="s">
        <v>8</v>
      </c>
      <c r="E5" s="15" t="s">
        <v>9</v>
      </c>
      <c r="F5" s="17" t="s">
        <v>10</v>
      </c>
      <c r="G5" s="18" t="s">
        <v>11</v>
      </c>
      <c r="H5" s="19" t="s">
        <v>12</v>
      </c>
      <c r="I5" s="20" t="s">
        <v>13</v>
      </c>
      <c r="J5" s="19" t="s">
        <v>14</v>
      </c>
      <c r="K5" s="21" t="s">
        <v>15</v>
      </c>
      <c r="L5" s="22" t="s">
        <v>16</v>
      </c>
      <c r="M5" s="23" t="s">
        <v>17</v>
      </c>
      <c r="N5" s="15" t="s">
        <v>18</v>
      </c>
      <c r="O5" s="24" t="s">
        <v>19</v>
      </c>
      <c r="P5" s="25" t="s">
        <v>20</v>
      </c>
      <c r="Q5" s="25" t="s">
        <v>21</v>
      </c>
      <c r="R5" s="44" t="s">
        <v>22</v>
      </c>
      <c r="S5" s="45" t="s">
        <v>23</v>
      </c>
      <c r="T5" s="45" t="s">
        <v>24</v>
      </c>
      <c r="U5" s="46" t="s">
        <v>25</v>
      </c>
      <c r="V5" s="15" t="s">
        <v>26</v>
      </c>
      <c r="W5" s="102" t="s">
        <v>564</v>
      </c>
      <c r="X5" s="102" t="s">
        <v>565</v>
      </c>
      <c r="Y5" s="102" t="s">
        <v>566</v>
      </c>
      <c r="Z5" s="102" t="s">
        <v>567</v>
      </c>
      <c r="AA5" s="102" t="s">
        <v>27</v>
      </c>
      <c r="AB5" s="102" t="s">
        <v>568</v>
      </c>
    </row>
    <row r="6" spans="1:28" ht="14" x14ac:dyDescent="0.25">
      <c r="A6" s="26" t="s">
        <v>28</v>
      </c>
      <c r="B6" s="47" t="s">
        <v>29</v>
      </c>
      <c r="C6" s="47" t="s">
        <v>30</v>
      </c>
      <c r="D6" s="27" t="s">
        <v>31</v>
      </c>
      <c r="E6" s="28" t="s">
        <v>32</v>
      </c>
      <c r="F6" s="48">
        <v>7</v>
      </c>
      <c r="G6" s="26" t="s">
        <v>33</v>
      </c>
      <c r="H6" s="47"/>
      <c r="I6" s="47"/>
      <c r="J6" s="29"/>
      <c r="K6" s="26" t="s">
        <v>34</v>
      </c>
      <c r="L6" s="30" t="s">
        <v>35</v>
      </c>
      <c r="M6" s="26" t="s">
        <v>36</v>
      </c>
      <c r="N6" s="29">
        <v>2021</v>
      </c>
      <c r="O6" s="29">
        <f t="shared" ref="O6:O16" si="0">N6+13</f>
        <v>2034</v>
      </c>
      <c r="P6" s="31" t="s">
        <v>37</v>
      </c>
      <c r="Q6" s="29" t="s">
        <v>38</v>
      </c>
      <c r="R6" s="31" t="s">
        <v>40</v>
      </c>
      <c r="S6" s="31"/>
      <c r="T6" s="31"/>
      <c r="U6" s="31" t="s">
        <v>41</v>
      </c>
      <c r="V6" s="26" t="s">
        <v>42</v>
      </c>
      <c r="W6" s="103"/>
      <c r="X6" s="103"/>
      <c r="Y6" s="103"/>
      <c r="Z6" s="103"/>
      <c r="AA6" s="103"/>
      <c r="AB6" s="103"/>
    </row>
    <row r="7" spans="1:28" ht="14" x14ac:dyDescent="0.25">
      <c r="A7" s="26" t="s">
        <v>43</v>
      </c>
      <c r="B7" s="47" t="s">
        <v>44</v>
      </c>
      <c r="C7" s="47" t="s">
        <v>45</v>
      </c>
      <c r="D7" s="27" t="s">
        <v>31</v>
      </c>
      <c r="E7" s="28" t="s">
        <v>32</v>
      </c>
      <c r="F7" s="48">
        <v>5</v>
      </c>
      <c r="G7" s="26" t="s">
        <v>46</v>
      </c>
      <c r="H7" s="49"/>
      <c r="I7" s="49"/>
      <c r="J7" s="49"/>
      <c r="K7" s="49" t="s">
        <v>47</v>
      </c>
      <c r="L7" s="50">
        <v>38140996</v>
      </c>
      <c r="M7" s="49" t="s">
        <v>36</v>
      </c>
      <c r="N7" s="51">
        <v>2022</v>
      </c>
      <c r="O7" s="29">
        <f t="shared" si="0"/>
        <v>2035</v>
      </c>
      <c r="P7" s="28" t="s">
        <v>48</v>
      </c>
      <c r="Q7" s="33" t="s">
        <v>49</v>
      </c>
      <c r="R7" s="31" t="s">
        <v>40</v>
      </c>
      <c r="S7" s="31"/>
      <c r="T7" s="31"/>
      <c r="U7" s="49" t="s">
        <v>41</v>
      </c>
      <c r="V7" s="31" t="s">
        <v>50</v>
      </c>
      <c r="W7" s="103"/>
      <c r="X7" s="103"/>
      <c r="Y7" s="103"/>
      <c r="Z7" s="103"/>
      <c r="AA7" s="103"/>
      <c r="AB7" s="103"/>
    </row>
    <row r="8" spans="1:28" ht="14" x14ac:dyDescent="0.25">
      <c r="A8" s="26" t="s">
        <v>51</v>
      </c>
      <c r="B8" s="47" t="s">
        <v>52</v>
      </c>
      <c r="C8" s="47" t="s">
        <v>53</v>
      </c>
      <c r="D8" s="27" t="s">
        <v>31</v>
      </c>
      <c r="E8" s="28" t="s">
        <v>32</v>
      </c>
      <c r="F8" s="32">
        <v>5</v>
      </c>
      <c r="G8" s="27" t="s">
        <v>46</v>
      </c>
      <c r="H8" s="28"/>
      <c r="I8" s="28"/>
      <c r="J8" s="28"/>
      <c r="K8" s="28" t="s">
        <v>54</v>
      </c>
      <c r="L8" s="28" t="s">
        <v>55</v>
      </c>
      <c r="M8" s="27" t="s">
        <v>36</v>
      </c>
      <c r="N8" s="33">
        <v>2025</v>
      </c>
      <c r="O8" s="29">
        <f>N8+13</f>
        <v>2038</v>
      </c>
      <c r="P8" s="28" t="s">
        <v>48</v>
      </c>
      <c r="Q8" s="33" t="s">
        <v>49</v>
      </c>
      <c r="R8" s="31" t="s">
        <v>40</v>
      </c>
      <c r="S8" s="31"/>
      <c r="T8" s="31"/>
      <c r="U8" s="31" t="s">
        <v>56</v>
      </c>
      <c r="V8" s="31" t="s">
        <v>50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57</v>
      </c>
      <c r="B9" s="47" t="s">
        <v>58</v>
      </c>
      <c r="C9" s="47" t="s">
        <v>59</v>
      </c>
      <c r="D9" s="27" t="s">
        <v>31</v>
      </c>
      <c r="E9" s="28" t="s">
        <v>32</v>
      </c>
      <c r="F9" s="32">
        <v>5</v>
      </c>
      <c r="G9" s="27" t="s">
        <v>46</v>
      </c>
      <c r="H9" s="28"/>
      <c r="I9" s="28"/>
      <c r="J9" s="28"/>
      <c r="K9" s="28" t="s">
        <v>60</v>
      </c>
      <c r="L9" s="28">
        <v>38140718</v>
      </c>
      <c r="M9" s="27" t="s">
        <v>36</v>
      </c>
      <c r="N9" s="33">
        <v>2018</v>
      </c>
      <c r="O9" s="29">
        <f>N9+15</f>
        <v>2033</v>
      </c>
      <c r="P9" s="31" t="s">
        <v>48</v>
      </c>
      <c r="Q9" s="29" t="s">
        <v>49</v>
      </c>
      <c r="R9" s="31" t="s">
        <v>40</v>
      </c>
      <c r="S9" s="31"/>
      <c r="T9" s="31"/>
      <c r="U9" s="31" t="s">
        <v>56</v>
      </c>
      <c r="V9" s="31" t="s">
        <v>50</v>
      </c>
      <c r="W9" s="103"/>
      <c r="X9" s="103"/>
      <c r="Y9" s="103"/>
      <c r="Z9" s="103"/>
      <c r="AA9" s="103"/>
      <c r="AB9" s="103"/>
    </row>
    <row r="10" spans="1:28" ht="14" x14ac:dyDescent="0.25">
      <c r="A10" s="26" t="s">
        <v>61</v>
      </c>
      <c r="B10" s="47" t="s">
        <v>62</v>
      </c>
      <c r="C10" s="47" t="s">
        <v>63</v>
      </c>
      <c r="D10" s="27" t="s">
        <v>31</v>
      </c>
      <c r="E10" s="28" t="s">
        <v>32</v>
      </c>
      <c r="F10" s="48">
        <v>7</v>
      </c>
      <c r="G10" s="26" t="s">
        <v>33</v>
      </c>
      <c r="H10" s="47"/>
      <c r="I10" s="47"/>
      <c r="J10" s="29"/>
      <c r="K10" s="26" t="s">
        <v>47</v>
      </c>
      <c r="L10" s="26">
        <v>38181000</v>
      </c>
      <c r="M10" s="26" t="s">
        <v>36</v>
      </c>
      <c r="N10" s="29">
        <v>2022</v>
      </c>
      <c r="O10" s="29">
        <f t="shared" si="0"/>
        <v>2035</v>
      </c>
      <c r="P10" s="31" t="s">
        <v>48</v>
      </c>
      <c r="Q10" s="29" t="s">
        <v>49</v>
      </c>
      <c r="R10" s="31" t="s">
        <v>40</v>
      </c>
      <c r="S10" s="31"/>
      <c r="T10" s="31"/>
      <c r="U10" s="31" t="s">
        <v>41</v>
      </c>
      <c r="V10" s="26" t="s">
        <v>50</v>
      </c>
      <c r="W10" s="103"/>
      <c r="X10" s="103"/>
      <c r="Y10" s="103"/>
      <c r="Z10" s="103"/>
      <c r="AA10" s="103"/>
      <c r="AB10" s="103"/>
    </row>
    <row r="11" spans="1:28" ht="14" x14ac:dyDescent="0.25">
      <c r="A11" s="26" t="s">
        <v>64</v>
      </c>
      <c r="B11" s="47" t="s">
        <v>65</v>
      </c>
      <c r="C11" s="47" t="s">
        <v>66</v>
      </c>
      <c r="D11" s="27" t="s">
        <v>333</v>
      </c>
      <c r="E11" s="28" t="s">
        <v>67</v>
      </c>
      <c r="F11" s="32">
        <v>1.1000000000000001</v>
      </c>
      <c r="G11" s="34" t="s">
        <v>68</v>
      </c>
      <c r="H11" s="31"/>
      <c r="I11" s="31"/>
      <c r="J11" s="26"/>
      <c r="K11" s="28" t="s">
        <v>69</v>
      </c>
      <c r="L11" s="28">
        <v>24470538</v>
      </c>
      <c r="M11" s="27" t="s">
        <v>36</v>
      </c>
      <c r="N11" s="33">
        <v>2020</v>
      </c>
      <c r="O11" s="29">
        <f t="shared" si="0"/>
        <v>2033</v>
      </c>
      <c r="P11" s="31" t="s">
        <v>48</v>
      </c>
      <c r="Q11" s="29" t="s">
        <v>49</v>
      </c>
      <c r="R11" s="31" t="s">
        <v>67</v>
      </c>
      <c r="S11" s="31"/>
      <c r="T11" s="31" t="s">
        <v>70</v>
      </c>
      <c r="U11" s="31" t="s">
        <v>41</v>
      </c>
      <c r="V11" s="26" t="s">
        <v>50</v>
      </c>
      <c r="W11" s="103"/>
      <c r="X11" s="103"/>
      <c r="Y11" s="103"/>
      <c r="Z11" s="103"/>
      <c r="AA11" s="103"/>
      <c r="AB11" s="103"/>
    </row>
    <row r="12" spans="1:28" ht="14" x14ac:dyDescent="0.25">
      <c r="A12" s="26" t="s">
        <v>71</v>
      </c>
      <c r="B12" s="47" t="s">
        <v>72</v>
      </c>
      <c r="C12" s="47" t="s">
        <v>73</v>
      </c>
      <c r="D12" s="27" t="s">
        <v>333</v>
      </c>
      <c r="E12" s="28" t="s">
        <v>67</v>
      </c>
      <c r="F12" s="32">
        <v>1.1000000000000001</v>
      </c>
      <c r="G12" s="34" t="s">
        <v>68</v>
      </c>
      <c r="H12" s="31"/>
      <c r="I12" s="31"/>
      <c r="J12" s="26"/>
      <c r="K12" s="28" t="s">
        <v>74</v>
      </c>
      <c r="L12" s="28">
        <v>24460426</v>
      </c>
      <c r="M12" s="27" t="s">
        <v>36</v>
      </c>
      <c r="N12" s="33">
        <v>2019</v>
      </c>
      <c r="O12" s="29">
        <f>N12+15</f>
        <v>2034</v>
      </c>
      <c r="P12" s="31" t="s">
        <v>48</v>
      </c>
      <c r="Q12" s="29" t="s">
        <v>49</v>
      </c>
      <c r="R12" s="31" t="s">
        <v>67</v>
      </c>
      <c r="S12" s="31"/>
      <c r="T12" s="31" t="s">
        <v>70</v>
      </c>
      <c r="U12" s="31" t="s">
        <v>56</v>
      </c>
      <c r="V12" s="31" t="s">
        <v>50</v>
      </c>
      <c r="W12" s="103"/>
      <c r="X12" s="103"/>
      <c r="Y12" s="103"/>
      <c r="Z12" s="103"/>
      <c r="AA12" s="103"/>
      <c r="AB12" s="103"/>
    </row>
    <row r="13" spans="1:28" ht="14" x14ac:dyDescent="0.25">
      <c r="A13" s="26" t="s">
        <v>75</v>
      </c>
      <c r="B13" s="47" t="s">
        <v>76</v>
      </c>
      <c r="C13" s="47" t="s">
        <v>77</v>
      </c>
      <c r="D13" s="27" t="s">
        <v>31</v>
      </c>
      <c r="E13" s="28" t="s">
        <v>32</v>
      </c>
      <c r="F13" s="48">
        <v>9</v>
      </c>
      <c r="G13" s="26" t="s">
        <v>78</v>
      </c>
      <c r="H13" s="47"/>
      <c r="I13" s="47"/>
      <c r="J13" s="29"/>
      <c r="K13" s="26" t="s">
        <v>60</v>
      </c>
      <c r="L13" s="26">
        <v>38200210</v>
      </c>
      <c r="M13" s="26" t="s">
        <v>36</v>
      </c>
      <c r="N13" s="29">
        <v>2015</v>
      </c>
      <c r="O13" s="29">
        <f t="shared" si="0"/>
        <v>2028</v>
      </c>
      <c r="P13" s="31" t="s">
        <v>79</v>
      </c>
      <c r="Q13" s="29" t="s">
        <v>39</v>
      </c>
      <c r="R13" s="31" t="s">
        <v>40</v>
      </c>
      <c r="S13" s="31"/>
      <c r="T13" s="31"/>
      <c r="U13" s="31" t="s">
        <v>41</v>
      </c>
      <c r="V13" s="26" t="s">
        <v>50</v>
      </c>
      <c r="W13" s="103"/>
      <c r="X13" s="103"/>
      <c r="Y13" s="103"/>
      <c r="Z13" s="103"/>
      <c r="AA13" s="103"/>
      <c r="AB13" s="103"/>
    </row>
    <row r="14" spans="1:28" ht="14" x14ac:dyDescent="0.25">
      <c r="A14" s="26" t="s">
        <v>80</v>
      </c>
      <c r="B14" s="47" t="s">
        <v>81</v>
      </c>
      <c r="C14" s="47" t="s">
        <v>82</v>
      </c>
      <c r="D14" s="27" t="s">
        <v>31</v>
      </c>
      <c r="E14" s="28" t="s">
        <v>32</v>
      </c>
      <c r="F14" s="48">
        <v>7</v>
      </c>
      <c r="G14" s="26" t="s">
        <v>83</v>
      </c>
      <c r="H14" s="47"/>
      <c r="I14" s="47"/>
      <c r="J14" s="29"/>
      <c r="K14" s="26" t="s">
        <v>84</v>
      </c>
      <c r="L14" s="26">
        <v>38670208</v>
      </c>
      <c r="M14" s="26" t="s">
        <v>36</v>
      </c>
      <c r="N14" s="29">
        <v>2013</v>
      </c>
      <c r="O14" s="29">
        <f t="shared" si="0"/>
        <v>2026</v>
      </c>
      <c r="P14" s="31" t="s">
        <v>79</v>
      </c>
      <c r="Q14" s="29" t="s">
        <v>39</v>
      </c>
      <c r="R14" s="31" t="s">
        <v>40</v>
      </c>
      <c r="S14" s="31"/>
      <c r="T14" s="31" t="s">
        <v>85</v>
      </c>
      <c r="U14" s="31" t="s">
        <v>41</v>
      </c>
      <c r="V14" s="26" t="s">
        <v>50</v>
      </c>
      <c r="W14" s="103"/>
      <c r="X14" s="103"/>
      <c r="Y14" s="103"/>
      <c r="Z14" s="103"/>
      <c r="AA14" s="103"/>
      <c r="AB14" s="103"/>
    </row>
    <row r="15" spans="1:28" ht="14" x14ac:dyDescent="0.25">
      <c r="A15" s="26" t="s">
        <v>162</v>
      </c>
      <c r="B15" s="47" t="s">
        <v>62</v>
      </c>
      <c r="C15" s="47" t="s">
        <v>86</v>
      </c>
      <c r="D15" s="27" t="s">
        <v>31</v>
      </c>
      <c r="E15" s="28" t="s">
        <v>32</v>
      </c>
      <c r="F15" s="32">
        <v>5</v>
      </c>
      <c r="G15" s="27" t="s">
        <v>46</v>
      </c>
      <c r="H15" s="28"/>
      <c r="I15" s="28"/>
      <c r="J15" s="28"/>
      <c r="K15" s="28" t="s">
        <v>60</v>
      </c>
      <c r="L15" s="28">
        <v>38140282</v>
      </c>
      <c r="M15" s="27" t="s">
        <v>36</v>
      </c>
      <c r="N15" s="33">
        <v>2016</v>
      </c>
      <c r="O15" s="29">
        <f>N15+15</f>
        <v>2031</v>
      </c>
      <c r="P15" s="28" t="s">
        <v>79</v>
      </c>
      <c r="Q15" s="33" t="s">
        <v>49</v>
      </c>
      <c r="R15" s="31" t="s">
        <v>40</v>
      </c>
      <c r="S15" s="31"/>
      <c r="T15" s="31"/>
      <c r="U15" s="31" t="s">
        <v>56</v>
      </c>
      <c r="V15" s="31" t="s">
        <v>50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87</v>
      </c>
      <c r="B16" s="47" t="s">
        <v>88</v>
      </c>
      <c r="C16" s="47" t="s">
        <v>89</v>
      </c>
      <c r="D16" s="27" t="s">
        <v>31</v>
      </c>
      <c r="E16" s="28" t="s">
        <v>32</v>
      </c>
      <c r="F16" s="32">
        <v>7</v>
      </c>
      <c r="G16" s="26" t="s">
        <v>33</v>
      </c>
      <c r="H16" s="31"/>
      <c r="I16" s="31"/>
      <c r="J16" s="26"/>
      <c r="K16" s="28" t="s">
        <v>84</v>
      </c>
      <c r="L16" s="28">
        <v>38670215</v>
      </c>
      <c r="M16" s="27" t="s">
        <v>36</v>
      </c>
      <c r="N16" s="33">
        <v>2014</v>
      </c>
      <c r="O16" s="29">
        <f t="shared" si="0"/>
        <v>2027</v>
      </c>
      <c r="P16" s="31" t="s">
        <v>79</v>
      </c>
      <c r="Q16" s="29" t="s">
        <v>39</v>
      </c>
      <c r="R16" s="31" t="s">
        <v>40</v>
      </c>
      <c r="S16" s="31"/>
      <c r="T16" s="31"/>
      <c r="U16" s="31" t="s">
        <v>41</v>
      </c>
      <c r="V16" s="26" t="s">
        <v>50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90</v>
      </c>
      <c r="B17" s="47" t="s">
        <v>91</v>
      </c>
      <c r="C17" s="47" t="s">
        <v>92</v>
      </c>
      <c r="D17" s="27" t="s">
        <v>333</v>
      </c>
      <c r="E17" s="28" t="s">
        <v>93</v>
      </c>
      <c r="F17" s="53">
        <v>1.1000000000000001</v>
      </c>
      <c r="G17" s="26" t="s">
        <v>68</v>
      </c>
      <c r="H17" s="29"/>
      <c r="I17" s="29"/>
      <c r="J17" s="26"/>
      <c r="K17" s="26" t="s">
        <v>94</v>
      </c>
      <c r="L17" s="26" t="s">
        <v>95</v>
      </c>
      <c r="M17" s="27" t="s">
        <v>36</v>
      </c>
      <c r="N17" s="29">
        <v>2020</v>
      </c>
      <c r="O17" s="29">
        <f>N17+13</f>
        <v>2033</v>
      </c>
      <c r="P17" s="31" t="s">
        <v>79</v>
      </c>
      <c r="Q17" s="29" t="s">
        <v>39</v>
      </c>
      <c r="R17" s="31" t="s">
        <v>67</v>
      </c>
      <c r="S17" s="31"/>
      <c r="T17" s="31" t="s">
        <v>70</v>
      </c>
      <c r="U17" s="31" t="s">
        <v>56</v>
      </c>
      <c r="V17" s="31" t="s">
        <v>42</v>
      </c>
      <c r="W17" s="103"/>
      <c r="X17" s="103"/>
      <c r="Y17" s="103"/>
      <c r="Z17" s="103"/>
      <c r="AA17" s="103"/>
      <c r="AB17" s="103"/>
    </row>
    <row r="18" spans="1:28" ht="14" x14ac:dyDescent="0.25">
      <c r="A18" s="26" t="s">
        <v>96</v>
      </c>
      <c r="B18" s="47" t="s">
        <v>97</v>
      </c>
      <c r="C18" s="47" t="s">
        <v>98</v>
      </c>
      <c r="D18" s="52" t="s">
        <v>99</v>
      </c>
      <c r="E18" s="28" t="s">
        <v>93</v>
      </c>
      <c r="F18" s="53" t="s">
        <v>100</v>
      </c>
      <c r="G18" s="26" t="s">
        <v>101</v>
      </c>
      <c r="H18" s="29"/>
      <c r="I18" s="29"/>
      <c r="J18" s="26"/>
      <c r="K18" s="54" t="s">
        <v>102</v>
      </c>
      <c r="L18" s="55">
        <v>24490435</v>
      </c>
      <c r="M18" s="27" t="s">
        <v>36</v>
      </c>
      <c r="N18" s="29">
        <v>2025</v>
      </c>
      <c r="O18" s="29">
        <f>N18+13</f>
        <v>2038</v>
      </c>
      <c r="P18" s="31" t="s">
        <v>103</v>
      </c>
      <c r="Q18" s="33" t="s">
        <v>49</v>
      </c>
      <c r="R18" s="26" t="s">
        <v>104</v>
      </c>
      <c r="S18" s="26" t="s">
        <v>105</v>
      </c>
      <c r="T18" s="31" t="s">
        <v>106</v>
      </c>
      <c r="U18" s="31" t="s">
        <v>41</v>
      </c>
      <c r="V18" s="26" t="s">
        <v>50</v>
      </c>
      <c r="W18" s="103"/>
      <c r="X18" s="103"/>
      <c r="Y18" s="103"/>
      <c r="Z18" s="103"/>
      <c r="AA18" s="103"/>
      <c r="AB18" s="103"/>
    </row>
    <row r="19" spans="1:28" ht="14" x14ac:dyDescent="0.25">
      <c r="A19" s="26" t="s">
        <v>28</v>
      </c>
      <c r="B19" s="47" t="s">
        <v>107</v>
      </c>
      <c r="C19" s="47" t="s">
        <v>108</v>
      </c>
      <c r="D19" s="27" t="s">
        <v>31</v>
      </c>
      <c r="E19" s="28" t="s">
        <v>109</v>
      </c>
      <c r="F19" s="56">
        <v>5</v>
      </c>
      <c r="G19" s="29"/>
      <c r="H19" s="57">
        <v>1180</v>
      </c>
      <c r="I19" s="57" t="s">
        <v>110</v>
      </c>
      <c r="J19" s="26" t="s">
        <v>111</v>
      </c>
      <c r="K19" s="26" t="s">
        <v>112</v>
      </c>
      <c r="L19" s="26" t="s">
        <v>113</v>
      </c>
      <c r="M19" s="26" t="s">
        <v>36</v>
      </c>
      <c r="N19" s="29">
        <v>2010</v>
      </c>
      <c r="O19" s="29">
        <f t="shared" ref="O19:O39" si="1">N19+20</f>
        <v>2030</v>
      </c>
      <c r="P19" s="31" t="s">
        <v>48</v>
      </c>
      <c r="Q19" s="29"/>
      <c r="R19" s="31" t="s">
        <v>114</v>
      </c>
      <c r="S19" s="31"/>
      <c r="T19" s="31"/>
      <c r="U19" s="31" t="s">
        <v>115</v>
      </c>
      <c r="V19" s="26" t="s">
        <v>42</v>
      </c>
      <c r="W19" s="104"/>
      <c r="X19" s="104"/>
      <c r="Y19" s="104"/>
      <c r="Z19" s="104"/>
      <c r="AA19" s="104"/>
      <c r="AB19" s="104"/>
    </row>
    <row r="20" spans="1:28" ht="14" x14ac:dyDescent="0.25">
      <c r="A20" s="58" t="s">
        <v>43</v>
      </c>
      <c r="B20" s="59" t="s">
        <v>116</v>
      </c>
      <c r="C20" s="59" t="s">
        <v>117</v>
      </c>
      <c r="D20" s="27" t="s">
        <v>31</v>
      </c>
      <c r="E20" s="35" t="s">
        <v>109</v>
      </c>
      <c r="F20" s="36" t="s">
        <v>118</v>
      </c>
      <c r="H20" s="57">
        <v>1550</v>
      </c>
      <c r="I20" s="59" t="s">
        <v>119</v>
      </c>
      <c r="J20" s="26" t="s">
        <v>111</v>
      </c>
      <c r="K20" s="58" t="s">
        <v>120</v>
      </c>
      <c r="L20" s="58">
        <v>50004501</v>
      </c>
      <c r="M20" s="37" t="s">
        <v>36</v>
      </c>
      <c r="N20" s="60">
        <v>2023</v>
      </c>
      <c r="O20" s="29">
        <f t="shared" si="1"/>
        <v>2043</v>
      </c>
      <c r="P20" s="31" t="s">
        <v>48</v>
      </c>
      <c r="R20" s="61" t="s">
        <v>121</v>
      </c>
      <c r="S20" s="62"/>
      <c r="U20" s="31" t="s">
        <v>115</v>
      </c>
      <c r="V20" s="58" t="s">
        <v>155</v>
      </c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51</v>
      </c>
      <c r="B21" s="47" t="s">
        <v>122</v>
      </c>
      <c r="C21" s="47" t="s">
        <v>123</v>
      </c>
      <c r="D21" s="27" t="s">
        <v>31</v>
      </c>
      <c r="E21" s="28" t="s">
        <v>109</v>
      </c>
      <c r="F21" s="36" t="s">
        <v>124</v>
      </c>
      <c r="G21" s="33"/>
      <c r="H21" s="39">
        <v>500</v>
      </c>
      <c r="I21" s="39" t="s">
        <v>125</v>
      </c>
      <c r="J21" s="28" t="s">
        <v>126</v>
      </c>
      <c r="K21" s="28"/>
      <c r="L21" s="28"/>
      <c r="M21" s="27" t="s">
        <v>36</v>
      </c>
      <c r="N21" s="33">
        <v>2025</v>
      </c>
      <c r="O21" s="29">
        <f t="shared" si="1"/>
        <v>2045</v>
      </c>
      <c r="P21" s="31" t="s">
        <v>48</v>
      </c>
      <c r="Q21" s="29"/>
      <c r="R21" s="31" t="s">
        <v>114</v>
      </c>
      <c r="S21" s="31"/>
      <c r="T21" s="31"/>
      <c r="U21" s="31" t="s">
        <v>115</v>
      </c>
      <c r="V21" s="26" t="s">
        <v>42</v>
      </c>
      <c r="W21" s="104"/>
      <c r="X21" s="104"/>
      <c r="Y21" s="104"/>
      <c r="Z21" s="104"/>
      <c r="AA21" s="104"/>
      <c r="AB21" s="104"/>
    </row>
    <row r="22" spans="1:28" ht="14" x14ac:dyDescent="0.25">
      <c r="A22" s="26" t="s">
        <v>57</v>
      </c>
      <c r="B22" s="47" t="s">
        <v>127</v>
      </c>
      <c r="C22" s="47" t="s">
        <v>128</v>
      </c>
      <c r="D22" s="27" t="s">
        <v>31</v>
      </c>
      <c r="E22" s="28" t="s">
        <v>109</v>
      </c>
      <c r="F22" s="38">
        <v>3.2</v>
      </c>
      <c r="G22" s="33"/>
      <c r="H22" s="39">
        <v>440</v>
      </c>
      <c r="I22" s="39" t="s">
        <v>129</v>
      </c>
      <c r="J22" s="28" t="s">
        <v>130</v>
      </c>
      <c r="K22" s="28" t="s">
        <v>131</v>
      </c>
      <c r="L22" s="40">
        <v>12296</v>
      </c>
      <c r="M22" s="27" t="s">
        <v>36</v>
      </c>
      <c r="N22" s="33">
        <v>2012</v>
      </c>
      <c r="O22" s="29">
        <f t="shared" si="1"/>
        <v>2032</v>
      </c>
      <c r="P22" s="31" t="s">
        <v>48</v>
      </c>
      <c r="Q22" s="29"/>
      <c r="R22" s="31" t="s">
        <v>114</v>
      </c>
      <c r="S22" s="31"/>
      <c r="T22" s="31"/>
      <c r="U22" s="31" t="s">
        <v>115</v>
      </c>
      <c r="V22" s="26" t="s">
        <v>132</v>
      </c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61</v>
      </c>
      <c r="B23" s="47" t="s">
        <v>133</v>
      </c>
      <c r="C23" s="47" t="s">
        <v>134</v>
      </c>
      <c r="D23" s="27" t="s">
        <v>31</v>
      </c>
      <c r="E23" s="28" t="s">
        <v>109</v>
      </c>
      <c r="F23" s="56">
        <v>5</v>
      </c>
      <c r="G23" s="29"/>
      <c r="H23" s="57">
        <v>1550</v>
      </c>
      <c r="I23" s="57" t="s">
        <v>135</v>
      </c>
      <c r="J23" s="26" t="s">
        <v>111</v>
      </c>
      <c r="K23" s="26" t="s">
        <v>136</v>
      </c>
      <c r="L23" s="26" t="s">
        <v>137</v>
      </c>
      <c r="M23" s="26" t="s">
        <v>36</v>
      </c>
      <c r="N23" s="29">
        <v>2017</v>
      </c>
      <c r="O23" s="29">
        <f>N23+20</f>
        <v>2037</v>
      </c>
      <c r="P23" s="31" t="s">
        <v>48</v>
      </c>
      <c r="Q23" s="29"/>
      <c r="R23" s="31" t="s">
        <v>114</v>
      </c>
      <c r="S23" s="31"/>
      <c r="T23" s="31"/>
      <c r="U23" s="31" t="s">
        <v>115</v>
      </c>
      <c r="V23" s="26" t="s">
        <v>42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64</v>
      </c>
      <c r="B24" s="47" t="s">
        <v>138</v>
      </c>
      <c r="C24" s="47" t="s">
        <v>139</v>
      </c>
      <c r="D24" s="27" t="s">
        <v>333</v>
      </c>
      <c r="E24" s="28" t="s">
        <v>109</v>
      </c>
      <c r="F24" s="38">
        <v>2.2000000000000002</v>
      </c>
      <c r="G24" s="33"/>
      <c r="H24" s="39">
        <v>260</v>
      </c>
      <c r="I24" s="39" t="s">
        <v>140</v>
      </c>
      <c r="J24" s="28" t="s">
        <v>141</v>
      </c>
      <c r="K24" s="28" t="s">
        <v>142</v>
      </c>
      <c r="L24" s="28">
        <v>3953</v>
      </c>
      <c r="M24" s="27" t="s">
        <v>36</v>
      </c>
      <c r="N24" s="33">
        <v>2018</v>
      </c>
      <c r="O24" s="29">
        <f t="shared" si="1"/>
        <v>2038</v>
      </c>
      <c r="P24" s="31" t="s">
        <v>48</v>
      </c>
      <c r="Q24" s="29"/>
      <c r="R24" s="31" t="s">
        <v>143</v>
      </c>
      <c r="S24" s="31"/>
      <c r="T24" s="31"/>
      <c r="U24" s="31" t="s">
        <v>115</v>
      </c>
      <c r="V24" s="26" t="s">
        <v>132</v>
      </c>
      <c r="W24" s="104"/>
      <c r="X24" s="104"/>
      <c r="Y24" s="104"/>
      <c r="Z24" s="104"/>
      <c r="AA24" s="104"/>
      <c r="AB24" s="104"/>
    </row>
    <row r="25" spans="1:28" ht="14" x14ac:dyDescent="0.25">
      <c r="A25" s="26" t="s">
        <v>71</v>
      </c>
      <c r="B25" s="47" t="s">
        <v>144</v>
      </c>
      <c r="C25" s="47" t="s">
        <v>145</v>
      </c>
      <c r="D25" s="27" t="s">
        <v>333</v>
      </c>
      <c r="E25" s="28" t="s">
        <v>109</v>
      </c>
      <c r="F25" s="36" t="s">
        <v>146</v>
      </c>
      <c r="G25" s="33"/>
      <c r="H25" s="39">
        <v>260</v>
      </c>
      <c r="I25" s="39" t="s">
        <v>147</v>
      </c>
      <c r="J25" s="28" t="s">
        <v>141</v>
      </c>
      <c r="K25" s="28" t="s">
        <v>148</v>
      </c>
      <c r="L25" s="28" t="s">
        <v>149</v>
      </c>
      <c r="M25" s="27" t="s">
        <v>36</v>
      </c>
      <c r="N25" s="33">
        <v>2012</v>
      </c>
      <c r="O25" s="29">
        <f t="shared" si="1"/>
        <v>2032</v>
      </c>
      <c r="P25" s="31" t="s">
        <v>48</v>
      </c>
      <c r="Q25" s="29"/>
      <c r="R25" s="31" t="s">
        <v>143</v>
      </c>
      <c r="S25" s="31"/>
      <c r="T25" s="31"/>
      <c r="U25" s="31" t="s">
        <v>115</v>
      </c>
      <c r="V25" s="26" t="s">
        <v>42</v>
      </c>
      <c r="W25" s="104"/>
      <c r="X25" s="104"/>
      <c r="Y25" s="104"/>
      <c r="Z25" s="104"/>
      <c r="AA25" s="104"/>
      <c r="AB25" s="104"/>
    </row>
    <row r="26" spans="1:28" ht="14" x14ac:dyDescent="0.25">
      <c r="A26" s="26" t="s">
        <v>75</v>
      </c>
      <c r="B26" s="47" t="s">
        <v>150</v>
      </c>
      <c r="C26" s="47" t="s">
        <v>151</v>
      </c>
      <c r="D26" s="27" t="s">
        <v>31</v>
      </c>
      <c r="E26" s="28" t="s">
        <v>109</v>
      </c>
      <c r="F26" s="56">
        <v>3.3</v>
      </c>
      <c r="G26" s="29"/>
      <c r="H26" s="47" t="s">
        <v>152</v>
      </c>
      <c r="I26" s="47" t="s">
        <v>153</v>
      </c>
      <c r="J26" s="26" t="s">
        <v>111</v>
      </c>
      <c r="K26" s="26" t="s">
        <v>154</v>
      </c>
      <c r="L26" s="26">
        <v>50004067</v>
      </c>
      <c r="M26" s="26" t="s">
        <v>36</v>
      </c>
      <c r="N26" s="29">
        <v>2022</v>
      </c>
      <c r="O26" s="29">
        <f t="shared" si="1"/>
        <v>2042</v>
      </c>
      <c r="P26" s="31" t="s">
        <v>79</v>
      </c>
      <c r="Q26" s="29"/>
      <c r="R26" s="31" t="s">
        <v>114</v>
      </c>
      <c r="S26" s="31"/>
      <c r="T26" s="31"/>
      <c r="U26" s="31" t="s">
        <v>115</v>
      </c>
      <c r="V26" s="26" t="s">
        <v>155</v>
      </c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80</v>
      </c>
      <c r="B27" s="47" t="s">
        <v>156</v>
      </c>
      <c r="C27" s="47" t="s">
        <v>157</v>
      </c>
      <c r="D27" s="27" t="s">
        <v>31</v>
      </c>
      <c r="E27" s="28" t="s">
        <v>109</v>
      </c>
      <c r="F27" s="56">
        <v>5</v>
      </c>
      <c r="G27" s="29"/>
      <c r="H27" s="47" t="s">
        <v>158</v>
      </c>
      <c r="I27" s="47" t="s">
        <v>159</v>
      </c>
      <c r="J27" s="26" t="s">
        <v>160</v>
      </c>
      <c r="K27" s="26" t="s">
        <v>112</v>
      </c>
      <c r="L27" s="26" t="s">
        <v>161</v>
      </c>
      <c r="M27" s="26" t="s">
        <v>36</v>
      </c>
      <c r="N27" s="29">
        <v>2013</v>
      </c>
      <c r="O27" s="29">
        <f t="shared" si="1"/>
        <v>2033</v>
      </c>
      <c r="P27" s="31" t="s">
        <v>79</v>
      </c>
      <c r="Q27" s="29"/>
      <c r="R27" s="31" t="s">
        <v>114</v>
      </c>
      <c r="S27" s="31"/>
      <c r="T27" s="31"/>
      <c r="U27" s="31" t="s">
        <v>115</v>
      </c>
      <c r="V27" s="26" t="s">
        <v>42</v>
      </c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162</v>
      </c>
      <c r="B28" s="47" t="s">
        <v>163</v>
      </c>
      <c r="C28" s="47" t="s">
        <v>164</v>
      </c>
      <c r="D28" s="27" t="s">
        <v>31</v>
      </c>
      <c r="E28" s="26" t="s">
        <v>109</v>
      </c>
      <c r="F28" s="63">
        <v>5</v>
      </c>
      <c r="G28" s="29"/>
      <c r="H28" s="47" t="s">
        <v>165</v>
      </c>
      <c r="I28" s="47" t="s">
        <v>166</v>
      </c>
      <c r="J28" s="26" t="s">
        <v>167</v>
      </c>
      <c r="K28" s="26" t="s">
        <v>112</v>
      </c>
      <c r="L28" s="26" t="s">
        <v>168</v>
      </c>
      <c r="M28" s="47" t="s">
        <v>36</v>
      </c>
      <c r="N28" s="29">
        <v>2010</v>
      </c>
      <c r="O28" s="29">
        <f t="shared" si="1"/>
        <v>2030</v>
      </c>
      <c r="P28" s="26" t="s">
        <v>79</v>
      </c>
      <c r="Q28" s="29"/>
      <c r="R28" s="26" t="s">
        <v>114</v>
      </c>
      <c r="S28" s="26"/>
      <c r="T28" s="26"/>
      <c r="U28" s="26" t="s">
        <v>115</v>
      </c>
      <c r="V28" s="26" t="s">
        <v>42</v>
      </c>
      <c r="W28" s="104"/>
      <c r="X28" s="104"/>
      <c r="Y28" s="104"/>
      <c r="Z28" s="104"/>
      <c r="AA28" s="104"/>
      <c r="AB28" s="104"/>
    </row>
    <row r="29" spans="1:28" ht="14" x14ac:dyDescent="0.25">
      <c r="A29" s="26" t="s">
        <v>87</v>
      </c>
      <c r="B29" s="47" t="s">
        <v>169</v>
      </c>
      <c r="C29" s="47" t="s">
        <v>170</v>
      </c>
      <c r="D29" s="27" t="s">
        <v>31</v>
      </c>
      <c r="E29" s="26" t="s">
        <v>171</v>
      </c>
      <c r="F29" s="63" t="s">
        <v>172</v>
      </c>
      <c r="G29" s="29"/>
      <c r="H29" s="64" t="s">
        <v>173</v>
      </c>
      <c r="I29" s="64" t="s">
        <v>174</v>
      </c>
      <c r="J29" s="26" t="s">
        <v>167</v>
      </c>
      <c r="K29" s="26" t="s">
        <v>175</v>
      </c>
      <c r="L29" s="26" t="s">
        <v>176</v>
      </c>
      <c r="M29" s="47" t="s">
        <v>36</v>
      </c>
      <c r="N29" s="29">
        <v>2020</v>
      </c>
      <c r="O29" s="29">
        <f t="shared" si="1"/>
        <v>2040</v>
      </c>
      <c r="P29" s="26" t="s">
        <v>79</v>
      </c>
      <c r="Q29" s="29"/>
      <c r="R29" s="26" t="s">
        <v>177</v>
      </c>
      <c r="S29" s="26"/>
      <c r="T29" s="26"/>
      <c r="U29" s="26" t="s">
        <v>115</v>
      </c>
      <c r="V29" s="26" t="s">
        <v>42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90</v>
      </c>
      <c r="B30" s="47" t="s">
        <v>178</v>
      </c>
      <c r="C30" s="47" t="s">
        <v>179</v>
      </c>
      <c r="D30" s="65" t="s">
        <v>31</v>
      </c>
      <c r="E30" s="28" t="s">
        <v>109</v>
      </c>
      <c r="F30" s="38">
        <v>3.3</v>
      </c>
      <c r="G30" s="29"/>
      <c r="H30" s="27" t="s">
        <v>152</v>
      </c>
      <c r="I30" s="27" t="s">
        <v>180</v>
      </c>
      <c r="J30" s="26" t="s">
        <v>167</v>
      </c>
      <c r="K30" s="28" t="s">
        <v>120</v>
      </c>
      <c r="L30" s="28">
        <v>50004071</v>
      </c>
      <c r="M30" s="41" t="s">
        <v>36</v>
      </c>
      <c r="N30" s="33">
        <v>2022</v>
      </c>
      <c r="O30" s="29">
        <f t="shared" si="1"/>
        <v>2042</v>
      </c>
      <c r="P30" s="31" t="s">
        <v>79</v>
      </c>
      <c r="Q30" s="29"/>
      <c r="R30" s="26" t="s">
        <v>114</v>
      </c>
      <c r="S30" s="26"/>
      <c r="T30" s="26"/>
      <c r="U30" s="26" t="s">
        <v>115</v>
      </c>
      <c r="V30" s="26" t="s">
        <v>155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181</v>
      </c>
      <c r="B31" s="47" t="s">
        <v>182</v>
      </c>
      <c r="C31" s="47" t="s">
        <v>183</v>
      </c>
      <c r="D31" s="27" t="s">
        <v>31</v>
      </c>
      <c r="E31" s="26" t="s">
        <v>109</v>
      </c>
      <c r="F31" s="63">
        <v>3.3</v>
      </c>
      <c r="G31" s="66"/>
      <c r="H31" s="64">
        <v>1150</v>
      </c>
      <c r="I31" s="64" t="s">
        <v>184</v>
      </c>
      <c r="J31" s="26" t="s">
        <v>185</v>
      </c>
      <c r="K31" s="26" t="s">
        <v>154</v>
      </c>
      <c r="L31" s="26">
        <v>50004091</v>
      </c>
      <c r="M31" s="47" t="s">
        <v>36</v>
      </c>
      <c r="N31" s="29">
        <v>2022</v>
      </c>
      <c r="O31" s="29">
        <f t="shared" si="1"/>
        <v>2042</v>
      </c>
      <c r="P31" s="26" t="s">
        <v>79</v>
      </c>
      <c r="Q31" s="29"/>
      <c r="R31" s="26" t="s">
        <v>114</v>
      </c>
      <c r="S31" s="26"/>
      <c r="T31" s="26"/>
      <c r="U31" s="26" t="s">
        <v>115</v>
      </c>
      <c r="V31" s="26" t="s">
        <v>155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186</v>
      </c>
      <c r="B32" s="47" t="s">
        <v>187</v>
      </c>
      <c r="C32" s="47" t="s">
        <v>188</v>
      </c>
      <c r="D32" s="27" t="s">
        <v>31</v>
      </c>
      <c r="E32" s="26" t="s">
        <v>109</v>
      </c>
      <c r="F32" s="63">
        <v>4</v>
      </c>
      <c r="G32" s="29"/>
      <c r="H32" s="64" t="s">
        <v>173</v>
      </c>
      <c r="I32" s="64" t="s">
        <v>189</v>
      </c>
      <c r="J32" s="26" t="s">
        <v>167</v>
      </c>
      <c r="K32" s="26" t="s">
        <v>175</v>
      </c>
      <c r="L32" s="26" t="s">
        <v>190</v>
      </c>
      <c r="M32" s="47" t="s">
        <v>36</v>
      </c>
      <c r="N32" s="29">
        <v>2020</v>
      </c>
      <c r="O32" s="29">
        <f t="shared" si="1"/>
        <v>2040</v>
      </c>
      <c r="P32" s="26" t="s">
        <v>79</v>
      </c>
      <c r="Q32" s="29"/>
      <c r="R32" s="26" t="s">
        <v>114</v>
      </c>
      <c r="S32" s="26"/>
      <c r="T32" s="26"/>
      <c r="U32" s="26" t="s">
        <v>115</v>
      </c>
      <c r="V32" s="26" t="s">
        <v>42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191</v>
      </c>
      <c r="B33" s="47" t="s">
        <v>192</v>
      </c>
      <c r="C33" s="47" t="s">
        <v>193</v>
      </c>
      <c r="D33" s="27" t="s">
        <v>31</v>
      </c>
      <c r="E33" s="26" t="s">
        <v>109</v>
      </c>
      <c r="F33" s="63">
        <v>4</v>
      </c>
      <c r="G33" s="29"/>
      <c r="H33" s="64" t="s">
        <v>173</v>
      </c>
      <c r="I33" s="64" t="s">
        <v>194</v>
      </c>
      <c r="J33" s="26" t="s">
        <v>167</v>
      </c>
      <c r="K33" s="26" t="s">
        <v>175</v>
      </c>
      <c r="L33" s="26" t="s">
        <v>195</v>
      </c>
      <c r="M33" s="47" t="s">
        <v>36</v>
      </c>
      <c r="N33" s="29">
        <v>2020</v>
      </c>
      <c r="O33" s="29">
        <f t="shared" si="1"/>
        <v>2040</v>
      </c>
      <c r="P33" s="26" t="s">
        <v>79</v>
      </c>
      <c r="Q33" s="29"/>
      <c r="R33" s="26" t="s">
        <v>114</v>
      </c>
      <c r="S33" s="26"/>
      <c r="T33" s="26"/>
      <c r="U33" s="26" t="s">
        <v>115</v>
      </c>
      <c r="V33" s="26" t="s">
        <v>42</v>
      </c>
      <c r="W33" s="104"/>
      <c r="X33" s="104"/>
      <c r="Y33" s="104"/>
      <c r="Z33" s="104"/>
      <c r="AA33" s="104"/>
      <c r="AB33" s="104"/>
    </row>
    <row r="34" spans="1:28" ht="14" x14ac:dyDescent="0.25">
      <c r="A34" s="26" t="s">
        <v>196</v>
      </c>
      <c r="B34" s="47" t="s">
        <v>197</v>
      </c>
      <c r="C34" s="47" t="s">
        <v>198</v>
      </c>
      <c r="D34" s="27" t="s">
        <v>31</v>
      </c>
      <c r="E34" s="28" t="s">
        <v>109</v>
      </c>
      <c r="F34" s="36" t="s">
        <v>199</v>
      </c>
      <c r="G34" s="33"/>
      <c r="H34" s="39">
        <v>440</v>
      </c>
      <c r="I34" s="39" t="s">
        <v>200</v>
      </c>
      <c r="J34" s="28" t="s">
        <v>126</v>
      </c>
      <c r="K34" s="28" t="s">
        <v>201</v>
      </c>
      <c r="L34" s="28" t="s">
        <v>202</v>
      </c>
      <c r="M34" s="27" t="s">
        <v>36</v>
      </c>
      <c r="N34" s="33">
        <v>2007</v>
      </c>
      <c r="O34" s="29">
        <f t="shared" si="1"/>
        <v>2027</v>
      </c>
      <c r="P34" s="31" t="s">
        <v>79</v>
      </c>
      <c r="Q34" s="29"/>
      <c r="R34" s="31" t="s">
        <v>114</v>
      </c>
      <c r="S34" s="31"/>
      <c r="T34" s="31"/>
      <c r="U34" s="31" t="s">
        <v>115</v>
      </c>
      <c r="V34" s="26" t="s">
        <v>42</v>
      </c>
      <c r="W34" s="104"/>
      <c r="X34" s="104"/>
      <c r="Y34" s="104"/>
      <c r="Z34" s="104"/>
      <c r="AA34" s="104"/>
      <c r="AB34" s="104"/>
    </row>
    <row r="35" spans="1:28" ht="14" x14ac:dyDescent="0.25">
      <c r="A35" s="26" t="s">
        <v>203</v>
      </c>
      <c r="B35" s="47" t="s">
        <v>204</v>
      </c>
      <c r="C35" s="47" t="s">
        <v>205</v>
      </c>
      <c r="D35" s="27" t="s">
        <v>333</v>
      </c>
      <c r="E35" s="26" t="s">
        <v>109</v>
      </c>
      <c r="F35" s="63">
        <v>2.1</v>
      </c>
      <c r="G35" s="29"/>
      <c r="H35" s="64">
        <v>350</v>
      </c>
      <c r="I35" s="64" t="s">
        <v>207</v>
      </c>
      <c r="J35" s="26" t="s">
        <v>208</v>
      </c>
      <c r="K35" s="26" t="s">
        <v>209</v>
      </c>
      <c r="L35" s="26">
        <v>4937</v>
      </c>
      <c r="M35" s="47" t="s">
        <v>36</v>
      </c>
      <c r="N35" s="29">
        <v>2022</v>
      </c>
      <c r="O35" s="29">
        <f t="shared" si="1"/>
        <v>2042</v>
      </c>
      <c r="P35" s="26" t="s">
        <v>79</v>
      </c>
      <c r="Q35" s="29"/>
      <c r="R35" s="26" t="s">
        <v>143</v>
      </c>
      <c r="S35" s="26"/>
      <c r="T35" s="26"/>
      <c r="U35" s="26" t="s">
        <v>115</v>
      </c>
      <c r="V35" s="26" t="s">
        <v>132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210</v>
      </c>
      <c r="B36" s="47" t="s">
        <v>211</v>
      </c>
      <c r="C36" s="47" t="s">
        <v>212</v>
      </c>
      <c r="D36" s="27" t="s">
        <v>213</v>
      </c>
      <c r="E36" s="26" t="s">
        <v>109</v>
      </c>
      <c r="F36" s="63">
        <v>3</v>
      </c>
      <c r="G36" s="29"/>
      <c r="H36" s="64">
        <v>420</v>
      </c>
      <c r="I36" s="64" t="s">
        <v>214</v>
      </c>
      <c r="J36" s="26" t="s">
        <v>215</v>
      </c>
      <c r="K36" s="26" t="s">
        <v>216</v>
      </c>
      <c r="L36" s="26">
        <v>3994</v>
      </c>
      <c r="M36" s="47" t="s">
        <v>36</v>
      </c>
      <c r="N36" s="29">
        <v>2018</v>
      </c>
      <c r="O36" s="29">
        <f t="shared" si="1"/>
        <v>2038</v>
      </c>
      <c r="P36" s="26" t="s">
        <v>79</v>
      </c>
      <c r="Q36" s="29"/>
      <c r="R36" s="31" t="s">
        <v>217</v>
      </c>
      <c r="S36" s="31"/>
      <c r="T36" s="31"/>
      <c r="U36" s="31" t="s">
        <v>115</v>
      </c>
      <c r="V36" s="26" t="s">
        <v>132</v>
      </c>
      <c r="W36" s="104"/>
      <c r="X36" s="104"/>
      <c r="Y36" s="104"/>
      <c r="Z36" s="104"/>
      <c r="AA36" s="104"/>
      <c r="AB36" s="104"/>
    </row>
    <row r="37" spans="1:28" ht="14" x14ac:dyDescent="0.25">
      <c r="A37" s="26" t="s">
        <v>218</v>
      </c>
      <c r="B37" s="47" t="s">
        <v>219</v>
      </c>
      <c r="C37" s="47" t="s">
        <v>220</v>
      </c>
      <c r="D37" s="42" t="s">
        <v>213</v>
      </c>
      <c r="E37" s="28" t="s">
        <v>109</v>
      </c>
      <c r="F37" s="56">
        <v>2.4</v>
      </c>
      <c r="G37" s="33"/>
      <c r="H37" s="39">
        <v>300</v>
      </c>
      <c r="I37" s="39" t="s">
        <v>221</v>
      </c>
      <c r="J37" s="28" t="s">
        <v>141</v>
      </c>
      <c r="K37" s="28" t="s">
        <v>222</v>
      </c>
      <c r="L37" s="28" t="s">
        <v>223</v>
      </c>
      <c r="M37" s="27" t="s">
        <v>36</v>
      </c>
      <c r="N37" s="33">
        <v>2007</v>
      </c>
      <c r="O37" s="29">
        <f t="shared" si="1"/>
        <v>2027</v>
      </c>
      <c r="P37" s="31" t="s">
        <v>79</v>
      </c>
      <c r="Q37" s="29"/>
      <c r="R37" s="31" t="s">
        <v>143</v>
      </c>
      <c r="S37" s="31"/>
      <c r="T37" s="31"/>
      <c r="U37" s="31" t="s">
        <v>115</v>
      </c>
      <c r="V37" s="26" t="s">
        <v>42</v>
      </c>
      <c r="W37" s="104"/>
      <c r="X37" s="104"/>
      <c r="Y37" s="104"/>
      <c r="Z37" s="104"/>
      <c r="AA37" s="104"/>
      <c r="AB37" s="104"/>
    </row>
    <row r="38" spans="1:28" ht="14" x14ac:dyDescent="0.25">
      <c r="A38" s="26" t="s">
        <v>224</v>
      </c>
      <c r="B38" s="47" t="s">
        <v>225</v>
      </c>
      <c r="C38" s="47" t="s">
        <v>226</v>
      </c>
      <c r="D38" s="42" t="s">
        <v>213</v>
      </c>
      <c r="E38" s="28" t="s">
        <v>227</v>
      </c>
      <c r="F38" s="56">
        <v>1.7</v>
      </c>
      <c r="G38" s="33"/>
      <c r="H38" s="39">
        <v>210</v>
      </c>
      <c r="I38" s="39" t="s">
        <v>228</v>
      </c>
      <c r="J38" s="28" t="s">
        <v>130</v>
      </c>
      <c r="K38" s="28" t="s">
        <v>229</v>
      </c>
      <c r="L38" s="28" t="s">
        <v>230</v>
      </c>
      <c r="M38" s="27" t="s">
        <v>36</v>
      </c>
      <c r="N38" s="33">
        <v>2011</v>
      </c>
      <c r="O38" s="29">
        <f t="shared" si="1"/>
        <v>2031</v>
      </c>
      <c r="P38" s="31" t="s">
        <v>79</v>
      </c>
      <c r="Q38" s="29"/>
      <c r="R38" s="31" t="s">
        <v>217</v>
      </c>
      <c r="S38" s="31"/>
      <c r="T38" s="31"/>
      <c r="U38" s="31" t="s">
        <v>115</v>
      </c>
      <c r="V38" s="26" t="s">
        <v>42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96</v>
      </c>
      <c r="B39" s="47" t="s">
        <v>334</v>
      </c>
      <c r="C39" s="47" t="s">
        <v>231</v>
      </c>
      <c r="D39" s="42" t="s">
        <v>213</v>
      </c>
      <c r="E39" s="28" t="s">
        <v>171</v>
      </c>
      <c r="F39" s="56" t="s">
        <v>232</v>
      </c>
      <c r="G39" s="33"/>
      <c r="H39" s="39" t="s">
        <v>233</v>
      </c>
      <c r="I39" s="64" t="s">
        <v>234</v>
      </c>
      <c r="J39" s="28" t="s">
        <v>235</v>
      </c>
      <c r="K39" s="28" t="s">
        <v>236</v>
      </c>
      <c r="L39" s="28">
        <v>50000044</v>
      </c>
      <c r="M39" s="27" t="s">
        <v>36</v>
      </c>
      <c r="N39" s="33">
        <v>2011</v>
      </c>
      <c r="O39" s="29">
        <f t="shared" si="1"/>
        <v>2031</v>
      </c>
      <c r="P39" s="31" t="s">
        <v>103</v>
      </c>
      <c r="Q39" s="29"/>
      <c r="R39" s="31" t="s">
        <v>217</v>
      </c>
      <c r="S39" s="31"/>
      <c r="T39" s="31"/>
      <c r="U39" s="31" t="s">
        <v>115</v>
      </c>
      <c r="V39" s="26" t="s">
        <v>237</v>
      </c>
      <c r="W39" s="104"/>
      <c r="X39" s="104"/>
      <c r="Y39" s="104"/>
      <c r="Z39" s="104"/>
      <c r="AA39" s="104"/>
      <c r="AB39" s="104"/>
    </row>
    <row r="40" spans="1:28" ht="14" x14ac:dyDescent="0.25">
      <c r="A40" s="26" t="s">
        <v>238</v>
      </c>
      <c r="B40" s="47" t="s">
        <v>239</v>
      </c>
      <c r="C40" s="27" t="s">
        <v>240</v>
      </c>
      <c r="D40" s="27" t="s">
        <v>31</v>
      </c>
      <c r="E40" s="28" t="s">
        <v>32</v>
      </c>
      <c r="F40" s="48">
        <v>5</v>
      </c>
      <c r="G40" s="28" t="s">
        <v>46</v>
      </c>
      <c r="H40" s="27"/>
      <c r="I40" s="27"/>
      <c r="J40" s="28"/>
      <c r="K40" s="28" t="s">
        <v>60</v>
      </c>
      <c r="L40" s="28">
        <v>38140834</v>
      </c>
      <c r="M40" s="27" t="s">
        <v>241</v>
      </c>
      <c r="N40" s="33">
        <v>2019</v>
      </c>
      <c r="O40" s="29">
        <f>N40+15</f>
        <v>2034</v>
      </c>
      <c r="P40" s="31" t="s">
        <v>48</v>
      </c>
      <c r="Q40" s="29" t="s">
        <v>242</v>
      </c>
      <c r="R40" s="26" t="s">
        <v>40</v>
      </c>
      <c r="S40" s="26"/>
      <c r="T40" s="26"/>
      <c r="U40" s="31" t="s">
        <v>56</v>
      </c>
      <c r="V40" s="26" t="s">
        <v>50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243</v>
      </c>
      <c r="B41" s="47" t="s">
        <v>244</v>
      </c>
      <c r="C41" s="27" t="s">
        <v>245</v>
      </c>
      <c r="D41" s="27" t="s">
        <v>31</v>
      </c>
      <c r="E41" s="28" t="s">
        <v>32</v>
      </c>
      <c r="F41" s="48">
        <v>5</v>
      </c>
      <c r="G41" s="28" t="s">
        <v>46</v>
      </c>
      <c r="H41" s="27"/>
      <c r="I41" s="27"/>
      <c r="J41" s="28"/>
      <c r="K41" s="28" t="s">
        <v>60</v>
      </c>
      <c r="L41" s="28">
        <v>38140661</v>
      </c>
      <c r="M41" s="27" t="s">
        <v>241</v>
      </c>
      <c r="N41" s="33">
        <v>2017</v>
      </c>
      <c r="O41" s="29">
        <f>N41+15</f>
        <v>2032</v>
      </c>
      <c r="P41" s="31" t="s">
        <v>48</v>
      </c>
      <c r="Q41" s="29" t="s">
        <v>242</v>
      </c>
      <c r="R41" s="26" t="s">
        <v>40</v>
      </c>
      <c r="S41" s="26"/>
      <c r="T41" s="26"/>
      <c r="U41" s="31" t="s">
        <v>56</v>
      </c>
      <c r="V41" s="26" t="s">
        <v>50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246</v>
      </c>
      <c r="B42" s="47" t="s">
        <v>247</v>
      </c>
      <c r="C42" s="27" t="s">
        <v>248</v>
      </c>
      <c r="D42" s="27" t="s">
        <v>31</v>
      </c>
      <c r="E42" s="28" t="s">
        <v>32</v>
      </c>
      <c r="F42" s="48">
        <v>5</v>
      </c>
      <c r="G42" s="28" t="s">
        <v>46</v>
      </c>
      <c r="H42" s="27"/>
      <c r="I42" s="27"/>
      <c r="J42" s="28"/>
      <c r="K42" s="28" t="s">
        <v>54</v>
      </c>
      <c r="L42" s="28">
        <v>38500206</v>
      </c>
      <c r="M42" s="27" t="s">
        <v>241</v>
      </c>
      <c r="N42" s="33">
        <v>2025</v>
      </c>
      <c r="O42" s="29">
        <f>N42+13</f>
        <v>2038</v>
      </c>
      <c r="P42" s="31" t="s">
        <v>48</v>
      </c>
      <c r="Q42" s="29" t="s">
        <v>242</v>
      </c>
      <c r="R42" s="26" t="s">
        <v>40</v>
      </c>
      <c r="S42" s="26"/>
      <c r="T42" s="26"/>
      <c r="U42" s="31" t="s">
        <v>41</v>
      </c>
      <c r="V42" s="26" t="s">
        <v>50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249</v>
      </c>
      <c r="B43" s="47" t="s">
        <v>250</v>
      </c>
      <c r="C43" s="27" t="s">
        <v>251</v>
      </c>
      <c r="D43" s="27" t="s">
        <v>333</v>
      </c>
      <c r="E43" s="28" t="s">
        <v>93</v>
      </c>
      <c r="F43" s="32" t="s">
        <v>252</v>
      </c>
      <c r="G43" s="26" t="s">
        <v>68</v>
      </c>
      <c r="H43" s="27"/>
      <c r="I43" s="27"/>
      <c r="J43" s="26"/>
      <c r="K43" s="28" t="s">
        <v>253</v>
      </c>
      <c r="L43" s="28">
        <v>24470545</v>
      </c>
      <c r="M43" s="27" t="s">
        <v>241</v>
      </c>
      <c r="N43" s="33">
        <v>2021</v>
      </c>
      <c r="O43" s="29">
        <f t="shared" ref="O43:O48" si="2">N43+13</f>
        <v>2034</v>
      </c>
      <c r="P43" s="26" t="s">
        <v>48</v>
      </c>
      <c r="Q43" s="29" t="s">
        <v>242</v>
      </c>
      <c r="R43" s="26" t="s">
        <v>67</v>
      </c>
      <c r="S43" s="26"/>
      <c r="T43" s="31" t="s">
        <v>70</v>
      </c>
      <c r="U43" s="26" t="s">
        <v>41</v>
      </c>
      <c r="V43" s="26" t="s">
        <v>50</v>
      </c>
      <c r="W43" s="104"/>
      <c r="X43" s="104"/>
      <c r="Y43" s="104"/>
      <c r="Z43" s="104"/>
      <c r="AA43" s="104"/>
      <c r="AB43" s="104"/>
    </row>
    <row r="44" spans="1:28" ht="14" x14ac:dyDescent="0.25">
      <c r="A44" s="26" t="s">
        <v>254</v>
      </c>
      <c r="B44" s="47" t="s">
        <v>255</v>
      </c>
      <c r="C44" s="27" t="s">
        <v>256</v>
      </c>
      <c r="D44" s="27" t="s">
        <v>333</v>
      </c>
      <c r="E44" s="28" t="s">
        <v>93</v>
      </c>
      <c r="F44" s="32" t="s">
        <v>257</v>
      </c>
      <c r="G44" s="26" t="s">
        <v>258</v>
      </c>
      <c r="H44" s="27"/>
      <c r="I44" s="27"/>
      <c r="J44" s="28"/>
      <c r="K44" s="28" t="s">
        <v>253</v>
      </c>
      <c r="L44" s="28">
        <v>24470550</v>
      </c>
      <c r="M44" s="27" t="s">
        <v>241</v>
      </c>
      <c r="N44" s="33">
        <v>2021</v>
      </c>
      <c r="O44" s="29">
        <f>N44+13</f>
        <v>2034</v>
      </c>
      <c r="P44" s="26" t="s">
        <v>48</v>
      </c>
      <c r="Q44" s="29" t="s">
        <v>242</v>
      </c>
      <c r="R44" s="26" t="s">
        <v>67</v>
      </c>
      <c r="S44" s="26"/>
      <c r="T44" s="31" t="s">
        <v>70</v>
      </c>
      <c r="U44" s="26" t="s">
        <v>41</v>
      </c>
      <c r="V44" s="26" t="s">
        <v>50</v>
      </c>
      <c r="W44" s="104"/>
      <c r="X44" s="104"/>
      <c r="Y44" s="104"/>
      <c r="Z44" s="104"/>
      <c r="AA44" s="104"/>
      <c r="AB44" s="104"/>
    </row>
    <row r="45" spans="1:28" ht="14" x14ac:dyDescent="0.25">
      <c r="A45" s="26" t="s">
        <v>259</v>
      </c>
      <c r="B45" s="47" t="s">
        <v>260</v>
      </c>
      <c r="C45" s="27" t="s">
        <v>261</v>
      </c>
      <c r="D45" s="27" t="s">
        <v>333</v>
      </c>
      <c r="E45" s="28" t="s">
        <v>93</v>
      </c>
      <c r="F45" s="53" t="s">
        <v>252</v>
      </c>
      <c r="G45" s="26" t="s">
        <v>68</v>
      </c>
      <c r="H45" s="29"/>
      <c r="I45" s="29"/>
      <c r="J45" s="26"/>
      <c r="K45" s="26" t="s">
        <v>253</v>
      </c>
      <c r="L45" s="26">
        <v>24470539</v>
      </c>
      <c r="M45" s="27" t="s">
        <v>241</v>
      </c>
      <c r="N45" s="29">
        <v>2020</v>
      </c>
      <c r="O45" s="29">
        <f t="shared" si="2"/>
        <v>2033</v>
      </c>
      <c r="P45" s="31" t="s">
        <v>48</v>
      </c>
      <c r="Q45" s="29" t="s">
        <v>242</v>
      </c>
      <c r="R45" s="26" t="s">
        <v>67</v>
      </c>
      <c r="S45" s="26"/>
      <c r="T45" s="31" t="s">
        <v>70</v>
      </c>
      <c r="U45" s="26" t="s">
        <v>41</v>
      </c>
      <c r="V45" s="26" t="s">
        <v>50</v>
      </c>
      <c r="W45" s="104"/>
      <c r="X45" s="104"/>
      <c r="Y45" s="104"/>
      <c r="Z45" s="104"/>
      <c r="AA45" s="104"/>
      <c r="AB45" s="104"/>
    </row>
    <row r="46" spans="1:28" ht="14" x14ac:dyDescent="0.25">
      <c r="A46" s="26" t="s">
        <v>300</v>
      </c>
      <c r="B46" s="47" t="s">
        <v>262</v>
      </c>
      <c r="C46" s="27" t="s">
        <v>263</v>
      </c>
      <c r="D46" s="27" t="s">
        <v>31</v>
      </c>
      <c r="E46" s="28" t="s">
        <v>32</v>
      </c>
      <c r="F46" s="48">
        <v>5</v>
      </c>
      <c r="G46" s="28" t="s">
        <v>46</v>
      </c>
      <c r="H46" s="27"/>
      <c r="I46" s="27"/>
      <c r="J46" s="28"/>
      <c r="K46" s="28" t="s">
        <v>264</v>
      </c>
      <c r="L46" s="28">
        <v>38500731</v>
      </c>
      <c r="M46" s="27" t="s">
        <v>241</v>
      </c>
      <c r="N46" s="33">
        <v>2014</v>
      </c>
      <c r="O46" s="29">
        <f>N46+15</f>
        <v>2029</v>
      </c>
      <c r="P46" s="31" t="s">
        <v>48</v>
      </c>
      <c r="Q46" s="29" t="s">
        <v>242</v>
      </c>
      <c r="R46" s="26" t="s">
        <v>40</v>
      </c>
      <c r="S46" s="26"/>
      <c r="T46" s="26"/>
      <c r="U46" s="31" t="s">
        <v>56</v>
      </c>
      <c r="V46" s="26" t="s">
        <v>50</v>
      </c>
      <c r="W46" s="104"/>
      <c r="X46" s="104"/>
      <c r="Y46" s="104"/>
      <c r="Z46" s="104"/>
      <c r="AA46" s="104"/>
      <c r="AB46" s="104"/>
    </row>
    <row r="47" spans="1:28" ht="14" x14ac:dyDescent="0.25">
      <c r="A47" s="26" t="s">
        <v>265</v>
      </c>
      <c r="B47" s="47" t="s">
        <v>266</v>
      </c>
      <c r="C47" s="27" t="s">
        <v>267</v>
      </c>
      <c r="D47" s="52" t="s">
        <v>213</v>
      </c>
      <c r="E47" s="28" t="s">
        <v>93</v>
      </c>
      <c r="F47" s="53">
        <v>1.1000000000000001</v>
      </c>
      <c r="G47" s="26" t="s">
        <v>68</v>
      </c>
      <c r="H47" s="29"/>
      <c r="I47" s="29"/>
      <c r="J47" s="26"/>
      <c r="K47" s="26" t="s">
        <v>268</v>
      </c>
      <c r="L47" s="26">
        <v>24460378</v>
      </c>
      <c r="M47" s="27" t="s">
        <v>241</v>
      </c>
      <c r="N47" s="29">
        <v>2014</v>
      </c>
      <c r="O47" s="29">
        <f>N47+13</f>
        <v>2027</v>
      </c>
      <c r="P47" s="31" t="s">
        <v>79</v>
      </c>
      <c r="Q47" s="29" t="s">
        <v>242</v>
      </c>
      <c r="R47" s="26" t="s">
        <v>67</v>
      </c>
      <c r="S47" s="26"/>
      <c r="T47" s="31" t="s">
        <v>269</v>
      </c>
      <c r="U47" s="31" t="s">
        <v>56</v>
      </c>
      <c r="V47" s="26" t="s">
        <v>50</v>
      </c>
      <c r="W47" s="104"/>
      <c r="X47" s="104"/>
      <c r="Y47" s="104"/>
      <c r="Z47" s="104"/>
      <c r="AA47" s="104"/>
      <c r="AB47" s="104"/>
    </row>
    <row r="48" spans="1:28" ht="14" x14ac:dyDescent="0.25">
      <c r="A48" s="26" t="s">
        <v>96</v>
      </c>
      <c r="B48" s="47" t="s">
        <v>270</v>
      </c>
      <c r="C48" s="27" t="s">
        <v>271</v>
      </c>
      <c r="D48" s="52" t="s">
        <v>213</v>
      </c>
      <c r="E48" s="28" t="s">
        <v>93</v>
      </c>
      <c r="F48" s="53" t="s">
        <v>272</v>
      </c>
      <c r="G48" s="26" t="s">
        <v>101</v>
      </c>
      <c r="H48" s="29"/>
      <c r="I48" s="29"/>
      <c r="J48" s="26"/>
      <c r="K48" s="68" t="s">
        <v>273</v>
      </c>
      <c r="L48" s="55">
        <v>24490439</v>
      </c>
      <c r="M48" s="27" t="s">
        <v>241</v>
      </c>
      <c r="N48" s="29">
        <v>2025</v>
      </c>
      <c r="O48" s="29">
        <f t="shared" si="2"/>
        <v>2038</v>
      </c>
      <c r="P48" s="31" t="s">
        <v>103</v>
      </c>
      <c r="Q48" s="29" t="s">
        <v>242</v>
      </c>
      <c r="R48" s="26" t="s">
        <v>274</v>
      </c>
      <c r="S48" s="26"/>
      <c r="T48" s="31" t="s">
        <v>269</v>
      </c>
      <c r="U48" s="26" t="s">
        <v>41</v>
      </c>
      <c r="V48" s="26" t="s">
        <v>50</v>
      </c>
      <c r="W48" s="104"/>
      <c r="X48" s="104"/>
      <c r="Y48" s="104"/>
      <c r="Z48" s="104"/>
      <c r="AA48" s="104"/>
      <c r="AB48" s="104"/>
    </row>
    <row r="49" spans="1:28" ht="14" x14ac:dyDescent="0.25">
      <c r="A49" s="26" t="s">
        <v>238</v>
      </c>
      <c r="B49" s="47" t="s">
        <v>275</v>
      </c>
      <c r="C49" s="26" t="s">
        <v>276</v>
      </c>
      <c r="D49" s="27" t="s">
        <v>31</v>
      </c>
      <c r="E49" s="26" t="s">
        <v>109</v>
      </c>
      <c r="F49" s="63">
        <v>3.21</v>
      </c>
      <c r="G49" s="29"/>
      <c r="H49" s="64">
        <v>970</v>
      </c>
      <c r="I49" s="64" t="s">
        <v>277</v>
      </c>
      <c r="J49" s="26" t="s">
        <v>185</v>
      </c>
      <c r="K49" s="26" t="s">
        <v>278</v>
      </c>
      <c r="L49" s="26">
        <v>50000413</v>
      </c>
      <c r="M49" s="27" t="s">
        <v>241</v>
      </c>
      <c r="N49" s="29">
        <v>2012</v>
      </c>
      <c r="O49" s="29">
        <f t="shared" ref="O49:O60" si="3">N49+20</f>
        <v>2032</v>
      </c>
      <c r="P49" s="31" t="s">
        <v>48</v>
      </c>
      <c r="Q49" s="29"/>
      <c r="R49" s="26" t="s">
        <v>114</v>
      </c>
      <c r="S49" s="26"/>
      <c r="T49" s="26"/>
      <c r="U49" s="26" t="s">
        <v>279</v>
      </c>
      <c r="V49" s="26" t="s">
        <v>155</v>
      </c>
      <c r="W49" s="104"/>
      <c r="X49" s="104"/>
      <c r="Y49" s="104"/>
      <c r="Z49" s="104"/>
      <c r="AA49" s="104"/>
      <c r="AB49" s="104"/>
    </row>
    <row r="50" spans="1:28" ht="14" x14ac:dyDescent="0.25">
      <c r="A50" s="26" t="s">
        <v>243</v>
      </c>
      <c r="B50" s="47" t="s">
        <v>280</v>
      </c>
      <c r="C50" s="26" t="s">
        <v>281</v>
      </c>
      <c r="D50" s="27" t="s">
        <v>31</v>
      </c>
      <c r="E50" s="26" t="s">
        <v>109</v>
      </c>
      <c r="F50" s="63">
        <v>3</v>
      </c>
      <c r="G50" s="29"/>
      <c r="H50" s="64">
        <v>480</v>
      </c>
      <c r="I50" s="64" t="s">
        <v>282</v>
      </c>
      <c r="J50" s="26" t="s">
        <v>126</v>
      </c>
      <c r="K50" s="26" t="s">
        <v>283</v>
      </c>
      <c r="L50" s="69">
        <v>16063</v>
      </c>
      <c r="M50" s="27" t="s">
        <v>241</v>
      </c>
      <c r="N50" s="29">
        <v>2016</v>
      </c>
      <c r="O50" s="29">
        <f t="shared" si="3"/>
        <v>2036</v>
      </c>
      <c r="P50" s="31" t="s">
        <v>48</v>
      </c>
      <c r="Q50" s="29"/>
      <c r="R50" s="26" t="s">
        <v>114</v>
      </c>
      <c r="S50" s="26"/>
      <c r="T50" s="26"/>
      <c r="U50" s="26" t="s">
        <v>115</v>
      </c>
      <c r="V50" s="26" t="s">
        <v>132</v>
      </c>
      <c r="W50" s="104"/>
      <c r="X50" s="104"/>
      <c r="Y50" s="104"/>
      <c r="Z50" s="104"/>
      <c r="AA50" s="104"/>
      <c r="AB50" s="104"/>
    </row>
    <row r="51" spans="1:28" ht="14" x14ac:dyDescent="0.25">
      <c r="A51" s="26" t="s">
        <v>246</v>
      </c>
      <c r="B51" s="47" t="s">
        <v>284</v>
      </c>
      <c r="C51" s="26" t="s">
        <v>285</v>
      </c>
      <c r="D51" s="27" t="s">
        <v>31</v>
      </c>
      <c r="E51" s="26" t="s">
        <v>109</v>
      </c>
      <c r="F51" s="63">
        <v>3</v>
      </c>
      <c r="G51" s="29"/>
      <c r="H51" s="64">
        <v>480</v>
      </c>
      <c r="I51" s="64" t="s">
        <v>286</v>
      </c>
      <c r="J51" s="26" t="s">
        <v>126</v>
      </c>
      <c r="K51" s="26" t="s">
        <v>283</v>
      </c>
      <c r="L51" s="69">
        <v>14136</v>
      </c>
      <c r="M51" s="27" t="s">
        <v>241</v>
      </c>
      <c r="N51" s="29">
        <v>2014</v>
      </c>
      <c r="O51" s="29">
        <f t="shared" si="3"/>
        <v>2034</v>
      </c>
      <c r="P51" s="31" t="s">
        <v>48</v>
      </c>
      <c r="Q51" s="29"/>
      <c r="R51" s="26" t="s">
        <v>114</v>
      </c>
      <c r="S51" s="26"/>
      <c r="T51" s="26"/>
      <c r="U51" s="26" t="s">
        <v>115</v>
      </c>
      <c r="V51" s="26" t="s">
        <v>132</v>
      </c>
      <c r="W51" s="104"/>
      <c r="X51" s="104"/>
      <c r="Y51" s="104"/>
      <c r="Z51" s="104"/>
      <c r="AA51" s="104"/>
      <c r="AB51" s="104"/>
    </row>
    <row r="52" spans="1:28" ht="14" x14ac:dyDescent="0.25">
      <c r="A52" s="26" t="s">
        <v>249</v>
      </c>
      <c r="B52" s="47" t="s">
        <v>287</v>
      </c>
      <c r="C52" s="26" t="s">
        <v>288</v>
      </c>
      <c r="D52" s="27" t="s">
        <v>333</v>
      </c>
      <c r="E52" s="26" t="s">
        <v>109</v>
      </c>
      <c r="F52" s="63">
        <v>2.4</v>
      </c>
      <c r="G52" s="29"/>
      <c r="H52" s="64">
        <v>300</v>
      </c>
      <c r="I52" s="64" t="s">
        <v>289</v>
      </c>
      <c r="J52" s="26" t="s">
        <v>141</v>
      </c>
      <c r="K52" s="26" t="s">
        <v>290</v>
      </c>
      <c r="L52" s="26" t="s">
        <v>291</v>
      </c>
      <c r="M52" s="27" t="s">
        <v>241</v>
      </c>
      <c r="N52" s="29">
        <v>2011</v>
      </c>
      <c r="O52" s="29">
        <f t="shared" si="3"/>
        <v>2031</v>
      </c>
      <c r="P52" s="31" t="s">
        <v>48</v>
      </c>
      <c r="Q52" s="29"/>
      <c r="R52" s="26" t="s">
        <v>143</v>
      </c>
      <c r="S52" s="26"/>
      <c r="T52" s="26"/>
      <c r="U52" s="26" t="s">
        <v>115</v>
      </c>
      <c r="V52" s="26" t="s">
        <v>42</v>
      </c>
      <c r="W52" s="104"/>
      <c r="X52" s="104"/>
      <c r="Y52" s="104"/>
      <c r="Z52" s="104"/>
      <c r="AA52" s="104"/>
      <c r="AB52" s="104"/>
    </row>
    <row r="53" spans="1:28" ht="14" x14ac:dyDescent="0.25">
      <c r="A53" s="26" t="s">
        <v>254</v>
      </c>
      <c r="B53" s="47" t="s">
        <v>292</v>
      </c>
      <c r="C53" s="26" t="s">
        <v>293</v>
      </c>
      <c r="D53" s="52" t="s">
        <v>213</v>
      </c>
      <c r="E53" s="26" t="s">
        <v>109</v>
      </c>
      <c r="F53" s="63">
        <v>2.5</v>
      </c>
      <c r="G53" s="29"/>
      <c r="H53" s="64">
        <v>420</v>
      </c>
      <c r="I53" s="64" t="s">
        <v>294</v>
      </c>
      <c r="J53" s="26" t="s">
        <v>141</v>
      </c>
      <c r="K53" s="26" t="s">
        <v>295</v>
      </c>
      <c r="L53" s="69">
        <v>50000374</v>
      </c>
      <c r="M53" s="27" t="s">
        <v>241</v>
      </c>
      <c r="N53" s="29">
        <v>2012</v>
      </c>
      <c r="O53" s="29">
        <f t="shared" si="3"/>
        <v>2032</v>
      </c>
      <c r="P53" s="31" t="s">
        <v>48</v>
      </c>
      <c r="Q53" s="29"/>
      <c r="R53" s="26" t="s">
        <v>143</v>
      </c>
      <c r="S53" s="26"/>
      <c r="T53" s="26"/>
      <c r="U53" s="26" t="s">
        <v>115</v>
      </c>
      <c r="V53" s="26" t="s">
        <v>132</v>
      </c>
      <c r="W53" s="104"/>
      <c r="X53" s="104"/>
      <c r="Y53" s="104"/>
      <c r="Z53" s="104"/>
      <c r="AA53" s="104"/>
      <c r="AB53" s="104"/>
    </row>
    <row r="54" spans="1:28" ht="14" x14ac:dyDescent="0.25">
      <c r="A54" s="26" t="s">
        <v>259</v>
      </c>
      <c r="B54" s="47" t="s">
        <v>296</v>
      </c>
      <c r="C54" s="26" t="s">
        <v>297</v>
      </c>
      <c r="D54" s="27" t="s">
        <v>333</v>
      </c>
      <c r="E54" s="26" t="s">
        <v>109</v>
      </c>
      <c r="F54" s="63">
        <v>2</v>
      </c>
      <c r="G54" s="29"/>
      <c r="H54" s="64">
        <v>300</v>
      </c>
      <c r="I54" s="64" t="s">
        <v>298</v>
      </c>
      <c r="J54" s="26" t="s">
        <v>126</v>
      </c>
      <c r="K54" s="26" t="s">
        <v>299</v>
      </c>
      <c r="L54" s="26">
        <v>14132</v>
      </c>
      <c r="M54" s="27" t="s">
        <v>241</v>
      </c>
      <c r="N54" s="29">
        <v>2014</v>
      </c>
      <c r="O54" s="29">
        <f t="shared" si="3"/>
        <v>2034</v>
      </c>
      <c r="P54" s="31" t="s">
        <v>48</v>
      </c>
      <c r="Q54" s="29"/>
      <c r="R54" s="26" t="s">
        <v>114</v>
      </c>
      <c r="S54" s="26"/>
      <c r="T54" s="26"/>
      <c r="U54" s="26" t="s">
        <v>115</v>
      </c>
      <c r="V54" s="26" t="s">
        <v>132</v>
      </c>
      <c r="W54" s="104"/>
      <c r="X54" s="104"/>
      <c r="Y54" s="104"/>
      <c r="Z54" s="104"/>
      <c r="AA54" s="104"/>
      <c r="AB54" s="104"/>
    </row>
    <row r="55" spans="1:28" ht="14" x14ac:dyDescent="0.25">
      <c r="A55" s="26" t="s">
        <v>300</v>
      </c>
      <c r="B55" s="47" t="s">
        <v>301</v>
      </c>
      <c r="C55" s="26" t="s">
        <v>302</v>
      </c>
      <c r="D55" s="67" t="s">
        <v>31</v>
      </c>
      <c r="E55" s="26" t="s">
        <v>109</v>
      </c>
      <c r="F55" s="63">
        <v>3</v>
      </c>
      <c r="G55" s="29"/>
      <c r="H55" s="64">
        <v>420</v>
      </c>
      <c r="I55" s="64" t="s">
        <v>303</v>
      </c>
      <c r="J55" s="26" t="s">
        <v>126</v>
      </c>
      <c r="K55" s="26" t="s">
        <v>304</v>
      </c>
      <c r="L55" s="69">
        <v>14137</v>
      </c>
      <c r="M55" s="27" t="s">
        <v>241</v>
      </c>
      <c r="N55" s="29">
        <v>2014</v>
      </c>
      <c r="O55" s="29">
        <f t="shared" si="3"/>
        <v>2034</v>
      </c>
      <c r="P55" s="31" t="s">
        <v>79</v>
      </c>
      <c r="Q55" s="29"/>
      <c r="R55" s="26" t="s">
        <v>114</v>
      </c>
      <c r="S55" s="26"/>
      <c r="T55" s="26"/>
      <c r="U55" s="26" t="s">
        <v>115</v>
      </c>
      <c r="V55" s="26" t="s">
        <v>132</v>
      </c>
      <c r="W55" s="104"/>
      <c r="X55" s="104"/>
      <c r="Y55" s="104"/>
      <c r="Z55" s="104"/>
      <c r="AA55" s="104"/>
      <c r="AB55" s="104"/>
    </row>
    <row r="56" spans="1:28" ht="14" x14ac:dyDescent="0.25">
      <c r="A56" s="26" t="s">
        <v>265</v>
      </c>
      <c r="B56" s="47" t="s">
        <v>305</v>
      </c>
      <c r="C56" s="26" t="s">
        <v>306</v>
      </c>
      <c r="D56" s="27" t="s">
        <v>333</v>
      </c>
      <c r="E56" s="28" t="s">
        <v>109</v>
      </c>
      <c r="F56" s="56">
        <v>2</v>
      </c>
      <c r="G56" s="70"/>
      <c r="H56" s="64">
        <v>280</v>
      </c>
      <c r="I56" s="64" t="s">
        <v>307</v>
      </c>
      <c r="J56" s="26" t="s">
        <v>141</v>
      </c>
      <c r="K56" s="26" t="s">
        <v>299</v>
      </c>
      <c r="L56" s="69">
        <v>11552</v>
      </c>
      <c r="M56" s="47" t="s">
        <v>241</v>
      </c>
      <c r="N56" s="29">
        <v>2014</v>
      </c>
      <c r="O56" s="29">
        <f t="shared" si="3"/>
        <v>2034</v>
      </c>
      <c r="P56" s="26" t="s">
        <v>79</v>
      </c>
      <c r="Q56" s="29"/>
      <c r="R56" s="26" t="s">
        <v>143</v>
      </c>
      <c r="S56" s="26"/>
      <c r="T56" s="26"/>
      <c r="U56" s="47" t="s">
        <v>115</v>
      </c>
      <c r="V56" s="26" t="s">
        <v>132</v>
      </c>
      <c r="W56" s="104"/>
      <c r="X56" s="104"/>
      <c r="Y56" s="104"/>
      <c r="Z56" s="104"/>
      <c r="AA56" s="104"/>
      <c r="AB56" s="104"/>
    </row>
    <row r="57" spans="1:28" ht="14" x14ac:dyDescent="0.25">
      <c r="A57" s="26" t="s">
        <v>308</v>
      </c>
      <c r="B57" s="47" t="s">
        <v>309</v>
      </c>
      <c r="C57" s="26" t="s">
        <v>310</v>
      </c>
      <c r="D57" s="71" t="s">
        <v>31</v>
      </c>
      <c r="E57" s="26" t="s">
        <v>109</v>
      </c>
      <c r="F57" s="72">
        <v>2.9</v>
      </c>
      <c r="G57" s="66"/>
      <c r="H57" s="64">
        <v>520</v>
      </c>
      <c r="I57" s="64" t="s">
        <v>311</v>
      </c>
      <c r="J57" s="26" t="s">
        <v>126</v>
      </c>
      <c r="K57" s="26" t="s">
        <v>312</v>
      </c>
      <c r="L57" s="26" t="s">
        <v>313</v>
      </c>
      <c r="M57" s="47" t="s">
        <v>241</v>
      </c>
      <c r="N57" s="29">
        <v>2006</v>
      </c>
      <c r="O57" s="29">
        <f t="shared" si="3"/>
        <v>2026</v>
      </c>
      <c r="P57" s="31" t="s">
        <v>79</v>
      </c>
      <c r="Q57" s="29"/>
      <c r="R57" s="26" t="s">
        <v>114</v>
      </c>
      <c r="S57" s="26"/>
      <c r="T57" s="26"/>
      <c r="U57" s="26" t="s">
        <v>115</v>
      </c>
      <c r="V57" s="26" t="s">
        <v>42</v>
      </c>
      <c r="W57" s="104"/>
      <c r="X57" s="104"/>
      <c r="Y57" s="104"/>
      <c r="Z57" s="104"/>
      <c r="AA57" s="104"/>
      <c r="AB57" s="104"/>
    </row>
    <row r="58" spans="1:28" ht="14" x14ac:dyDescent="0.25">
      <c r="A58" s="31" t="s">
        <v>314</v>
      </c>
      <c r="B58" s="47" t="s">
        <v>315</v>
      </c>
      <c r="C58" s="26" t="s">
        <v>316</v>
      </c>
      <c r="D58" s="71" t="s">
        <v>213</v>
      </c>
      <c r="E58" s="26" t="s">
        <v>109</v>
      </c>
      <c r="F58" s="63" t="s">
        <v>232</v>
      </c>
      <c r="G58" s="29"/>
      <c r="H58" s="64">
        <v>420</v>
      </c>
      <c r="I58" s="64" t="s">
        <v>317</v>
      </c>
      <c r="J58" s="26" t="s">
        <v>215</v>
      </c>
      <c r="K58" s="26" t="s">
        <v>236</v>
      </c>
      <c r="L58" s="26">
        <v>50000036</v>
      </c>
      <c r="M58" s="27" t="s">
        <v>241</v>
      </c>
      <c r="N58" s="29">
        <v>2011</v>
      </c>
      <c r="O58" s="29">
        <f t="shared" si="3"/>
        <v>2031</v>
      </c>
      <c r="P58" s="31" t="s">
        <v>79</v>
      </c>
      <c r="Q58" s="29"/>
      <c r="R58" s="26" t="s">
        <v>217</v>
      </c>
      <c r="S58" s="26"/>
      <c r="T58" s="26"/>
      <c r="U58" s="26"/>
      <c r="V58" s="26" t="s">
        <v>155</v>
      </c>
      <c r="W58" s="104"/>
      <c r="X58" s="104"/>
      <c r="Y58" s="104"/>
      <c r="Z58" s="104"/>
      <c r="AA58" s="104"/>
      <c r="AB58" s="104"/>
    </row>
    <row r="59" spans="1:28" ht="14" x14ac:dyDescent="0.25">
      <c r="A59" s="31" t="s">
        <v>318</v>
      </c>
      <c r="B59" s="47" t="s">
        <v>319</v>
      </c>
      <c r="C59" s="26" t="s">
        <v>320</v>
      </c>
      <c r="D59" s="71" t="s">
        <v>213</v>
      </c>
      <c r="E59" s="26" t="s">
        <v>227</v>
      </c>
      <c r="F59" s="63">
        <v>2.2000000000000002</v>
      </c>
      <c r="G59" s="29"/>
      <c r="H59" s="64">
        <v>250</v>
      </c>
      <c r="I59" s="64" t="s">
        <v>321</v>
      </c>
      <c r="J59" s="26" t="s">
        <v>215</v>
      </c>
      <c r="K59" s="26" t="s">
        <v>322</v>
      </c>
      <c r="L59" s="26" t="s">
        <v>323</v>
      </c>
      <c r="M59" s="27" t="s">
        <v>241</v>
      </c>
      <c r="N59" s="29">
        <v>2011</v>
      </c>
      <c r="O59" s="29">
        <f t="shared" si="3"/>
        <v>2031</v>
      </c>
      <c r="P59" s="31" t="s">
        <v>79</v>
      </c>
      <c r="Q59" s="29"/>
      <c r="R59" s="26" t="s">
        <v>324</v>
      </c>
      <c r="S59" s="26"/>
      <c r="T59" s="26"/>
      <c r="U59" s="26"/>
      <c r="V59" s="26" t="s">
        <v>325</v>
      </c>
      <c r="W59" s="104"/>
      <c r="X59" s="104"/>
      <c r="Y59" s="104"/>
      <c r="Z59" s="104"/>
      <c r="AA59" s="104"/>
      <c r="AB59" s="104"/>
    </row>
    <row r="60" spans="1:28" ht="14" x14ac:dyDescent="0.25">
      <c r="A60" s="31" t="s">
        <v>96</v>
      </c>
      <c r="B60" s="47" t="s">
        <v>326</v>
      </c>
      <c r="C60" s="26" t="s">
        <v>327</v>
      </c>
      <c r="D60" s="26" t="s">
        <v>213</v>
      </c>
      <c r="E60" s="26" t="s">
        <v>109</v>
      </c>
      <c r="F60" s="73" t="s">
        <v>232</v>
      </c>
      <c r="G60" s="29"/>
      <c r="H60" s="26" t="s">
        <v>233</v>
      </c>
      <c r="I60" s="64" t="s">
        <v>328</v>
      </c>
      <c r="J60" s="26" t="s">
        <v>215</v>
      </c>
      <c r="K60" s="26" t="s">
        <v>236</v>
      </c>
      <c r="L60" s="74">
        <v>50000045</v>
      </c>
      <c r="M60" s="27" t="s">
        <v>241</v>
      </c>
      <c r="N60" s="75">
        <v>2012</v>
      </c>
      <c r="O60" s="29">
        <f t="shared" si="3"/>
        <v>2032</v>
      </c>
      <c r="P60" s="31" t="s">
        <v>103</v>
      </c>
      <c r="Q60" s="29"/>
      <c r="R60" s="31" t="s">
        <v>217</v>
      </c>
      <c r="S60" s="31"/>
      <c r="T60" s="31"/>
      <c r="U60" s="26" t="s">
        <v>279</v>
      </c>
      <c r="V60" s="26" t="s">
        <v>155</v>
      </c>
      <c r="W60" s="104"/>
      <c r="X60" s="104"/>
      <c r="Y60" s="104"/>
      <c r="Z60" s="104"/>
      <c r="AA60" s="104"/>
      <c r="AB60" s="104"/>
    </row>
  </sheetData>
  <autoFilter ref="A5:AK60" xr:uid="{621956A5-A19D-44CD-9043-05FCE286B5CE}"/>
  <conditionalFormatting sqref="N10">
    <cfRule type="cellIs" dxfId="100" priority="24" stopIfTrue="1" operator="lessThan">
      <formula>#REF!</formula>
    </cfRule>
    <cfRule type="cellIs" dxfId="99" priority="25" stopIfTrue="1" operator="greaterThanOrEqual">
      <formula>#REF!</formula>
    </cfRule>
  </conditionalFormatting>
  <conditionalFormatting sqref="N13:N14">
    <cfRule type="cellIs" dxfId="98" priority="6" stopIfTrue="1" operator="lessThan">
      <formula>#REF!</formula>
    </cfRule>
    <cfRule type="cellIs" dxfId="97" priority="7" stopIfTrue="1" operator="greaterThanOrEqual">
      <formula>#REF!</formula>
    </cfRule>
  </conditionalFormatting>
  <conditionalFormatting sqref="N28:N30">
    <cfRule type="cellIs" dxfId="96" priority="16" stopIfTrue="1" operator="lessThan">
      <formula>#REF!</formula>
    </cfRule>
    <cfRule type="cellIs" dxfId="95" priority="17" stopIfTrue="1" operator="greaterThanOrEqual">
      <formula>#REF!</formula>
    </cfRule>
  </conditionalFormatting>
  <conditionalFormatting sqref="N32:N33 N35:N36">
    <cfRule type="cellIs" dxfId="94" priority="14" stopIfTrue="1" operator="lessThan">
      <formula>#REF!</formula>
    </cfRule>
    <cfRule type="cellIs" dxfId="93" priority="15" stopIfTrue="1" operator="greaterThanOrEqual">
      <formula>#REF!</formula>
    </cfRule>
  </conditionalFormatting>
  <conditionalFormatting sqref="N56">
    <cfRule type="cellIs" dxfId="92" priority="12" stopIfTrue="1" operator="lessThan">
      <formula>#REF!</formula>
    </cfRule>
    <cfRule type="cellIs" dxfId="91" priority="13" stopIfTrue="1" operator="greaterThanOrEqual">
      <formula>#REF!</formula>
    </cfRule>
  </conditionalFormatting>
  <conditionalFormatting sqref="N6:O6">
    <cfRule type="cellIs" dxfId="90" priority="26" stopIfTrue="1" operator="lessThan">
      <formula>#REF!</formula>
    </cfRule>
    <cfRule type="cellIs" dxfId="89" priority="27" stopIfTrue="1" operator="greaterThanOrEqual">
      <formula>#REF!</formula>
    </cfRule>
  </conditionalFormatting>
  <conditionalFormatting sqref="N19:O19 O20">
    <cfRule type="cellIs" dxfId="88" priority="22" stopIfTrue="1" operator="lessThan">
      <formula>#REF!</formula>
    </cfRule>
    <cfRule type="cellIs" dxfId="87" priority="23" stopIfTrue="1" operator="greaterThanOrEqual">
      <formula>#REF!</formula>
    </cfRule>
  </conditionalFormatting>
  <conditionalFormatting sqref="N23:O23">
    <cfRule type="cellIs" dxfId="86" priority="20" stopIfTrue="1" operator="lessThan">
      <formula>#REF!</formula>
    </cfRule>
    <cfRule type="cellIs" dxfId="85" priority="21" stopIfTrue="1" operator="greaterThanOrEqual">
      <formula>#REF!</formula>
    </cfRule>
  </conditionalFormatting>
  <conditionalFormatting sqref="N26:O27">
    <cfRule type="cellIs" dxfId="84" priority="18" stopIfTrue="1" operator="lessThan">
      <formula>#REF!</formula>
    </cfRule>
    <cfRule type="cellIs" dxfId="83" priority="19" stopIfTrue="1" operator="greaterThanOrEqual">
      <formula>#REF!</formula>
    </cfRule>
  </conditionalFormatting>
  <conditionalFormatting sqref="O7:O18">
    <cfRule type="cellIs" dxfId="82" priority="8" stopIfTrue="1" operator="lessThan">
      <formula>#REF!</formula>
    </cfRule>
    <cfRule type="cellIs" dxfId="81" priority="9" stopIfTrue="1" operator="greaterThanOrEqual">
      <formula>#REF!</formula>
    </cfRule>
  </conditionalFormatting>
  <conditionalFormatting sqref="O57:O60">
    <cfRule type="cellIs" dxfId="80" priority="10" stopIfTrue="1" operator="lessThan">
      <formula>#REF!</formula>
    </cfRule>
    <cfRule type="cellIs" dxfId="79" priority="11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D6A0-0109-40F2-A36C-166E6F3D4833}">
  <dimension ref="A1:AB43"/>
  <sheetViews>
    <sheetView view="pageBreakPreview" zoomScale="60" zoomScaleNormal="80" workbookViewId="0">
      <selection activeCell="H26" sqref="H26"/>
    </sheetView>
  </sheetViews>
  <sheetFormatPr defaultRowHeight="11.5" x14ac:dyDescent="0.25"/>
  <cols>
    <col min="1" max="1" width="11.54296875" customWidth="1"/>
    <col min="2" max="2" width="15.1796875" bestFit="1" customWidth="1"/>
    <col min="3" max="3" width="15.1796875" customWidth="1"/>
    <col min="4" max="4" width="15.81640625" customWidth="1"/>
    <col min="5" max="5" width="17" customWidth="1"/>
    <col min="6" max="6" width="16.54296875" customWidth="1"/>
    <col min="7" max="7" width="16.1796875" customWidth="1"/>
    <col min="8" max="9" width="16.453125" customWidth="1"/>
    <col min="10" max="10" width="17.26953125" customWidth="1"/>
    <col min="11" max="11" width="26.1796875" bestFit="1" customWidth="1"/>
    <col min="12" max="12" width="23" customWidth="1"/>
    <col min="13" max="13" width="20.81640625" customWidth="1"/>
    <col min="14" max="14" width="9.453125" bestFit="1" customWidth="1"/>
    <col min="15" max="15" width="11.81640625" bestFit="1" customWidth="1"/>
    <col min="16" max="16" width="20.1796875" bestFit="1" customWidth="1"/>
    <col min="17" max="17" width="20.1796875" customWidth="1"/>
    <col min="18" max="18" width="27.26953125" bestFit="1" customWidth="1"/>
    <col min="19" max="20" width="26" customWidth="1"/>
    <col min="21" max="21" width="26.81640625" bestFit="1" customWidth="1"/>
    <col min="22" max="22" width="17.453125" customWidth="1"/>
    <col min="23" max="28" width="17.81640625" customWidth="1"/>
  </cols>
  <sheetData>
    <row r="1" spans="1:28" ht="30.5" x14ac:dyDescent="0.6">
      <c r="A1" s="1"/>
      <c r="B1" s="7"/>
      <c r="C1" s="7"/>
      <c r="D1" s="3" t="s">
        <v>0</v>
      </c>
      <c r="E1" s="4"/>
      <c r="F1" s="6"/>
      <c r="G1" s="2"/>
      <c r="H1" s="5" t="s">
        <v>569</v>
      </c>
      <c r="I1" s="5"/>
      <c r="J1" s="6"/>
      <c r="K1" s="2"/>
      <c r="L1" s="6"/>
      <c r="M1" s="2"/>
      <c r="N1" s="2"/>
      <c r="O1" s="107"/>
      <c r="P1" s="7"/>
      <c r="Q1" s="7"/>
      <c r="R1" s="6"/>
      <c r="S1" s="6"/>
      <c r="T1" s="6"/>
      <c r="U1" s="6"/>
      <c r="V1" s="6"/>
    </row>
    <row r="2" spans="1:28" ht="17.5" x14ac:dyDescent="0.35">
      <c r="A2" s="1"/>
      <c r="B2" s="77" t="s">
        <v>570</v>
      </c>
      <c r="C2" s="7"/>
      <c r="D2" s="2"/>
      <c r="E2" s="4"/>
      <c r="F2" s="6"/>
      <c r="G2" s="2"/>
      <c r="H2" s="2"/>
      <c r="I2" s="2"/>
      <c r="J2" s="6"/>
      <c r="K2" s="8" t="s">
        <v>571</v>
      </c>
      <c r="L2" s="9"/>
      <c r="M2" s="2"/>
      <c r="N2" s="2"/>
      <c r="O2" s="108" t="s">
        <v>4</v>
      </c>
      <c r="P2" s="7"/>
      <c r="Q2" s="10"/>
      <c r="R2" s="6"/>
      <c r="S2" s="6"/>
      <c r="T2" s="6"/>
      <c r="U2" s="6"/>
      <c r="V2" s="6"/>
    </row>
    <row r="3" spans="1:28" x14ac:dyDescent="0.25">
      <c r="A3" s="1"/>
      <c r="B3" s="7"/>
      <c r="C3" s="7"/>
      <c r="D3" s="2"/>
      <c r="E3" s="4"/>
      <c r="F3" s="6"/>
      <c r="G3" s="2"/>
      <c r="H3" s="2"/>
      <c r="I3" s="2"/>
      <c r="J3" s="6"/>
      <c r="K3" s="2"/>
      <c r="L3" s="6"/>
      <c r="M3" s="2"/>
      <c r="N3" s="6"/>
      <c r="O3" s="108"/>
      <c r="P3" s="7"/>
      <c r="Q3" s="10"/>
      <c r="R3" s="6"/>
      <c r="S3" s="6"/>
      <c r="T3" s="6"/>
      <c r="U3" s="6"/>
      <c r="V3" s="6"/>
    </row>
    <row r="4" spans="1:28" x14ac:dyDescent="0.25">
      <c r="A4" s="1"/>
      <c r="B4" s="11" t="s">
        <v>332</v>
      </c>
      <c r="C4" s="78"/>
      <c r="D4" s="12"/>
      <c r="E4" s="109"/>
      <c r="F4" s="78"/>
      <c r="G4" s="12"/>
      <c r="H4" s="12"/>
      <c r="I4" s="12"/>
      <c r="J4" s="78"/>
      <c r="K4" s="12"/>
      <c r="L4" s="13"/>
      <c r="M4" s="12"/>
      <c r="N4" s="6"/>
      <c r="O4" s="107"/>
      <c r="P4" s="7"/>
      <c r="Q4" s="76"/>
      <c r="R4" s="6"/>
      <c r="S4" s="6"/>
      <c r="T4" s="6"/>
      <c r="U4" s="6"/>
      <c r="V4" s="6"/>
    </row>
    <row r="5" spans="1:28" ht="54" x14ac:dyDescent="0.3">
      <c r="A5" s="79" t="s">
        <v>5</v>
      </c>
      <c r="B5" s="111" t="s">
        <v>6</v>
      </c>
      <c r="C5" s="112" t="s">
        <v>7</v>
      </c>
      <c r="D5" s="112" t="s">
        <v>8</v>
      </c>
      <c r="E5" s="110" t="s">
        <v>9</v>
      </c>
      <c r="F5" s="110" t="s">
        <v>339</v>
      </c>
      <c r="G5" s="113" t="s">
        <v>11</v>
      </c>
      <c r="H5" s="113" t="s">
        <v>12</v>
      </c>
      <c r="I5" s="20" t="s">
        <v>13</v>
      </c>
      <c r="J5" s="114" t="s">
        <v>340</v>
      </c>
      <c r="K5" s="110" t="s">
        <v>15</v>
      </c>
      <c r="L5" s="115" t="s">
        <v>16</v>
      </c>
      <c r="M5" s="110" t="s">
        <v>17</v>
      </c>
      <c r="N5" s="111" t="s">
        <v>18</v>
      </c>
      <c r="O5" s="116" t="s">
        <v>341</v>
      </c>
      <c r="P5" s="117" t="s">
        <v>20</v>
      </c>
      <c r="Q5" s="117" t="s">
        <v>21</v>
      </c>
      <c r="R5" s="114" t="s">
        <v>22</v>
      </c>
      <c r="S5" s="114" t="s">
        <v>23</v>
      </c>
      <c r="T5" s="114" t="s">
        <v>24</v>
      </c>
      <c r="U5" s="117" t="s">
        <v>25</v>
      </c>
      <c r="V5" s="110" t="s">
        <v>26</v>
      </c>
      <c r="W5" s="106" t="s">
        <v>563</v>
      </c>
      <c r="X5" s="105"/>
      <c r="Y5" s="105"/>
      <c r="Z5" s="105"/>
      <c r="AA5" s="105"/>
      <c r="AB5" s="105"/>
    </row>
    <row r="6" spans="1:28" ht="34.5" x14ac:dyDescent="0.25">
      <c r="A6" s="26" t="s">
        <v>572</v>
      </c>
      <c r="B6" s="31" t="s">
        <v>365</v>
      </c>
      <c r="C6" s="26" t="s">
        <v>573</v>
      </c>
      <c r="D6" s="65" t="s">
        <v>31</v>
      </c>
      <c r="E6" s="41" t="s">
        <v>32</v>
      </c>
      <c r="F6" s="89">
        <v>5</v>
      </c>
      <c r="G6" s="90" t="s">
        <v>46</v>
      </c>
      <c r="H6" s="31"/>
      <c r="I6" s="31"/>
      <c r="J6" s="31"/>
      <c r="K6" s="31" t="s">
        <v>60</v>
      </c>
      <c r="L6" s="26">
        <v>38140995</v>
      </c>
      <c r="M6" s="31" t="s">
        <v>574</v>
      </c>
      <c r="N6" s="29">
        <v>2022</v>
      </c>
      <c r="O6" s="94">
        <f t="shared" ref="O6:O23" si="0">N6+13</f>
        <v>2035</v>
      </c>
      <c r="P6" s="31" t="s">
        <v>48</v>
      </c>
      <c r="Q6" s="29" t="s">
        <v>242</v>
      </c>
      <c r="R6" s="26" t="s">
        <v>40</v>
      </c>
      <c r="S6" s="26"/>
      <c r="T6" s="26"/>
      <c r="U6" s="31" t="s">
        <v>56</v>
      </c>
      <c r="V6" s="26" t="s">
        <v>50</v>
      </c>
      <c r="W6" s="102" t="s">
        <v>564</v>
      </c>
      <c r="X6" s="102" t="s">
        <v>565</v>
      </c>
      <c r="Y6" s="102" t="s">
        <v>566</v>
      </c>
      <c r="Z6" s="102" t="s">
        <v>567</v>
      </c>
      <c r="AA6" s="102" t="s">
        <v>27</v>
      </c>
      <c r="AB6" s="102" t="s">
        <v>568</v>
      </c>
    </row>
    <row r="7" spans="1:28" ht="14" x14ac:dyDescent="0.25">
      <c r="A7" s="26" t="s">
        <v>575</v>
      </c>
      <c r="B7" s="31" t="s">
        <v>576</v>
      </c>
      <c r="C7" s="26" t="s">
        <v>577</v>
      </c>
      <c r="D7" s="65" t="s">
        <v>31</v>
      </c>
      <c r="E7" s="41" t="s">
        <v>32</v>
      </c>
      <c r="F7" s="89">
        <v>5</v>
      </c>
      <c r="G7" s="90" t="s">
        <v>46</v>
      </c>
      <c r="H7" s="91"/>
      <c r="I7" s="91"/>
      <c r="J7" s="30"/>
      <c r="K7" s="41" t="s">
        <v>54</v>
      </c>
      <c r="L7" s="92">
        <v>38500715</v>
      </c>
      <c r="M7" s="41" t="s">
        <v>574</v>
      </c>
      <c r="N7" s="93">
        <v>2015</v>
      </c>
      <c r="O7" s="94">
        <f>N7+15</f>
        <v>2030</v>
      </c>
      <c r="P7" s="31" t="s">
        <v>48</v>
      </c>
      <c r="Q7" s="29" t="s">
        <v>242</v>
      </c>
      <c r="R7" s="26" t="s">
        <v>40</v>
      </c>
      <c r="S7" s="26"/>
      <c r="T7" s="26"/>
      <c r="U7" s="31" t="s">
        <v>56</v>
      </c>
      <c r="V7" s="26" t="s">
        <v>50</v>
      </c>
      <c r="W7" s="103"/>
      <c r="X7" s="103"/>
      <c r="Y7" s="103"/>
      <c r="Z7" s="103"/>
      <c r="AA7" s="103"/>
      <c r="AB7" s="103"/>
    </row>
    <row r="8" spans="1:28" ht="14" x14ac:dyDescent="0.25">
      <c r="A8" s="26" t="s">
        <v>578</v>
      </c>
      <c r="B8" s="31" t="s">
        <v>579</v>
      </c>
      <c r="C8" s="26" t="s">
        <v>580</v>
      </c>
      <c r="D8" s="31" t="s">
        <v>31</v>
      </c>
      <c r="E8" s="31" t="s">
        <v>32</v>
      </c>
      <c r="F8" s="89">
        <v>5</v>
      </c>
      <c r="G8" s="26" t="s">
        <v>46</v>
      </c>
      <c r="H8" s="31"/>
      <c r="I8" s="31"/>
      <c r="J8" s="31"/>
      <c r="K8" s="31" t="s">
        <v>60</v>
      </c>
      <c r="L8" s="26">
        <v>35141000</v>
      </c>
      <c r="M8" s="41" t="s">
        <v>574</v>
      </c>
      <c r="N8" s="29">
        <v>2022</v>
      </c>
      <c r="O8" s="94">
        <f t="shared" si="0"/>
        <v>2035</v>
      </c>
      <c r="P8" s="31" t="s">
        <v>48</v>
      </c>
      <c r="Q8" s="29" t="s">
        <v>242</v>
      </c>
      <c r="R8" s="26" t="s">
        <v>40</v>
      </c>
      <c r="S8" s="26"/>
      <c r="T8" s="26"/>
      <c r="U8" s="31" t="s">
        <v>56</v>
      </c>
      <c r="V8" s="26" t="s">
        <v>50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581</v>
      </c>
      <c r="B9" s="31" t="s">
        <v>582</v>
      </c>
      <c r="C9" s="26" t="s">
        <v>583</v>
      </c>
      <c r="D9" s="67" t="s">
        <v>31</v>
      </c>
      <c r="E9" s="28" t="s">
        <v>32</v>
      </c>
      <c r="F9" s="53">
        <v>5</v>
      </c>
      <c r="G9" s="120" t="s">
        <v>329</v>
      </c>
      <c r="H9" s="29"/>
      <c r="I9" s="29"/>
      <c r="J9" s="26"/>
      <c r="K9" s="26" t="s">
        <v>584</v>
      </c>
      <c r="L9" s="26">
        <v>38500716</v>
      </c>
      <c r="M9" s="27" t="s">
        <v>574</v>
      </c>
      <c r="N9" s="29">
        <v>2015</v>
      </c>
      <c r="O9" s="94">
        <f>N9+15</f>
        <v>2030</v>
      </c>
      <c r="P9" s="31" t="s">
        <v>48</v>
      </c>
      <c r="Q9" s="29" t="s">
        <v>242</v>
      </c>
      <c r="R9" s="26" t="s">
        <v>40</v>
      </c>
      <c r="S9" s="26"/>
      <c r="T9" s="26"/>
      <c r="U9" s="26" t="s">
        <v>115</v>
      </c>
      <c r="V9" s="26" t="s">
        <v>50</v>
      </c>
      <c r="W9" s="103"/>
      <c r="X9" s="103"/>
      <c r="Y9" s="103"/>
      <c r="Z9" s="103"/>
      <c r="AA9" s="103"/>
      <c r="AB9" s="103"/>
    </row>
    <row r="10" spans="1:28" ht="14" x14ac:dyDescent="0.25">
      <c r="A10" s="26" t="s">
        <v>585</v>
      </c>
      <c r="B10" s="31" t="s">
        <v>586</v>
      </c>
      <c r="C10" s="26" t="s">
        <v>587</v>
      </c>
      <c r="D10" s="27" t="s">
        <v>31</v>
      </c>
      <c r="E10" s="41" t="s">
        <v>32</v>
      </c>
      <c r="F10" s="32">
        <v>5</v>
      </c>
      <c r="G10" s="39" t="s">
        <v>33</v>
      </c>
      <c r="H10" s="29"/>
      <c r="I10" s="29"/>
      <c r="J10" s="26"/>
      <c r="K10" s="28" t="s">
        <v>60</v>
      </c>
      <c r="L10" s="28">
        <v>38140836</v>
      </c>
      <c r="M10" s="41" t="s">
        <v>574</v>
      </c>
      <c r="N10" s="33">
        <v>2019</v>
      </c>
      <c r="O10" s="94">
        <f t="shared" si="0"/>
        <v>2032</v>
      </c>
      <c r="P10" s="31" t="s">
        <v>48</v>
      </c>
      <c r="Q10" s="29" t="s">
        <v>242</v>
      </c>
      <c r="R10" s="26" t="s">
        <v>40</v>
      </c>
      <c r="S10" s="26"/>
      <c r="T10" s="26"/>
      <c r="U10" s="26" t="s">
        <v>41</v>
      </c>
      <c r="V10" s="26" t="s">
        <v>50</v>
      </c>
      <c r="W10" s="103"/>
      <c r="X10" s="103"/>
      <c r="Y10" s="103"/>
      <c r="Z10" s="103"/>
      <c r="AA10" s="103"/>
      <c r="AB10" s="103"/>
    </row>
    <row r="11" spans="1:28" ht="14" x14ac:dyDescent="0.25">
      <c r="A11" s="26" t="s">
        <v>588</v>
      </c>
      <c r="B11" s="31" t="s">
        <v>589</v>
      </c>
      <c r="C11" s="26" t="s">
        <v>590</v>
      </c>
      <c r="D11" s="65" t="s">
        <v>333</v>
      </c>
      <c r="E11" s="41" t="s">
        <v>32</v>
      </c>
      <c r="F11" s="89">
        <v>1.1000000000000001</v>
      </c>
      <c r="G11" s="90" t="s">
        <v>68</v>
      </c>
      <c r="H11" s="91"/>
      <c r="I11" s="91"/>
      <c r="J11" s="30"/>
      <c r="K11" s="41" t="s">
        <v>74</v>
      </c>
      <c r="L11" s="92">
        <v>24880353</v>
      </c>
      <c r="M11" s="41" t="s">
        <v>574</v>
      </c>
      <c r="N11" s="93">
        <v>2019</v>
      </c>
      <c r="O11" s="94">
        <f>N11+15</f>
        <v>2034</v>
      </c>
      <c r="P11" s="31" t="s">
        <v>48</v>
      </c>
      <c r="Q11" s="29" t="s">
        <v>242</v>
      </c>
      <c r="R11" s="30" t="s">
        <v>40</v>
      </c>
      <c r="S11" s="30"/>
      <c r="T11" s="30"/>
      <c r="U11" s="31" t="s">
        <v>41</v>
      </c>
      <c r="V11" s="26" t="s">
        <v>50</v>
      </c>
      <c r="W11" s="103"/>
      <c r="X11" s="103"/>
      <c r="Y11" s="103"/>
      <c r="Z11" s="103"/>
      <c r="AA11" s="103"/>
      <c r="AB11" s="103"/>
    </row>
    <row r="12" spans="1:28" ht="14" x14ac:dyDescent="0.25">
      <c r="A12" s="26" t="s">
        <v>592</v>
      </c>
      <c r="B12" s="31" t="s">
        <v>593</v>
      </c>
      <c r="C12" s="26" t="s">
        <v>594</v>
      </c>
      <c r="D12" s="27" t="s">
        <v>213</v>
      </c>
      <c r="E12" s="28" t="s">
        <v>93</v>
      </c>
      <c r="F12" s="121" t="s">
        <v>252</v>
      </c>
      <c r="G12" s="47" t="s">
        <v>514</v>
      </c>
      <c r="H12" s="29"/>
      <c r="I12" s="29"/>
      <c r="J12" s="29"/>
      <c r="K12" s="26" t="s">
        <v>376</v>
      </c>
      <c r="L12" s="26">
        <v>24470411</v>
      </c>
      <c r="M12" s="47" t="s">
        <v>574</v>
      </c>
      <c r="N12" s="29">
        <v>2015</v>
      </c>
      <c r="O12" s="94">
        <f t="shared" si="0"/>
        <v>2028</v>
      </c>
      <c r="P12" s="31" t="s">
        <v>48</v>
      </c>
      <c r="Q12" s="29" t="s">
        <v>242</v>
      </c>
      <c r="R12" s="31" t="s">
        <v>595</v>
      </c>
      <c r="S12" s="31" t="s">
        <v>331</v>
      </c>
      <c r="T12" s="31" t="s">
        <v>269</v>
      </c>
      <c r="U12" s="31" t="s">
        <v>41</v>
      </c>
      <c r="V12" s="26" t="s">
        <v>50</v>
      </c>
      <c r="W12" s="103"/>
      <c r="X12" s="103"/>
      <c r="Y12" s="103"/>
      <c r="Z12" s="103"/>
      <c r="AA12" s="103"/>
      <c r="AB12" s="103"/>
    </row>
    <row r="13" spans="1:28" ht="14" x14ac:dyDescent="0.25">
      <c r="A13" s="26" t="s">
        <v>596</v>
      </c>
      <c r="B13" s="31" t="s">
        <v>597</v>
      </c>
      <c r="C13" s="26" t="s">
        <v>598</v>
      </c>
      <c r="D13" s="65" t="s">
        <v>333</v>
      </c>
      <c r="E13" s="41" t="s">
        <v>599</v>
      </c>
      <c r="F13" s="89">
        <v>1.5</v>
      </c>
      <c r="G13" s="90" t="s">
        <v>68</v>
      </c>
      <c r="H13" s="91"/>
      <c r="I13" s="91"/>
      <c r="J13" s="30"/>
      <c r="K13" s="41" t="s">
        <v>600</v>
      </c>
      <c r="L13" s="92">
        <v>15321604</v>
      </c>
      <c r="M13" s="41" t="s">
        <v>574</v>
      </c>
      <c r="N13" s="93">
        <v>2015</v>
      </c>
      <c r="O13" s="94">
        <f>N13+15</f>
        <v>2030</v>
      </c>
      <c r="P13" s="31" t="s">
        <v>48</v>
      </c>
      <c r="Q13" s="29" t="s">
        <v>39</v>
      </c>
      <c r="R13" s="30" t="s">
        <v>601</v>
      </c>
      <c r="S13" s="30"/>
      <c r="T13" s="30"/>
      <c r="U13" s="30" t="s">
        <v>41</v>
      </c>
      <c r="V13" s="41" t="s">
        <v>50</v>
      </c>
      <c r="W13" s="103"/>
      <c r="X13" s="103"/>
      <c r="Y13" s="103"/>
      <c r="Z13" s="103"/>
      <c r="AA13" s="103"/>
      <c r="AB13" s="103"/>
    </row>
    <row r="14" spans="1:28" ht="14" x14ac:dyDescent="0.25">
      <c r="A14" s="26" t="s">
        <v>602</v>
      </c>
      <c r="B14" s="31" t="s">
        <v>603</v>
      </c>
      <c r="C14" s="26" t="s">
        <v>604</v>
      </c>
      <c r="D14" s="65" t="s">
        <v>213</v>
      </c>
      <c r="E14" s="41" t="s">
        <v>93</v>
      </c>
      <c r="F14" s="89">
        <v>1.7</v>
      </c>
      <c r="G14" s="90" t="s">
        <v>380</v>
      </c>
      <c r="H14" s="91"/>
      <c r="I14" s="91"/>
      <c r="J14" s="30"/>
      <c r="K14" s="41" t="s">
        <v>605</v>
      </c>
      <c r="L14" s="92" t="s">
        <v>606</v>
      </c>
      <c r="M14" s="41" t="s">
        <v>574</v>
      </c>
      <c r="N14" s="93">
        <v>2018</v>
      </c>
      <c r="O14" s="94">
        <f t="shared" si="0"/>
        <v>2031</v>
      </c>
      <c r="P14" s="31" t="s">
        <v>48</v>
      </c>
      <c r="Q14" s="29" t="s">
        <v>38</v>
      </c>
      <c r="R14" s="31" t="s">
        <v>274</v>
      </c>
      <c r="S14" s="31"/>
      <c r="T14" s="31" t="s">
        <v>269</v>
      </c>
      <c r="U14" s="26" t="s">
        <v>41</v>
      </c>
      <c r="V14" s="41" t="s">
        <v>42</v>
      </c>
      <c r="W14" s="103"/>
      <c r="X14" s="103"/>
      <c r="Y14" s="103"/>
      <c r="Z14" s="103"/>
      <c r="AA14" s="103"/>
      <c r="AB14" s="103"/>
    </row>
    <row r="15" spans="1:28" ht="14" x14ac:dyDescent="0.25">
      <c r="A15" s="26" t="s">
        <v>607</v>
      </c>
      <c r="B15" s="31" t="s">
        <v>608</v>
      </c>
      <c r="C15" s="26" t="s">
        <v>609</v>
      </c>
      <c r="D15" s="65" t="s">
        <v>333</v>
      </c>
      <c r="E15" s="41" t="s">
        <v>93</v>
      </c>
      <c r="F15" s="32" t="s">
        <v>610</v>
      </c>
      <c r="G15" s="39" t="s">
        <v>68</v>
      </c>
      <c r="H15" s="29"/>
      <c r="I15" s="29"/>
      <c r="J15" s="26"/>
      <c r="K15" s="28" t="s">
        <v>611</v>
      </c>
      <c r="L15" s="28">
        <v>24470546</v>
      </c>
      <c r="M15" s="41" t="s">
        <v>574</v>
      </c>
      <c r="N15" s="33">
        <v>2021</v>
      </c>
      <c r="O15" s="94">
        <f t="shared" si="0"/>
        <v>2034</v>
      </c>
      <c r="P15" s="31" t="s">
        <v>48</v>
      </c>
      <c r="Q15" s="29" t="s">
        <v>242</v>
      </c>
      <c r="R15" s="26" t="s">
        <v>67</v>
      </c>
      <c r="S15" s="26"/>
      <c r="T15" s="26" t="s">
        <v>70</v>
      </c>
      <c r="U15" s="26" t="s">
        <v>41</v>
      </c>
      <c r="V15" s="41" t="s">
        <v>50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612</v>
      </c>
      <c r="B16" s="31" t="s">
        <v>613</v>
      </c>
      <c r="C16" s="26" t="s">
        <v>614</v>
      </c>
      <c r="D16" s="65" t="s">
        <v>333</v>
      </c>
      <c r="E16" s="28" t="s">
        <v>93</v>
      </c>
      <c r="F16" s="48" t="s">
        <v>252</v>
      </c>
      <c r="G16" s="64" t="s">
        <v>68</v>
      </c>
      <c r="H16" s="47"/>
      <c r="I16" s="47"/>
      <c r="J16" s="29"/>
      <c r="K16" s="26" t="s">
        <v>367</v>
      </c>
      <c r="L16" s="26">
        <v>24470540</v>
      </c>
      <c r="M16" s="41" t="s">
        <v>574</v>
      </c>
      <c r="N16" s="29">
        <v>2021</v>
      </c>
      <c r="O16" s="94">
        <f t="shared" si="0"/>
        <v>2034</v>
      </c>
      <c r="P16" s="31" t="s">
        <v>48</v>
      </c>
      <c r="Q16" s="29" t="s">
        <v>242</v>
      </c>
      <c r="R16" s="26" t="s">
        <v>67</v>
      </c>
      <c r="S16" s="26"/>
      <c r="T16" s="26" t="s">
        <v>70</v>
      </c>
      <c r="U16" s="26" t="s">
        <v>41</v>
      </c>
      <c r="V16" s="41" t="s">
        <v>50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615</v>
      </c>
      <c r="B17" s="31" t="s">
        <v>616</v>
      </c>
      <c r="C17" s="26" t="s">
        <v>617</v>
      </c>
      <c r="D17" s="65" t="s">
        <v>213</v>
      </c>
      <c r="E17" s="41" t="s">
        <v>618</v>
      </c>
      <c r="F17" s="89">
        <v>2.5</v>
      </c>
      <c r="G17" s="90" t="s">
        <v>619</v>
      </c>
      <c r="H17" s="91"/>
      <c r="I17" s="91"/>
      <c r="J17" s="30"/>
      <c r="K17" s="41" t="s">
        <v>620</v>
      </c>
      <c r="L17" s="92" t="s">
        <v>621</v>
      </c>
      <c r="M17" s="41" t="s">
        <v>574</v>
      </c>
      <c r="N17" s="93">
        <v>2014</v>
      </c>
      <c r="O17" s="94">
        <f t="shared" si="0"/>
        <v>2027</v>
      </c>
      <c r="P17" s="31" t="s">
        <v>48</v>
      </c>
      <c r="Q17" s="29" t="s">
        <v>39</v>
      </c>
      <c r="R17" s="30" t="s">
        <v>622</v>
      </c>
      <c r="S17" s="30"/>
      <c r="T17" s="30" t="s">
        <v>269</v>
      </c>
      <c r="U17" s="26" t="s">
        <v>359</v>
      </c>
      <c r="V17" s="41" t="s">
        <v>42</v>
      </c>
      <c r="W17" s="103"/>
      <c r="X17" s="103"/>
      <c r="Y17" s="103"/>
      <c r="Z17" s="103"/>
      <c r="AA17" s="103"/>
      <c r="AB17" s="103"/>
    </row>
    <row r="18" spans="1:28" ht="14" x14ac:dyDescent="0.25">
      <c r="A18" s="26" t="s">
        <v>623</v>
      </c>
      <c r="B18" s="31" t="s">
        <v>624</v>
      </c>
      <c r="C18" s="26" t="s">
        <v>625</v>
      </c>
      <c r="D18" s="65" t="s">
        <v>213</v>
      </c>
      <c r="E18" s="41" t="s">
        <v>93</v>
      </c>
      <c r="F18" s="89">
        <v>1.7</v>
      </c>
      <c r="G18" s="90" t="s">
        <v>380</v>
      </c>
      <c r="H18" s="91"/>
      <c r="I18" s="91"/>
      <c r="J18" s="30"/>
      <c r="K18" s="41" t="s">
        <v>605</v>
      </c>
      <c r="L18" s="92" t="s">
        <v>626</v>
      </c>
      <c r="M18" s="41" t="s">
        <v>574</v>
      </c>
      <c r="N18" s="93">
        <v>2018</v>
      </c>
      <c r="O18" s="94">
        <f t="shared" si="0"/>
        <v>2031</v>
      </c>
      <c r="P18" s="31" t="s">
        <v>48</v>
      </c>
      <c r="Q18" s="29" t="s">
        <v>38</v>
      </c>
      <c r="R18" s="31" t="s">
        <v>274</v>
      </c>
      <c r="S18" s="31"/>
      <c r="T18" s="31" t="s">
        <v>269</v>
      </c>
      <c r="U18" s="26" t="s">
        <v>627</v>
      </c>
      <c r="V18" s="41" t="s">
        <v>42</v>
      </c>
      <c r="W18" s="103"/>
      <c r="X18" s="103"/>
      <c r="Y18" s="103"/>
      <c r="Z18" s="103"/>
      <c r="AA18" s="103"/>
      <c r="AB18" s="103"/>
    </row>
    <row r="19" spans="1:28" ht="14" x14ac:dyDescent="0.25">
      <c r="A19" s="26" t="s">
        <v>628</v>
      </c>
      <c r="B19" s="31" t="s">
        <v>629</v>
      </c>
      <c r="C19" s="26" t="s">
        <v>630</v>
      </c>
      <c r="D19" s="65" t="s">
        <v>31</v>
      </c>
      <c r="E19" s="41" t="s">
        <v>32</v>
      </c>
      <c r="F19" s="89">
        <v>7</v>
      </c>
      <c r="G19" s="90" t="s">
        <v>33</v>
      </c>
      <c r="H19" s="91"/>
      <c r="I19" s="91"/>
      <c r="J19" s="30"/>
      <c r="K19" s="41" t="s">
        <v>60</v>
      </c>
      <c r="L19" s="92">
        <v>38180228</v>
      </c>
      <c r="M19" s="41" t="s">
        <v>574</v>
      </c>
      <c r="N19" s="93">
        <v>2015</v>
      </c>
      <c r="O19" s="94">
        <f t="shared" si="0"/>
        <v>2028</v>
      </c>
      <c r="P19" s="31" t="s">
        <v>79</v>
      </c>
      <c r="Q19" s="29" t="s">
        <v>39</v>
      </c>
      <c r="R19" s="30" t="s">
        <v>40</v>
      </c>
      <c r="S19" s="30"/>
      <c r="T19" s="30"/>
      <c r="U19" s="30" t="s">
        <v>41</v>
      </c>
      <c r="V19" s="41" t="s">
        <v>50</v>
      </c>
      <c r="W19" s="103"/>
      <c r="X19" s="103"/>
      <c r="Y19" s="103"/>
      <c r="Z19" s="103"/>
      <c r="AA19" s="103"/>
      <c r="AB19" s="103"/>
    </row>
    <row r="20" spans="1:28" ht="14" x14ac:dyDescent="0.25">
      <c r="A20" s="26" t="s">
        <v>631</v>
      </c>
      <c r="B20" s="31" t="s">
        <v>632</v>
      </c>
      <c r="C20" s="26" t="s">
        <v>633</v>
      </c>
      <c r="D20" s="65" t="s">
        <v>31</v>
      </c>
      <c r="E20" s="41" t="s">
        <v>32</v>
      </c>
      <c r="F20" s="89">
        <v>5</v>
      </c>
      <c r="G20" s="47" t="s">
        <v>46</v>
      </c>
      <c r="H20" s="91"/>
      <c r="I20" s="91"/>
      <c r="J20" s="30"/>
      <c r="K20" s="41" t="s">
        <v>264</v>
      </c>
      <c r="L20" s="92">
        <v>38500654</v>
      </c>
      <c r="M20" s="41" t="s">
        <v>574</v>
      </c>
      <c r="N20" s="93">
        <v>2013</v>
      </c>
      <c r="O20" s="29">
        <f t="shared" si="0"/>
        <v>2026</v>
      </c>
      <c r="P20" s="31" t="s">
        <v>79</v>
      </c>
      <c r="Q20" s="29" t="s">
        <v>39</v>
      </c>
      <c r="R20" s="30" t="s">
        <v>40</v>
      </c>
      <c r="S20" s="30"/>
      <c r="T20" s="30"/>
      <c r="U20" s="26" t="s">
        <v>41</v>
      </c>
      <c r="V20" s="41" t="s">
        <v>50</v>
      </c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634</v>
      </c>
      <c r="B21" s="31" t="s">
        <v>635</v>
      </c>
      <c r="C21" s="26" t="s">
        <v>636</v>
      </c>
      <c r="D21" s="65" t="s">
        <v>333</v>
      </c>
      <c r="E21" s="41" t="s">
        <v>93</v>
      </c>
      <c r="F21" s="89" t="s">
        <v>610</v>
      </c>
      <c r="G21" s="90" t="s">
        <v>68</v>
      </c>
      <c r="H21" s="91"/>
      <c r="I21" s="91"/>
      <c r="J21" s="30"/>
      <c r="K21" s="41" t="s">
        <v>367</v>
      </c>
      <c r="L21" s="92">
        <v>24470544</v>
      </c>
      <c r="M21" s="41" t="s">
        <v>574</v>
      </c>
      <c r="N21" s="93">
        <v>2021</v>
      </c>
      <c r="O21" s="94">
        <f t="shared" si="0"/>
        <v>2034</v>
      </c>
      <c r="P21" s="31" t="s">
        <v>79</v>
      </c>
      <c r="Q21" s="29" t="s">
        <v>242</v>
      </c>
      <c r="R21" s="30" t="s">
        <v>40</v>
      </c>
      <c r="S21" s="30"/>
      <c r="T21" s="30" t="s">
        <v>70</v>
      </c>
      <c r="U21" s="31" t="s">
        <v>41</v>
      </c>
      <c r="V21" s="41" t="s">
        <v>50</v>
      </c>
      <c r="W21" s="104"/>
      <c r="X21" s="104"/>
      <c r="Y21" s="104"/>
      <c r="Z21" s="104"/>
      <c r="AA21" s="104"/>
      <c r="AB21" s="104"/>
    </row>
    <row r="22" spans="1:28" ht="14" x14ac:dyDescent="0.3">
      <c r="A22" s="26" t="s">
        <v>637</v>
      </c>
      <c r="B22" s="31"/>
      <c r="C22" s="26"/>
      <c r="D22" s="26" t="s">
        <v>206</v>
      </c>
      <c r="E22" s="26"/>
      <c r="F22" s="118"/>
      <c r="G22" s="118"/>
      <c r="H22" s="122"/>
      <c r="I22" s="122"/>
      <c r="J22" s="118"/>
      <c r="K22" s="26" t="s">
        <v>638</v>
      </c>
      <c r="L22" s="118"/>
      <c r="M22" s="122"/>
      <c r="N22" s="122"/>
      <c r="O22" s="94"/>
      <c r="P22" s="123"/>
      <c r="Q22" s="122"/>
      <c r="R22" s="118"/>
      <c r="S22" s="118"/>
      <c r="T22" s="118"/>
      <c r="U22" s="118"/>
      <c r="V22" s="118"/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96</v>
      </c>
      <c r="B23" s="31" t="s">
        <v>639</v>
      </c>
      <c r="C23" s="26" t="s">
        <v>640</v>
      </c>
      <c r="D23" s="26" t="s">
        <v>99</v>
      </c>
      <c r="E23" s="26" t="s">
        <v>93</v>
      </c>
      <c r="F23" s="26" t="s">
        <v>100</v>
      </c>
      <c r="G23" s="26" t="s">
        <v>330</v>
      </c>
      <c r="H23" s="26"/>
      <c r="I23" s="26"/>
      <c r="J23" s="26"/>
      <c r="K23" s="124" t="s">
        <v>641</v>
      </c>
      <c r="L23" s="125">
        <v>24490433</v>
      </c>
      <c r="M23" s="26" t="s">
        <v>574</v>
      </c>
      <c r="N23" s="29">
        <v>2025</v>
      </c>
      <c r="O23" s="94">
        <f t="shared" si="0"/>
        <v>2038</v>
      </c>
      <c r="P23" s="26" t="s">
        <v>642</v>
      </c>
      <c r="Q23" s="29"/>
      <c r="R23" s="26" t="s">
        <v>643</v>
      </c>
      <c r="S23" s="26" t="s">
        <v>105</v>
      </c>
      <c r="T23" s="31" t="s">
        <v>269</v>
      </c>
      <c r="U23" s="26" t="s">
        <v>41</v>
      </c>
      <c r="V23" s="26" t="s">
        <v>50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572</v>
      </c>
      <c r="B24" s="31" t="s">
        <v>644</v>
      </c>
      <c r="C24" s="27" t="s">
        <v>645</v>
      </c>
      <c r="D24" s="65" t="s">
        <v>31</v>
      </c>
      <c r="E24" s="28" t="s">
        <v>109</v>
      </c>
      <c r="F24" s="36" t="s">
        <v>646</v>
      </c>
      <c r="G24" s="29"/>
      <c r="H24" s="39">
        <v>450</v>
      </c>
      <c r="I24" s="119" t="s">
        <v>506</v>
      </c>
      <c r="J24" s="26" t="s">
        <v>126</v>
      </c>
      <c r="K24" s="28" t="s">
        <v>216</v>
      </c>
      <c r="L24" s="28">
        <v>6169</v>
      </c>
      <c r="M24" s="41" t="s">
        <v>574</v>
      </c>
      <c r="N24" s="33">
        <v>2025</v>
      </c>
      <c r="O24" s="29">
        <f t="shared" ref="O24:O43" si="1">N24+20</f>
        <v>2045</v>
      </c>
      <c r="P24" s="31" t="s">
        <v>48</v>
      </c>
      <c r="Q24" s="29"/>
      <c r="R24" s="26" t="s">
        <v>647</v>
      </c>
      <c r="S24" s="26"/>
      <c r="T24" s="26"/>
      <c r="U24" s="26" t="s">
        <v>115</v>
      </c>
      <c r="V24" s="26" t="s">
        <v>132</v>
      </c>
      <c r="W24" s="104"/>
      <c r="X24" s="104"/>
      <c r="Y24" s="104"/>
      <c r="Z24" s="104"/>
      <c r="AA24" s="104"/>
      <c r="AB24" s="104"/>
    </row>
    <row r="25" spans="1:28" ht="14" x14ac:dyDescent="0.25">
      <c r="A25" s="26" t="s">
        <v>575</v>
      </c>
      <c r="B25" s="31" t="s">
        <v>648</v>
      </c>
      <c r="C25" s="27" t="s">
        <v>649</v>
      </c>
      <c r="D25" s="65" t="s">
        <v>31</v>
      </c>
      <c r="E25" s="28" t="s">
        <v>109</v>
      </c>
      <c r="F25" s="36">
        <v>2.6</v>
      </c>
      <c r="G25" s="29"/>
      <c r="H25" s="39">
        <v>490</v>
      </c>
      <c r="I25" s="126" t="s">
        <v>650</v>
      </c>
      <c r="J25" s="26" t="s">
        <v>126</v>
      </c>
      <c r="K25" s="28" t="s">
        <v>409</v>
      </c>
      <c r="L25" s="127">
        <v>5540</v>
      </c>
      <c r="M25" s="41" t="s">
        <v>574</v>
      </c>
      <c r="N25" s="33">
        <v>2023</v>
      </c>
      <c r="O25" s="29">
        <f t="shared" si="1"/>
        <v>2043</v>
      </c>
      <c r="P25" s="31" t="s">
        <v>48</v>
      </c>
      <c r="Q25" s="29"/>
      <c r="R25" s="26" t="s">
        <v>647</v>
      </c>
      <c r="S25" s="26"/>
      <c r="T25" s="26"/>
      <c r="U25" s="26" t="s">
        <v>115</v>
      </c>
      <c r="V25" s="26" t="s">
        <v>132</v>
      </c>
      <c r="W25" s="104"/>
      <c r="X25" s="104"/>
      <c r="Y25" s="104"/>
      <c r="Z25" s="104"/>
      <c r="AA25" s="104"/>
      <c r="AB25" s="104"/>
    </row>
    <row r="26" spans="1:28" ht="14" x14ac:dyDescent="0.25">
      <c r="A26" s="26" t="s">
        <v>578</v>
      </c>
      <c r="B26" s="31" t="s">
        <v>651</v>
      </c>
      <c r="C26" s="27" t="s">
        <v>652</v>
      </c>
      <c r="D26" s="27" t="s">
        <v>31</v>
      </c>
      <c r="E26" s="28" t="s">
        <v>109</v>
      </c>
      <c r="F26" s="36" t="s">
        <v>653</v>
      </c>
      <c r="G26" s="29"/>
      <c r="H26" s="39">
        <v>465</v>
      </c>
      <c r="I26" s="119" t="s">
        <v>654</v>
      </c>
      <c r="J26" s="26" t="s">
        <v>126</v>
      </c>
      <c r="K26" s="28" t="s">
        <v>655</v>
      </c>
      <c r="L26" s="28" t="s">
        <v>312</v>
      </c>
      <c r="M26" s="27" t="s">
        <v>574</v>
      </c>
      <c r="N26" s="33">
        <v>2006</v>
      </c>
      <c r="O26" s="29">
        <f t="shared" si="1"/>
        <v>2026</v>
      </c>
      <c r="P26" s="26" t="s">
        <v>48</v>
      </c>
      <c r="Q26" s="29"/>
      <c r="R26" s="26" t="s">
        <v>114</v>
      </c>
      <c r="S26" s="26"/>
      <c r="T26" s="26"/>
      <c r="U26" s="26" t="s">
        <v>115</v>
      </c>
      <c r="V26" s="26" t="s">
        <v>42</v>
      </c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581</v>
      </c>
      <c r="B27" s="31" t="s">
        <v>656</v>
      </c>
      <c r="C27" s="27" t="s">
        <v>657</v>
      </c>
      <c r="D27" s="27" t="s">
        <v>31</v>
      </c>
      <c r="E27" s="28" t="s">
        <v>109</v>
      </c>
      <c r="F27" s="63">
        <v>3</v>
      </c>
      <c r="G27" s="29"/>
      <c r="H27" s="64">
        <v>420</v>
      </c>
      <c r="I27" s="119" t="s">
        <v>658</v>
      </c>
      <c r="J27" s="26" t="s">
        <v>126</v>
      </c>
      <c r="K27" s="31" t="s">
        <v>283</v>
      </c>
      <c r="L27" s="69">
        <v>14139</v>
      </c>
      <c r="M27" s="41" t="s">
        <v>574</v>
      </c>
      <c r="N27" s="29">
        <v>2014</v>
      </c>
      <c r="O27" s="29">
        <f t="shared" si="1"/>
        <v>2034</v>
      </c>
      <c r="P27" s="31" t="s">
        <v>48</v>
      </c>
      <c r="Q27" s="29"/>
      <c r="R27" s="26" t="s">
        <v>647</v>
      </c>
      <c r="S27" s="26"/>
      <c r="T27" s="26"/>
      <c r="U27" s="30" t="s">
        <v>115</v>
      </c>
      <c r="V27" s="26" t="s">
        <v>132</v>
      </c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585</v>
      </c>
      <c r="B28" s="31" t="s">
        <v>659</v>
      </c>
      <c r="C28" s="27" t="s">
        <v>660</v>
      </c>
      <c r="D28" s="27" t="s">
        <v>31</v>
      </c>
      <c r="E28" s="28" t="s">
        <v>109</v>
      </c>
      <c r="F28" s="56">
        <v>3</v>
      </c>
      <c r="G28" s="29"/>
      <c r="H28" s="39">
        <v>500</v>
      </c>
      <c r="I28" s="119" t="s">
        <v>661</v>
      </c>
      <c r="J28" s="26" t="s">
        <v>126</v>
      </c>
      <c r="K28" s="28" t="s">
        <v>312</v>
      </c>
      <c r="L28" s="28" t="s">
        <v>662</v>
      </c>
      <c r="M28" s="41" t="s">
        <v>574</v>
      </c>
      <c r="N28" s="33">
        <v>2008</v>
      </c>
      <c r="O28" s="29">
        <f t="shared" si="1"/>
        <v>2028</v>
      </c>
      <c r="P28" s="31" t="s">
        <v>48</v>
      </c>
      <c r="Q28" s="29"/>
      <c r="R28" s="26" t="s">
        <v>647</v>
      </c>
      <c r="S28" s="26"/>
      <c r="T28" s="26"/>
      <c r="U28" s="26" t="s">
        <v>115</v>
      </c>
      <c r="V28" s="26" t="s">
        <v>42</v>
      </c>
      <c r="W28" s="104"/>
      <c r="X28" s="104"/>
      <c r="Y28" s="104"/>
      <c r="Z28" s="104"/>
      <c r="AA28" s="104"/>
      <c r="AB28" s="104"/>
    </row>
    <row r="29" spans="1:28" ht="14" x14ac:dyDescent="0.25">
      <c r="A29" s="26" t="s">
        <v>588</v>
      </c>
      <c r="B29" s="31" t="s">
        <v>663</v>
      </c>
      <c r="C29" s="27" t="s">
        <v>664</v>
      </c>
      <c r="D29" s="65" t="s">
        <v>333</v>
      </c>
      <c r="E29" s="28" t="s">
        <v>109</v>
      </c>
      <c r="F29" s="38" t="s">
        <v>665</v>
      </c>
      <c r="G29" s="29"/>
      <c r="H29" s="39">
        <v>260</v>
      </c>
      <c r="I29" s="119" t="s">
        <v>666</v>
      </c>
      <c r="J29" s="26" t="s">
        <v>141</v>
      </c>
      <c r="K29" s="28" t="s">
        <v>667</v>
      </c>
      <c r="L29" s="28">
        <v>4836</v>
      </c>
      <c r="M29" s="41" t="s">
        <v>574</v>
      </c>
      <c r="N29" s="33">
        <v>2021</v>
      </c>
      <c r="O29" s="29">
        <f t="shared" si="1"/>
        <v>2041</v>
      </c>
      <c r="P29" s="31" t="s">
        <v>48</v>
      </c>
      <c r="Q29" s="29"/>
      <c r="R29" s="26" t="s">
        <v>668</v>
      </c>
      <c r="S29" s="26"/>
      <c r="T29" s="26"/>
      <c r="U29" s="26" t="s">
        <v>115</v>
      </c>
      <c r="V29" s="26" t="s">
        <v>132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592</v>
      </c>
      <c r="B30" s="31" t="s">
        <v>669</v>
      </c>
      <c r="C30" s="27" t="s">
        <v>670</v>
      </c>
      <c r="D30" s="65" t="s">
        <v>213</v>
      </c>
      <c r="E30" s="28" t="s">
        <v>109</v>
      </c>
      <c r="F30" s="63">
        <v>3</v>
      </c>
      <c r="G30" s="29"/>
      <c r="H30" s="64">
        <v>420</v>
      </c>
      <c r="I30" s="119" t="s">
        <v>671</v>
      </c>
      <c r="J30" s="26" t="s">
        <v>215</v>
      </c>
      <c r="K30" s="31" t="s">
        <v>216</v>
      </c>
      <c r="L30" s="26">
        <v>3992</v>
      </c>
      <c r="M30" s="41" t="s">
        <v>574</v>
      </c>
      <c r="N30" s="29">
        <v>2019</v>
      </c>
      <c r="O30" s="29">
        <f t="shared" si="1"/>
        <v>2039</v>
      </c>
      <c r="P30" s="31" t="s">
        <v>48</v>
      </c>
      <c r="Q30" s="29"/>
      <c r="R30" s="26" t="s">
        <v>217</v>
      </c>
      <c r="S30" s="26"/>
      <c r="T30" s="26"/>
      <c r="U30" s="26"/>
      <c r="V30" s="26" t="s">
        <v>132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596</v>
      </c>
      <c r="B31" s="31" t="s">
        <v>672</v>
      </c>
      <c r="C31" s="27" t="s">
        <v>673</v>
      </c>
      <c r="D31" s="65" t="s">
        <v>333</v>
      </c>
      <c r="E31" s="28" t="s">
        <v>109</v>
      </c>
      <c r="F31" s="56">
        <v>2</v>
      </c>
      <c r="G31" s="29"/>
      <c r="H31" s="39">
        <v>280</v>
      </c>
      <c r="I31" s="119" t="s">
        <v>674</v>
      </c>
      <c r="J31" s="26" t="s">
        <v>141</v>
      </c>
      <c r="K31" s="28" t="s">
        <v>299</v>
      </c>
      <c r="L31" s="40">
        <v>17079</v>
      </c>
      <c r="M31" s="41" t="s">
        <v>574</v>
      </c>
      <c r="N31" s="33">
        <v>2017</v>
      </c>
      <c r="O31" s="29">
        <f t="shared" si="1"/>
        <v>2037</v>
      </c>
      <c r="P31" s="31" t="s">
        <v>48</v>
      </c>
      <c r="Q31" s="29"/>
      <c r="R31" s="26" t="s">
        <v>668</v>
      </c>
      <c r="S31" s="26"/>
      <c r="T31" s="26"/>
      <c r="U31" s="26" t="s">
        <v>115</v>
      </c>
      <c r="V31" s="26" t="s">
        <v>132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602</v>
      </c>
      <c r="B32" s="31" t="s">
        <v>675</v>
      </c>
      <c r="C32" s="27" t="s">
        <v>676</v>
      </c>
      <c r="D32" s="65" t="s">
        <v>213</v>
      </c>
      <c r="E32" s="28" t="s">
        <v>109</v>
      </c>
      <c r="F32" s="56">
        <v>2.2000000000000002</v>
      </c>
      <c r="G32" s="29"/>
      <c r="H32" s="39">
        <v>260</v>
      </c>
      <c r="I32" s="119" t="s">
        <v>677</v>
      </c>
      <c r="J32" s="26" t="s">
        <v>215</v>
      </c>
      <c r="K32" s="28" t="s">
        <v>142</v>
      </c>
      <c r="L32" s="28">
        <v>3957</v>
      </c>
      <c r="M32" s="41" t="s">
        <v>574</v>
      </c>
      <c r="N32" s="33">
        <v>2018</v>
      </c>
      <c r="O32" s="29">
        <f t="shared" si="1"/>
        <v>2038</v>
      </c>
      <c r="P32" s="31" t="s">
        <v>48</v>
      </c>
      <c r="Q32" s="29"/>
      <c r="R32" s="26" t="s">
        <v>217</v>
      </c>
      <c r="S32" s="26"/>
      <c r="T32" s="26"/>
      <c r="U32" s="26"/>
      <c r="V32" s="26" t="s">
        <v>132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607</v>
      </c>
      <c r="B33" s="31" t="s">
        <v>678</v>
      </c>
      <c r="C33" s="27" t="s">
        <v>679</v>
      </c>
      <c r="D33" s="65" t="s">
        <v>333</v>
      </c>
      <c r="E33" s="28" t="s">
        <v>109</v>
      </c>
      <c r="F33" s="56">
        <v>2.2000000000000002</v>
      </c>
      <c r="G33" s="29"/>
      <c r="H33" s="39">
        <v>260</v>
      </c>
      <c r="I33" s="119" t="s">
        <v>680</v>
      </c>
      <c r="J33" s="26" t="s">
        <v>141</v>
      </c>
      <c r="K33" s="28" t="s">
        <v>142</v>
      </c>
      <c r="L33" s="40">
        <v>11294</v>
      </c>
      <c r="M33" s="41" t="s">
        <v>574</v>
      </c>
      <c r="N33" s="33">
        <v>2011</v>
      </c>
      <c r="O33" s="29">
        <f t="shared" si="1"/>
        <v>2031</v>
      </c>
      <c r="P33" s="31" t="s">
        <v>48</v>
      </c>
      <c r="Q33" s="29"/>
      <c r="R33" s="26" t="s">
        <v>668</v>
      </c>
      <c r="S33" s="26"/>
      <c r="T33" s="26"/>
      <c r="U33" s="26" t="s">
        <v>115</v>
      </c>
      <c r="V33" s="26" t="s">
        <v>132</v>
      </c>
      <c r="W33" s="104"/>
      <c r="X33" s="104"/>
      <c r="Y33" s="104"/>
      <c r="Z33" s="104"/>
      <c r="AA33" s="104"/>
      <c r="AB33" s="104"/>
    </row>
    <row r="34" spans="1:28" ht="14" x14ac:dyDescent="0.25">
      <c r="A34" s="26" t="s">
        <v>612</v>
      </c>
      <c r="B34" s="31" t="s">
        <v>681</v>
      </c>
      <c r="C34" s="27" t="s">
        <v>682</v>
      </c>
      <c r="D34" s="65" t="s">
        <v>333</v>
      </c>
      <c r="E34" s="28" t="s">
        <v>109</v>
      </c>
      <c r="F34" s="56">
        <v>2</v>
      </c>
      <c r="G34" s="29"/>
      <c r="H34" s="39">
        <v>280</v>
      </c>
      <c r="I34" s="119" t="s">
        <v>683</v>
      </c>
      <c r="J34" s="26" t="s">
        <v>141</v>
      </c>
      <c r="K34" s="28" t="s">
        <v>299</v>
      </c>
      <c r="L34" s="40">
        <v>17078</v>
      </c>
      <c r="M34" s="41" t="s">
        <v>574</v>
      </c>
      <c r="N34" s="33">
        <v>2017</v>
      </c>
      <c r="O34" s="29">
        <f t="shared" si="1"/>
        <v>2037</v>
      </c>
      <c r="P34" s="31" t="s">
        <v>48</v>
      </c>
      <c r="Q34" s="29"/>
      <c r="R34" s="26" t="s">
        <v>668</v>
      </c>
      <c r="S34" s="26"/>
      <c r="T34" s="26"/>
      <c r="U34" s="26" t="s">
        <v>115</v>
      </c>
      <c r="V34" s="26" t="s">
        <v>132</v>
      </c>
      <c r="W34" s="104"/>
      <c r="X34" s="104"/>
      <c r="Y34" s="104"/>
      <c r="Z34" s="104"/>
      <c r="AA34" s="104"/>
      <c r="AB34" s="104"/>
    </row>
    <row r="35" spans="1:28" ht="14" x14ac:dyDescent="0.25">
      <c r="A35" s="26" t="s">
        <v>615</v>
      </c>
      <c r="B35" s="31" t="s">
        <v>684</v>
      </c>
      <c r="C35" s="27" t="s">
        <v>685</v>
      </c>
      <c r="D35" s="65" t="s">
        <v>213</v>
      </c>
      <c r="E35" s="28" t="s">
        <v>109</v>
      </c>
      <c r="F35" s="72" t="s">
        <v>686</v>
      </c>
      <c r="G35" s="29"/>
      <c r="H35" s="39">
        <v>300</v>
      </c>
      <c r="I35" s="119" t="s">
        <v>687</v>
      </c>
      <c r="J35" s="26" t="s">
        <v>215</v>
      </c>
      <c r="K35" s="28" t="s">
        <v>688</v>
      </c>
      <c r="L35" s="28">
        <v>4833</v>
      </c>
      <c r="M35" s="41" t="s">
        <v>574</v>
      </c>
      <c r="N35" s="33">
        <v>2021</v>
      </c>
      <c r="O35" s="29">
        <f t="shared" si="1"/>
        <v>2041</v>
      </c>
      <c r="P35" s="31" t="s">
        <v>48</v>
      </c>
      <c r="Q35" s="29"/>
      <c r="R35" s="26" t="s">
        <v>217</v>
      </c>
      <c r="S35" s="26"/>
      <c r="T35" s="26"/>
      <c r="U35" s="26"/>
      <c r="V35" s="26" t="s">
        <v>132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623</v>
      </c>
      <c r="B36" s="31" t="s">
        <v>689</v>
      </c>
      <c r="C36" s="27" t="s">
        <v>690</v>
      </c>
      <c r="D36" s="65" t="s">
        <v>213</v>
      </c>
      <c r="E36" s="28" t="s">
        <v>109</v>
      </c>
      <c r="F36" s="38">
        <v>2.4</v>
      </c>
      <c r="G36" s="29"/>
      <c r="H36" s="39">
        <v>470</v>
      </c>
      <c r="I36" s="119" t="s">
        <v>691</v>
      </c>
      <c r="J36" s="26" t="s">
        <v>215</v>
      </c>
      <c r="K36" s="28" t="s">
        <v>692</v>
      </c>
      <c r="L36" s="28">
        <v>50001128</v>
      </c>
      <c r="M36" s="41" t="s">
        <v>574</v>
      </c>
      <c r="N36" s="33">
        <v>2014</v>
      </c>
      <c r="O36" s="29">
        <f t="shared" si="1"/>
        <v>2034</v>
      </c>
      <c r="P36" s="31" t="s">
        <v>48</v>
      </c>
      <c r="Q36" s="29"/>
      <c r="R36" s="26" t="s">
        <v>217</v>
      </c>
      <c r="S36" s="26"/>
      <c r="T36" s="26"/>
      <c r="U36" s="26"/>
      <c r="V36" s="26" t="s">
        <v>155</v>
      </c>
      <c r="W36" s="104"/>
      <c r="X36" s="104"/>
      <c r="Y36" s="104"/>
      <c r="Z36" s="104"/>
      <c r="AA36" s="104"/>
      <c r="AB36" s="104"/>
    </row>
    <row r="37" spans="1:28" ht="14" x14ac:dyDescent="0.25">
      <c r="A37" s="26" t="s">
        <v>628</v>
      </c>
      <c r="B37" s="31" t="s">
        <v>693</v>
      </c>
      <c r="C37" s="27" t="s">
        <v>694</v>
      </c>
      <c r="D37" s="65" t="s">
        <v>31</v>
      </c>
      <c r="E37" s="28" t="s">
        <v>109</v>
      </c>
      <c r="F37" s="72" t="s">
        <v>426</v>
      </c>
      <c r="G37" s="29"/>
      <c r="H37" s="39">
        <v>500</v>
      </c>
      <c r="I37" s="119" t="s">
        <v>695</v>
      </c>
      <c r="J37" s="26" t="s">
        <v>126</v>
      </c>
      <c r="K37" s="28" t="s">
        <v>312</v>
      </c>
      <c r="L37" s="28" t="s">
        <v>696</v>
      </c>
      <c r="M37" s="41" t="s">
        <v>574</v>
      </c>
      <c r="N37" s="33">
        <v>2006</v>
      </c>
      <c r="O37" s="29">
        <f t="shared" si="1"/>
        <v>2026</v>
      </c>
      <c r="P37" s="31" t="s">
        <v>79</v>
      </c>
      <c r="Q37" s="29"/>
      <c r="R37" s="26" t="s">
        <v>647</v>
      </c>
      <c r="S37" s="26"/>
      <c r="T37" s="26"/>
      <c r="U37" s="26" t="s">
        <v>115</v>
      </c>
      <c r="V37" s="26" t="s">
        <v>42</v>
      </c>
      <c r="W37" s="104"/>
      <c r="X37" s="104"/>
      <c r="Y37" s="104"/>
      <c r="Z37" s="104"/>
      <c r="AA37" s="104"/>
      <c r="AB37" s="104"/>
    </row>
    <row r="38" spans="1:28" ht="14" x14ac:dyDescent="0.25">
      <c r="A38" s="97" t="s">
        <v>631</v>
      </c>
      <c r="B38" s="26" t="s">
        <v>697</v>
      </c>
      <c r="C38" s="47" t="s">
        <v>722</v>
      </c>
      <c r="D38" s="27" t="s">
        <v>31</v>
      </c>
      <c r="E38" s="26" t="s">
        <v>109</v>
      </c>
      <c r="F38" s="56">
        <v>2.6</v>
      </c>
      <c r="G38" s="26"/>
      <c r="H38" s="57">
        <v>490</v>
      </c>
      <c r="I38" s="128" t="s">
        <v>698</v>
      </c>
      <c r="J38" s="26" t="s">
        <v>185</v>
      </c>
      <c r="K38" s="26" t="s">
        <v>481</v>
      </c>
      <c r="L38" s="26">
        <v>5539</v>
      </c>
      <c r="M38" s="47" t="s">
        <v>574</v>
      </c>
      <c r="N38" s="29">
        <v>2023</v>
      </c>
      <c r="O38" s="29">
        <f t="shared" si="1"/>
        <v>2043</v>
      </c>
      <c r="P38" s="26" t="s">
        <v>79</v>
      </c>
      <c r="Q38" s="26"/>
      <c r="R38" s="26" t="s">
        <v>114</v>
      </c>
      <c r="S38" s="26"/>
      <c r="T38" s="26"/>
      <c r="U38" s="26" t="s">
        <v>279</v>
      </c>
      <c r="V38" s="26" t="s">
        <v>132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634</v>
      </c>
      <c r="B39" s="31" t="s">
        <v>699</v>
      </c>
      <c r="C39" s="27" t="s">
        <v>700</v>
      </c>
      <c r="D39" s="65" t="s">
        <v>333</v>
      </c>
      <c r="E39" s="26" t="s">
        <v>109</v>
      </c>
      <c r="F39" s="63">
        <v>2</v>
      </c>
      <c r="G39" s="29"/>
      <c r="H39" s="64">
        <v>280</v>
      </c>
      <c r="I39" s="119" t="s">
        <v>701</v>
      </c>
      <c r="J39" s="26" t="s">
        <v>141</v>
      </c>
      <c r="K39" s="26" t="s">
        <v>299</v>
      </c>
      <c r="L39" s="69">
        <v>16064</v>
      </c>
      <c r="M39" s="26" t="s">
        <v>574</v>
      </c>
      <c r="N39" s="29">
        <v>2016</v>
      </c>
      <c r="O39" s="29">
        <f t="shared" si="1"/>
        <v>2036</v>
      </c>
      <c r="P39" s="31" t="s">
        <v>79</v>
      </c>
      <c r="Q39" s="29"/>
      <c r="R39" s="26" t="s">
        <v>668</v>
      </c>
      <c r="S39" s="26"/>
      <c r="T39" s="26"/>
      <c r="U39" s="26" t="s">
        <v>115</v>
      </c>
      <c r="V39" s="26" t="s">
        <v>132</v>
      </c>
      <c r="W39" s="104"/>
      <c r="X39" s="104"/>
      <c r="Y39" s="104"/>
      <c r="Z39" s="104"/>
      <c r="AA39" s="104"/>
      <c r="AB39" s="104"/>
    </row>
    <row r="40" spans="1:28" ht="14" x14ac:dyDescent="0.25">
      <c r="A40" s="26" t="s">
        <v>702</v>
      </c>
      <c r="B40" s="31" t="s">
        <v>703</v>
      </c>
      <c r="C40" s="27" t="s">
        <v>704</v>
      </c>
      <c r="D40" s="27" t="s">
        <v>31</v>
      </c>
      <c r="E40" s="28" t="s">
        <v>109</v>
      </c>
      <c r="F40" s="56">
        <v>2.7</v>
      </c>
      <c r="G40" s="29"/>
      <c r="H40" s="57">
        <v>390</v>
      </c>
      <c r="I40" s="119" t="s">
        <v>705</v>
      </c>
      <c r="J40" s="26" t="s">
        <v>126</v>
      </c>
      <c r="K40" s="26" t="s">
        <v>706</v>
      </c>
      <c r="L40" s="26">
        <v>141104</v>
      </c>
      <c r="M40" s="47" t="s">
        <v>574</v>
      </c>
      <c r="N40" s="29">
        <v>2009</v>
      </c>
      <c r="O40" s="29">
        <f t="shared" si="1"/>
        <v>2029</v>
      </c>
      <c r="P40" s="26" t="s">
        <v>79</v>
      </c>
      <c r="Q40" s="29"/>
      <c r="R40" s="26" t="s">
        <v>114</v>
      </c>
      <c r="S40" s="26"/>
      <c r="T40" s="26"/>
      <c r="U40" s="26" t="s">
        <v>115</v>
      </c>
      <c r="V40" s="26" t="s">
        <v>707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708</v>
      </c>
      <c r="B41" s="31" t="s">
        <v>723</v>
      </c>
      <c r="C41" s="27" t="s">
        <v>709</v>
      </c>
      <c r="D41" s="27" t="s">
        <v>213</v>
      </c>
      <c r="E41" s="28" t="s">
        <v>109</v>
      </c>
      <c r="F41" s="38">
        <v>2.4</v>
      </c>
      <c r="G41" s="29"/>
      <c r="H41" s="39">
        <v>400</v>
      </c>
      <c r="I41" s="119" t="s">
        <v>710</v>
      </c>
      <c r="J41" s="26" t="s">
        <v>215</v>
      </c>
      <c r="K41" s="31" t="s">
        <v>711</v>
      </c>
      <c r="L41" s="28">
        <v>4651</v>
      </c>
      <c r="M41" s="41" t="s">
        <v>574</v>
      </c>
      <c r="N41" s="33">
        <v>2020</v>
      </c>
      <c r="O41" s="29">
        <f t="shared" si="1"/>
        <v>2040</v>
      </c>
      <c r="P41" s="31" t="s">
        <v>79</v>
      </c>
      <c r="Q41" s="29"/>
      <c r="R41" s="26" t="s">
        <v>217</v>
      </c>
      <c r="S41" s="26"/>
      <c r="T41" s="26"/>
      <c r="U41" s="26"/>
      <c r="V41" s="26" t="s">
        <v>132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712</v>
      </c>
      <c r="B42" s="31" t="s">
        <v>713</v>
      </c>
      <c r="C42" s="27" t="s">
        <v>714</v>
      </c>
      <c r="D42" s="42" t="s">
        <v>213</v>
      </c>
      <c r="E42" s="28" t="s">
        <v>227</v>
      </c>
      <c r="F42" s="63">
        <v>2.1</v>
      </c>
      <c r="G42" s="29"/>
      <c r="H42" s="64">
        <v>210</v>
      </c>
      <c r="I42" s="119" t="s">
        <v>715</v>
      </c>
      <c r="J42" s="26" t="s">
        <v>126</v>
      </c>
      <c r="K42" s="31" t="s">
        <v>716</v>
      </c>
      <c r="L42" s="26" t="s">
        <v>717</v>
      </c>
      <c r="M42" s="41" t="s">
        <v>574</v>
      </c>
      <c r="N42" s="29">
        <v>2021</v>
      </c>
      <c r="O42" s="29">
        <f t="shared" si="1"/>
        <v>2041</v>
      </c>
      <c r="P42" s="31" t="s">
        <v>79</v>
      </c>
      <c r="Q42" s="29"/>
      <c r="R42" s="26" t="s">
        <v>217</v>
      </c>
      <c r="S42" s="26"/>
      <c r="T42" s="26"/>
      <c r="U42" s="26"/>
      <c r="V42" s="26" t="s">
        <v>42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96</v>
      </c>
      <c r="B43" s="31" t="s">
        <v>718</v>
      </c>
      <c r="C43" s="27" t="s">
        <v>719</v>
      </c>
      <c r="D43" s="42" t="s">
        <v>213</v>
      </c>
      <c r="E43" s="28" t="s">
        <v>171</v>
      </c>
      <c r="F43" s="63" t="s">
        <v>232</v>
      </c>
      <c r="G43" s="29"/>
      <c r="H43" s="64" t="s">
        <v>233</v>
      </c>
      <c r="I43" s="119" t="s">
        <v>720</v>
      </c>
      <c r="J43" s="26" t="s">
        <v>215</v>
      </c>
      <c r="K43" s="31" t="s">
        <v>721</v>
      </c>
      <c r="L43" s="129">
        <v>50000041</v>
      </c>
      <c r="M43" s="41" t="s">
        <v>574</v>
      </c>
      <c r="N43" s="29">
        <v>2013</v>
      </c>
      <c r="O43" s="29">
        <f t="shared" si="1"/>
        <v>2033</v>
      </c>
      <c r="P43" s="31" t="s">
        <v>642</v>
      </c>
      <c r="Q43" s="29"/>
      <c r="R43" s="26" t="s">
        <v>217</v>
      </c>
      <c r="S43" s="26"/>
      <c r="T43" s="26"/>
      <c r="U43" s="26"/>
      <c r="V43" s="26" t="s">
        <v>155</v>
      </c>
      <c r="W43" s="104"/>
      <c r="X43" s="104"/>
      <c r="Y43" s="104"/>
      <c r="Z43" s="104"/>
      <c r="AA43" s="104"/>
      <c r="AB43" s="104"/>
    </row>
  </sheetData>
  <autoFilter ref="A5:AB43" xr:uid="{4671D6A0-0109-40F2-A36C-166E6F3D4833}"/>
  <conditionalFormatting sqref="N12">
    <cfRule type="cellIs" dxfId="78" priority="6" stopIfTrue="1" operator="lessThan">
      <formula>#REF!</formula>
    </cfRule>
    <cfRule type="cellIs" dxfId="77" priority="7" stopIfTrue="1" operator="greaterThanOrEqual">
      <formula>#REF!</formula>
    </cfRule>
  </conditionalFormatting>
  <conditionalFormatting sqref="N38">
    <cfRule type="cellIs" dxfId="76" priority="1" stopIfTrue="1" operator="lessThan">
      <formula>#REF!</formula>
    </cfRule>
    <cfRule type="cellIs" dxfId="75" priority="2" stopIfTrue="1" operator="greaterThanOrEqual">
      <formula>#REF!</formula>
    </cfRule>
  </conditionalFormatting>
  <conditionalFormatting sqref="N40">
    <cfRule type="cellIs" dxfId="74" priority="4" stopIfTrue="1" operator="lessThan">
      <formula>#REF!</formula>
    </cfRule>
    <cfRule type="cellIs" dxfId="73" priority="5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6F6E-231A-470E-9C59-22A0C6390DB3}">
  <dimension ref="A1:AB94"/>
  <sheetViews>
    <sheetView view="pageBreakPreview" topLeftCell="A33" zoomScale="60" zoomScaleNormal="80" workbookViewId="0">
      <selection activeCell="H26" sqref="H26"/>
    </sheetView>
  </sheetViews>
  <sheetFormatPr defaultRowHeight="11.5" x14ac:dyDescent="0.25"/>
  <cols>
    <col min="1" max="1" width="10" customWidth="1"/>
    <col min="2" max="2" width="15.453125" customWidth="1"/>
    <col min="3" max="3" width="11" customWidth="1"/>
    <col min="4" max="4" width="23" customWidth="1"/>
    <col min="5" max="5" width="18" customWidth="1"/>
    <col min="6" max="6" width="15.7265625" customWidth="1"/>
    <col min="7" max="7" width="14.7265625" customWidth="1"/>
    <col min="8" max="9" width="16.1796875" customWidth="1"/>
    <col min="10" max="10" width="19.26953125" customWidth="1"/>
    <col min="11" max="11" width="40.26953125" customWidth="1"/>
    <col min="12" max="12" width="16.81640625" customWidth="1"/>
    <col min="13" max="13" width="18.36328125" customWidth="1"/>
    <col min="14" max="14" width="11.81640625" customWidth="1"/>
    <col min="15" max="15" width="13.1796875" customWidth="1"/>
    <col min="16" max="16" width="23" customWidth="1"/>
    <col min="17" max="17" width="12.7265625" customWidth="1"/>
    <col min="18" max="18" width="34.453125" bestFit="1" customWidth="1"/>
    <col min="19" max="19" width="13.26953125" customWidth="1"/>
    <col min="20" max="20" width="20.08984375" customWidth="1"/>
    <col min="21" max="21" width="27.81640625" customWidth="1"/>
    <col min="22" max="22" width="21.1796875" bestFit="1" customWidth="1"/>
    <col min="23" max="28" width="17.81640625" customWidth="1"/>
  </cols>
  <sheetData>
    <row r="1" spans="1:28" ht="30.5" x14ac:dyDescent="0.6">
      <c r="A1" s="1"/>
      <c r="B1" s="7"/>
      <c r="C1" s="7"/>
      <c r="D1" s="3" t="s">
        <v>0</v>
      </c>
      <c r="E1" s="2"/>
      <c r="F1" s="2"/>
      <c r="G1" s="2"/>
      <c r="H1" s="5" t="s">
        <v>724</v>
      </c>
      <c r="I1" s="9"/>
      <c r="J1" s="2"/>
      <c r="K1" s="2"/>
      <c r="L1" s="2"/>
      <c r="M1" s="2"/>
      <c r="N1" s="2"/>
      <c r="O1" s="7"/>
      <c r="P1" s="7"/>
      <c r="Q1" s="2"/>
      <c r="R1" s="7"/>
      <c r="S1" s="7"/>
      <c r="T1" s="7"/>
      <c r="U1" s="7"/>
      <c r="V1" s="7"/>
    </row>
    <row r="2" spans="1:28" ht="17.5" x14ac:dyDescent="0.35">
      <c r="A2" s="1"/>
      <c r="B2" s="77" t="s">
        <v>725</v>
      </c>
      <c r="C2" s="7"/>
      <c r="D2" s="2"/>
      <c r="E2" s="2"/>
      <c r="F2" s="2"/>
      <c r="G2" s="2"/>
      <c r="H2" s="2"/>
      <c r="I2" s="130"/>
      <c r="J2" s="2"/>
      <c r="K2" s="8" t="s">
        <v>726</v>
      </c>
      <c r="L2" s="9"/>
      <c r="M2" s="2"/>
      <c r="N2" s="2"/>
      <c r="O2" s="13"/>
      <c r="P2" s="7"/>
      <c r="Q2" s="10"/>
      <c r="R2" s="7"/>
      <c r="S2" s="7"/>
      <c r="T2" s="7"/>
      <c r="U2" s="7"/>
      <c r="V2" s="7"/>
    </row>
    <row r="3" spans="1:28" ht="13.5" x14ac:dyDescent="0.25">
      <c r="A3" s="1"/>
      <c r="B3" s="7"/>
      <c r="C3" s="7"/>
      <c r="D3" s="2"/>
      <c r="E3" s="2"/>
      <c r="F3" s="2"/>
      <c r="G3" s="2"/>
      <c r="H3" s="2"/>
      <c r="I3" s="130"/>
      <c r="J3" s="2"/>
      <c r="K3" s="2"/>
      <c r="L3" s="6"/>
      <c r="M3" s="2"/>
      <c r="N3" s="6"/>
      <c r="O3" s="13"/>
      <c r="P3" s="7"/>
      <c r="Q3" s="10"/>
      <c r="R3" s="7"/>
      <c r="S3" s="7"/>
      <c r="T3" s="7"/>
      <c r="U3" s="7"/>
      <c r="V3" s="7"/>
    </row>
    <row r="4" spans="1:28" ht="13.5" x14ac:dyDescent="0.25">
      <c r="A4" s="1"/>
      <c r="B4" s="11" t="s">
        <v>332</v>
      </c>
      <c r="C4" s="78"/>
      <c r="D4" s="12"/>
      <c r="E4" s="12"/>
      <c r="F4" s="12"/>
      <c r="G4" s="12"/>
      <c r="H4" s="12"/>
      <c r="I4" s="131"/>
      <c r="J4" s="132"/>
      <c r="K4" s="12"/>
      <c r="L4" s="9"/>
      <c r="M4" s="12"/>
      <c r="N4" s="6"/>
      <c r="O4" s="7"/>
      <c r="P4" s="7"/>
      <c r="Q4" s="76"/>
      <c r="R4" s="7"/>
      <c r="S4" s="7"/>
      <c r="T4" s="7"/>
      <c r="U4" s="7"/>
      <c r="V4" s="7"/>
      <c r="W4" s="106" t="s">
        <v>563</v>
      </c>
      <c r="X4" s="105"/>
      <c r="Y4" s="105"/>
      <c r="Z4" s="105"/>
      <c r="AA4" s="105"/>
      <c r="AB4" s="105"/>
    </row>
    <row r="5" spans="1:28" ht="54" x14ac:dyDescent="0.3">
      <c r="A5" s="79" t="s">
        <v>5</v>
      </c>
      <c r="B5" s="112" t="s">
        <v>6</v>
      </c>
      <c r="C5" s="112" t="s">
        <v>7</v>
      </c>
      <c r="D5" s="112" t="s">
        <v>8</v>
      </c>
      <c r="E5" s="111" t="s">
        <v>9</v>
      </c>
      <c r="F5" s="112" t="s">
        <v>727</v>
      </c>
      <c r="G5" s="113" t="s">
        <v>11</v>
      </c>
      <c r="H5" s="113" t="s">
        <v>12</v>
      </c>
      <c r="I5" s="133" t="s">
        <v>13</v>
      </c>
      <c r="J5" s="113" t="s">
        <v>340</v>
      </c>
      <c r="K5" s="110" t="s">
        <v>15</v>
      </c>
      <c r="L5" s="115" t="s">
        <v>16</v>
      </c>
      <c r="M5" s="110" t="s">
        <v>17</v>
      </c>
      <c r="N5" s="134" t="s">
        <v>18</v>
      </c>
      <c r="O5" s="135" t="s">
        <v>341</v>
      </c>
      <c r="P5" s="117" t="s">
        <v>20</v>
      </c>
      <c r="Q5" s="113" t="s">
        <v>21</v>
      </c>
      <c r="R5" s="117" t="s">
        <v>22</v>
      </c>
      <c r="S5" s="117" t="s">
        <v>23</v>
      </c>
      <c r="T5" s="117" t="s">
        <v>24</v>
      </c>
      <c r="U5" s="117" t="s">
        <v>25</v>
      </c>
      <c r="V5" s="110" t="s">
        <v>26</v>
      </c>
      <c r="W5" s="102" t="s">
        <v>564</v>
      </c>
      <c r="X5" s="102" t="s">
        <v>565</v>
      </c>
      <c r="Y5" s="102" t="s">
        <v>566</v>
      </c>
      <c r="Z5" s="102" t="s">
        <v>567</v>
      </c>
      <c r="AA5" s="102" t="s">
        <v>27</v>
      </c>
      <c r="AB5" s="102" t="s">
        <v>568</v>
      </c>
    </row>
    <row r="6" spans="1:28" ht="14" x14ac:dyDescent="0.25">
      <c r="A6" s="26" t="s">
        <v>728</v>
      </c>
      <c r="B6" s="47" t="s">
        <v>729</v>
      </c>
      <c r="C6" s="47" t="s">
        <v>730</v>
      </c>
      <c r="D6" s="27" t="s">
        <v>31</v>
      </c>
      <c r="E6" s="28" t="s">
        <v>32</v>
      </c>
      <c r="F6" s="48" t="s">
        <v>505</v>
      </c>
      <c r="G6" s="64" t="s">
        <v>731</v>
      </c>
      <c r="H6" s="47"/>
      <c r="I6" s="47"/>
      <c r="J6" s="29"/>
      <c r="K6" s="26" t="s">
        <v>60</v>
      </c>
      <c r="L6" s="26">
        <v>38140930</v>
      </c>
      <c r="M6" s="26" t="s">
        <v>732</v>
      </c>
      <c r="N6" s="29">
        <v>2021</v>
      </c>
      <c r="O6" s="29">
        <f>N6+13</f>
        <v>2034</v>
      </c>
      <c r="P6" s="31" t="s">
        <v>48</v>
      </c>
      <c r="Q6" s="29" t="s">
        <v>733</v>
      </c>
      <c r="R6" s="31" t="s">
        <v>40</v>
      </c>
      <c r="S6" s="31"/>
      <c r="T6" s="31"/>
      <c r="U6" s="31" t="s">
        <v>41</v>
      </c>
      <c r="V6" s="26" t="s">
        <v>50</v>
      </c>
      <c r="W6" s="103"/>
      <c r="X6" s="103"/>
      <c r="Y6" s="103"/>
      <c r="Z6" s="103"/>
      <c r="AA6" s="103"/>
      <c r="AB6" s="103"/>
    </row>
    <row r="7" spans="1:28" ht="14" x14ac:dyDescent="0.3">
      <c r="A7" s="26" t="s">
        <v>734</v>
      </c>
      <c r="B7" s="138" t="s">
        <v>735</v>
      </c>
      <c r="C7" s="138" t="s">
        <v>736</v>
      </c>
      <c r="D7" s="138" t="s">
        <v>31</v>
      </c>
      <c r="E7" s="138" t="s">
        <v>32</v>
      </c>
      <c r="F7" s="138" t="s">
        <v>505</v>
      </c>
      <c r="G7" s="138" t="s">
        <v>737</v>
      </c>
      <c r="H7" s="138"/>
      <c r="I7" s="165"/>
      <c r="J7" s="166"/>
      <c r="K7" s="138" t="s">
        <v>60</v>
      </c>
      <c r="L7" s="139">
        <v>38141177</v>
      </c>
      <c r="M7" s="138" t="s">
        <v>732</v>
      </c>
      <c r="N7" s="152">
        <v>2025</v>
      </c>
      <c r="O7" s="29">
        <f t="shared" ref="O7:O15" si="0">N7+13</f>
        <v>2038</v>
      </c>
      <c r="P7" s="31" t="s">
        <v>48</v>
      </c>
      <c r="Q7" s="29" t="s">
        <v>733</v>
      </c>
      <c r="R7" s="31" t="s">
        <v>40</v>
      </c>
      <c r="S7" s="166"/>
      <c r="T7" s="166"/>
      <c r="U7" s="31" t="s">
        <v>41</v>
      </c>
      <c r="V7" s="26" t="s">
        <v>50</v>
      </c>
      <c r="W7" s="103"/>
      <c r="X7" s="103"/>
      <c r="Y7" s="103"/>
      <c r="Z7" s="103"/>
      <c r="AA7" s="103"/>
      <c r="AB7" s="103"/>
    </row>
    <row r="8" spans="1:28" ht="14" x14ac:dyDescent="0.3">
      <c r="A8" s="26" t="s">
        <v>738</v>
      </c>
      <c r="B8" s="138" t="s">
        <v>739</v>
      </c>
      <c r="C8" s="138" t="s">
        <v>740</v>
      </c>
      <c r="D8" s="138" t="s">
        <v>31</v>
      </c>
      <c r="E8" s="138" t="s">
        <v>741</v>
      </c>
      <c r="F8" s="138" t="s">
        <v>742</v>
      </c>
      <c r="G8" s="138" t="s">
        <v>737</v>
      </c>
      <c r="H8" s="138"/>
      <c r="I8" s="165"/>
      <c r="J8" s="166"/>
      <c r="K8" s="138" t="s">
        <v>60</v>
      </c>
      <c r="L8" s="139">
        <v>38141176</v>
      </c>
      <c r="M8" s="138" t="s">
        <v>732</v>
      </c>
      <c r="N8" s="152">
        <v>2025</v>
      </c>
      <c r="O8" s="29">
        <f t="shared" si="0"/>
        <v>2038</v>
      </c>
      <c r="P8" s="31" t="s">
        <v>48</v>
      </c>
      <c r="Q8" s="29" t="s">
        <v>733</v>
      </c>
      <c r="R8" s="31" t="s">
        <v>40</v>
      </c>
      <c r="S8" s="166"/>
      <c r="T8" s="166"/>
      <c r="U8" s="31" t="s">
        <v>41</v>
      </c>
      <c r="V8" s="26" t="s">
        <v>50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743</v>
      </c>
      <c r="B9" s="142" t="s">
        <v>744</v>
      </c>
      <c r="C9" s="142" t="s">
        <v>745</v>
      </c>
      <c r="D9" s="143" t="s">
        <v>31</v>
      </c>
      <c r="E9" s="141" t="s">
        <v>32</v>
      </c>
      <c r="F9" s="144">
        <v>5</v>
      </c>
      <c r="G9" s="145" t="s">
        <v>46</v>
      </c>
      <c r="H9" s="146"/>
      <c r="I9" s="146"/>
      <c r="J9" s="146"/>
      <c r="K9" s="141" t="s">
        <v>60</v>
      </c>
      <c r="L9" s="141">
        <v>38141001</v>
      </c>
      <c r="M9" s="143" t="s">
        <v>732</v>
      </c>
      <c r="N9" s="147">
        <v>2022</v>
      </c>
      <c r="O9" s="148">
        <f t="shared" si="0"/>
        <v>2035</v>
      </c>
      <c r="P9" s="146" t="s">
        <v>48</v>
      </c>
      <c r="Q9" s="148" t="s">
        <v>733</v>
      </c>
      <c r="R9" s="146" t="s">
        <v>40</v>
      </c>
      <c r="S9" s="146"/>
      <c r="T9" s="146"/>
      <c r="U9" s="146" t="s">
        <v>41</v>
      </c>
      <c r="V9" s="146" t="s">
        <v>50</v>
      </c>
      <c r="W9" s="103"/>
      <c r="X9" s="103"/>
      <c r="Y9" s="103"/>
      <c r="Z9" s="103"/>
      <c r="AA9" s="103"/>
      <c r="AB9" s="103"/>
    </row>
    <row r="10" spans="1:28" ht="14" x14ac:dyDescent="0.25">
      <c r="A10" s="26" t="s">
        <v>746</v>
      </c>
      <c r="B10" s="47" t="s">
        <v>747</v>
      </c>
      <c r="C10" s="47" t="s">
        <v>748</v>
      </c>
      <c r="D10" s="27" t="s">
        <v>31</v>
      </c>
      <c r="E10" s="28" t="s">
        <v>32</v>
      </c>
      <c r="F10" s="48" t="s">
        <v>505</v>
      </c>
      <c r="G10" s="57" t="s">
        <v>46</v>
      </c>
      <c r="H10" s="29"/>
      <c r="I10" s="29"/>
      <c r="J10" s="29"/>
      <c r="K10" s="26" t="s">
        <v>264</v>
      </c>
      <c r="L10" s="26">
        <v>38500730</v>
      </c>
      <c r="M10" s="47" t="s">
        <v>732</v>
      </c>
      <c r="N10" s="29">
        <v>2014</v>
      </c>
      <c r="O10" s="29">
        <f>N10+15</f>
        <v>2029</v>
      </c>
      <c r="P10" s="31" t="s">
        <v>48</v>
      </c>
      <c r="Q10" s="29" t="s">
        <v>733</v>
      </c>
      <c r="R10" s="31" t="s">
        <v>40</v>
      </c>
      <c r="S10" s="31"/>
      <c r="T10" s="31"/>
      <c r="U10" s="26" t="s">
        <v>41</v>
      </c>
      <c r="V10" s="26" t="s">
        <v>50</v>
      </c>
      <c r="W10" s="103"/>
      <c r="X10" s="103"/>
      <c r="Y10" s="103"/>
      <c r="Z10" s="103"/>
      <c r="AA10" s="103"/>
      <c r="AB10" s="103"/>
    </row>
    <row r="11" spans="1:28" ht="14" x14ac:dyDescent="0.25">
      <c r="A11" s="26" t="s">
        <v>749</v>
      </c>
      <c r="B11" s="47" t="s">
        <v>750</v>
      </c>
      <c r="C11" s="47" t="s">
        <v>751</v>
      </c>
      <c r="D11" s="67" t="s">
        <v>31</v>
      </c>
      <c r="E11" s="26" t="s">
        <v>32</v>
      </c>
      <c r="F11" s="53">
        <v>5</v>
      </c>
      <c r="G11" s="64" t="s">
        <v>46</v>
      </c>
      <c r="H11" s="126"/>
      <c r="I11" s="126"/>
      <c r="J11" s="29"/>
      <c r="K11" s="58" t="s">
        <v>54</v>
      </c>
      <c r="L11" s="26">
        <v>38140935</v>
      </c>
      <c r="M11" s="47" t="s">
        <v>732</v>
      </c>
      <c r="N11" s="29">
        <v>2021</v>
      </c>
      <c r="O11" s="29">
        <f t="shared" si="0"/>
        <v>2034</v>
      </c>
      <c r="P11" s="31" t="s">
        <v>48</v>
      </c>
      <c r="Q11" s="29" t="s">
        <v>733</v>
      </c>
      <c r="R11" s="26" t="s">
        <v>40</v>
      </c>
      <c r="S11" s="26"/>
      <c r="T11" s="26"/>
      <c r="U11" s="26" t="s">
        <v>41</v>
      </c>
      <c r="V11" s="26" t="s">
        <v>50</v>
      </c>
      <c r="W11" s="103"/>
      <c r="X11" s="103"/>
      <c r="Y11" s="103"/>
      <c r="Z11" s="103"/>
      <c r="AA11" s="103"/>
      <c r="AB11" s="103"/>
    </row>
    <row r="12" spans="1:28" ht="14" x14ac:dyDescent="0.25">
      <c r="A12" s="26" t="s">
        <v>752</v>
      </c>
      <c r="B12" s="47" t="s">
        <v>753</v>
      </c>
      <c r="C12" s="47" t="s">
        <v>754</v>
      </c>
      <c r="D12" s="27" t="s">
        <v>213</v>
      </c>
      <c r="E12" s="28" t="s">
        <v>93</v>
      </c>
      <c r="F12" s="48">
        <v>1.7</v>
      </c>
      <c r="G12" s="57" t="s">
        <v>755</v>
      </c>
      <c r="H12" s="29"/>
      <c r="I12" s="29"/>
      <c r="J12" s="29"/>
      <c r="K12" s="26" t="s">
        <v>386</v>
      </c>
      <c r="L12" s="26" t="s">
        <v>756</v>
      </c>
      <c r="M12" s="47" t="s">
        <v>732</v>
      </c>
      <c r="N12" s="29">
        <v>2018</v>
      </c>
      <c r="O12" s="29">
        <f t="shared" si="0"/>
        <v>2031</v>
      </c>
      <c r="P12" s="31" t="s">
        <v>48</v>
      </c>
      <c r="Q12" s="29" t="s">
        <v>38</v>
      </c>
      <c r="R12" s="31" t="s">
        <v>274</v>
      </c>
      <c r="S12" s="31"/>
      <c r="T12" s="31" t="s">
        <v>269</v>
      </c>
      <c r="U12" s="31" t="s">
        <v>115</v>
      </c>
      <c r="V12" s="26" t="s">
        <v>42</v>
      </c>
      <c r="W12" s="103"/>
      <c r="X12" s="103"/>
      <c r="Y12" s="103"/>
      <c r="Z12" s="103"/>
      <c r="AA12" s="103"/>
      <c r="AB12" s="103"/>
    </row>
    <row r="13" spans="1:28" ht="14" x14ac:dyDescent="0.3">
      <c r="A13" s="26" t="s">
        <v>757</v>
      </c>
      <c r="B13" s="138" t="s">
        <v>758</v>
      </c>
      <c r="C13" s="138" t="s">
        <v>759</v>
      </c>
      <c r="D13" s="27" t="s">
        <v>760</v>
      </c>
      <c r="E13" s="28" t="s">
        <v>93</v>
      </c>
      <c r="F13" s="149">
        <v>1.1000000000000001</v>
      </c>
      <c r="G13" s="57" t="s">
        <v>761</v>
      </c>
      <c r="H13" s="166"/>
      <c r="I13" s="165"/>
      <c r="J13" s="166"/>
      <c r="K13" s="138" t="s">
        <v>762</v>
      </c>
      <c r="L13" s="139">
        <v>24470644</v>
      </c>
      <c r="M13" s="47" t="s">
        <v>732</v>
      </c>
      <c r="N13" s="152">
        <v>2025</v>
      </c>
      <c r="O13" s="152">
        <f t="shared" si="0"/>
        <v>2038</v>
      </c>
      <c r="P13" s="31" t="s">
        <v>48</v>
      </c>
      <c r="Q13" s="148" t="s">
        <v>733</v>
      </c>
      <c r="R13" s="151" t="s">
        <v>67</v>
      </c>
      <c r="S13" s="166"/>
      <c r="T13" s="138" t="s">
        <v>70</v>
      </c>
      <c r="U13" s="151" t="s">
        <v>41</v>
      </c>
      <c r="V13" s="146" t="s">
        <v>50</v>
      </c>
      <c r="W13" s="103"/>
      <c r="X13" s="103"/>
      <c r="Y13" s="103"/>
      <c r="Z13" s="103"/>
      <c r="AA13" s="103"/>
      <c r="AB13" s="103"/>
    </row>
    <row r="14" spans="1:28" ht="14" x14ac:dyDescent="0.25">
      <c r="A14" s="26" t="s">
        <v>763</v>
      </c>
      <c r="B14" s="142" t="s">
        <v>1091</v>
      </c>
      <c r="C14" s="142" t="s">
        <v>764</v>
      </c>
      <c r="D14" s="27" t="s">
        <v>760</v>
      </c>
      <c r="E14" s="141" t="s">
        <v>93</v>
      </c>
      <c r="F14" s="149">
        <v>1.1000000000000001</v>
      </c>
      <c r="G14" s="155" t="s">
        <v>761</v>
      </c>
      <c r="H14" s="148"/>
      <c r="I14" s="148"/>
      <c r="J14" s="148"/>
      <c r="K14" s="146" t="s">
        <v>376</v>
      </c>
      <c r="L14" s="146">
        <v>24470543</v>
      </c>
      <c r="M14" s="142" t="s">
        <v>732</v>
      </c>
      <c r="N14" s="148">
        <v>2021</v>
      </c>
      <c r="O14" s="148">
        <f t="shared" si="0"/>
        <v>2034</v>
      </c>
      <c r="P14" s="151" t="s">
        <v>48</v>
      </c>
      <c r="Q14" s="148" t="s">
        <v>733</v>
      </c>
      <c r="R14" s="151" t="s">
        <v>67</v>
      </c>
      <c r="S14" s="151"/>
      <c r="T14" s="138" t="s">
        <v>70</v>
      </c>
      <c r="U14" s="151" t="s">
        <v>41</v>
      </c>
      <c r="V14" s="146" t="s">
        <v>50</v>
      </c>
      <c r="W14" s="103"/>
      <c r="X14" s="103"/>
      <c r="Y14" s="103"/>
      <c r="Z14" s="103"/>
      <c r="AA14" s="103"/>
      <c r="AB14" s="103"/>
    </row>
    <row r="15" spans="1:28" ht="14" x14ac:dyDescent="0.3">
      <c r="A15" s="26" t="s">
        <v>765</v>
      </c>
      <c r="B15" s="138" t="s">
        <v>766</v>
      </c>
      <c r="C15" s="138" t="s">
        <v>767</v>
      </c>
      <c r="D15" s="138" t="s">
        <v>213</v>
      </c>
      <c r="E15" s="166" t="s">
        <v>93</v>
      </c>
      <c r="F15" s="166" t="s">
        <v>272</v>
      </c>
      <c r="G15" s="139" t="s">
        <v>768</v>
      </c>
      <c r="H15" s="166"/>
      <c r="I15" s="165"/>
      <c r="J15" s="166"/>
      <c r="K15" s="138" t="s">
        <v>403</v>
      </c>
      <c r="L15" s="139">
        <v>24490441</v>
      </c>
      <c r="M15" s="142" t="s">
        <v>732</v>
      </c>
      <c r="N15" s="152">
        <v>2025</v>
      </c>
      <c r="O15" s="152">
        <f t="shared" si="0"/>
        <v>2038</v>
      </c>
      <c r="P15" s="151" t="s">
        <v>48</v>
      </c>
      <c r="Q15" s="148" t="s">
        <v>733</v>
      </c>
      <c r="R15" s="31" t="s">
        <v>769</v>
      </c>
      <c r="S15" s="166" t="s">
        <v>105</v>
      </c>
      <c r="T15" s="166" t="s">
        <v>269</v>
      </c>
      <c r="U15" s="151" t="s">
        <v>41</v>
      </c>
      <c r="V15" s="146" t="s">
        <v>50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770</v>
      </c>
      <c r="B16" s="142" t="s">
        <v>771</v>
      </c>
      <c r="C16" s="142" t="s">
        <v>772</v>
      </c>
      <c r="D16" s="143" t="s">
        <v>31</v>
      </c>
      <c r="E16" s="141" t="s">
        <v>32</v>
      </c>
      <c r="F16" s="149">
        <v>5</v>
      </c>
      <c r="G16" s="155" t="s">
        <v>46</v>
      </c>
      <c r="H16" s="148"/>
      <c r="I16" s="148"/>
      <c r="J16" s="148"/>
      <c r="K16" s="146" t="s">
        <v>54</v>
      </c>
      <c r="L16" s="146">
        <v>385000714</v>
      </c>
      <c r="M16" s="142" t="s">
        <v>732</v>
      </c>
      <c r="N16" s="148">
        <v>2015</v>
      </c>
      <c r="O16" s="148">
        <f>N16+15</f>
        <v>2030</v>
      </c>
      <c r="P16" s="151" t="s">
        <v>79</v>
      </c>
      <c r="Q16" s="148" t="s">
        <v>733</v>
      </c>
      <c r="R16" s="151" t="s">
        <v>40</v>
      </c>
      <c r="S16" s="151"/>
      <c r="T16" s="151"/>
      <c r="U16" s="151" t="s">
        <v>41</v>
      </c>
      <c r="V16" s="146" t="s">
        <v>50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773</v>
      </c>
      <c r="B17" s="47" t="s">
        <v>774</v>
      </c>
      <c r="C17" s="47" t="s">
        <v>775</v>
      </c>
      <c r="D17" s="27" t="s">
        <v>31</v>
      </c>
      <c r="E17" s="28" t="s">
        <v>32</v>
      </c>
      <c r="F17" s="32">
        <v>5</v>
      </c>
      <c r="G17" s="39" t="s">
        <v>46</v>
      </c>
      <c r="H17" s="26"/>
      <c r="I17" s="26"/>
      <c r="J17" s="26"/>
      <c r="K17" s="28" t="s">
        <v>54</v>
      </c>
      <c r="L17" s="28">
        <v>38500712</v>
      </c>
      <c r="M17" s="27" t="s">
        <v>732</v>
      </c>
      <c r="N17" s="33">
        <v>2015</v>
      </c>
      <c r="O17" s="29">
        <f>N17+15</f>
        <v>2030</v>
      </c>
      <c r="P17" s="31" t="s">
        <v>79</v>
      </c>
      <c r="Q17" s="29" t="s">
        <v>733</v>
      </c>
      <c r="R17" s="26" t="s">
        <v>40</v>
      </c>
      <c r="S17" s="26"/>
      <c r="T17" s="26"/>
      <c r="U17" s="26" t="s">
        <v>41</v>
      </c>
      <c r="V17" s="26" t="s">
        <v>50</v>
      </c>
      <c r="W17" s="103"/>
      <c r="X17" s="103"/>
      <c r="Y17" s="103"/>
      <c r="Z17" s="103"/>
      <c r="AA17" s="103"/>
      <c r="AB17" s="103"/>
    </row>
    <row r="18" spans="1:28" ht="14" x14ac:dyDescent="0.25">
      <c r="A18" s="26" t="s">
        <v>776</v>
      </c>
      <c r="B18" s="47" t="s">
        <v>1351</v>
      </c>
      <c r="C18" s="47" t="s">
        <v>777</v>
      </c>
      <c r="D18" s="27" t="s">
        <v>760</v>
      </c>
      <c r="E18" s="28" t="s">
        <v>93</v>
      </c>
      <c r="F18" s="48" t="s">
        <v>252</v>
      </c>
      <c r="G18" s="57" t="s">
        <v>761</v>
      </c>
      <c r="H18" s="29"/>
      <c r="I18" s="29"/>
      <c r="J18" s="29"/>
      <c r="K18" s="26" t="s">
        <v>376</v>
      </c>
      <c r="L18" s="26">
        <v>24470425</v>
      </c>
      <c r="M18" s="47" t="s">
        <v>732</v>
      </c>
      <c r="N18" s="29">
        <v>2015</v>
      </c>
      <c r="O18" s="29">
        <f>N18+13</f>
        <v>2028</v>
      </c>
      <c r="P18" s="31" t="s">
        <v>79</v>
      </c>
      <c r="Q18" s="29" t="s">
        <v>733</v>
      </c>
      <c r="R18" s="31" t="s">
        <v>67</v>
      </c>
      <c r="S18" s="31"/>
      <c r="T18" s="138" t="s">
        <v>70</v>
      </c>
      <c r="U18" s="31" t="s">
        <v>41</v>
      </c>
      <c r="V18" s="26" t="s">
        <v>50</v>
      </c>
      <c r="W18" s="103"/>
      <c r="X18" s="103"/>
      <c r="Y18" s="103"/>
      <c r="Z18" s="103"/>
      <c r="AA18" s="103"/>
      <c r="AB18" s="103"/>
    </row>
    <row r="19" spans="1:28" ht="14" x14ac:dyDescent="0.25">
      <c r="A19" s="26" t="s">
        <v>778</v>
      </c>
      <c r="B19" s="47"/>
      <c r="C19" s="29"/>
      <c r="D19" s="27" t="s">
        <v>760</v>
      </c>
      <c r="E19" s="28" t="s">
        <v>779</v>
      </c>
      <c r="F19" s="48"/>
      <c r="G19" s="126"/>
      <c r="H19" s="47"/>
      <c r="I19" s="47"/>
      <c r="J19" s="29"/>
      <c r="K19" s="29"/>
      <c r="L19" s="29"/>
      <c r="M19" s="47" t="s">
        <v>732</v>
      </c>
      <c r="N19" s="29"/>
      <c r="O19" s="29"/>
      <c r="P19" s="31" t="s">
        <v>79</v>
      </c>
      <c r="Q19" s="29"/>
      <c r="R19" s="29"/>
      <c r="S19" s="29"/>
      <c r="T19" s="29"/>
      <c r="U19" s="29"/>
      <c r="V19" s="29"/>
      <c r="W19" s="104"/>
      <c r="X19" s="104"/>
      <c r="Y19" s="104"/>
      <c r="Z19" s="104"/>
      <c r="AA19" s="104"/>
      <c r="AB19" s="104"/>
    </row>
    <row r="20" spans="1:28" ht="14" x14ac:dyDescent="0.25">
      <c r="A20" s="26" t="s">
        <v>96</v>
      </c>
      <c r="B20" s="47" t="s">
        <v>780</v>
      </c>
      <c r="C20" s="47" t="s">
        <v>781</v>
      </c>
      <c r="D20" s="27" t="s">
        <v>213</v>
      </c>
      <c r="E20" s="41" t="s">
        <v>93</v>
      </c>
      <c r="F20" s="32">
        <v>2</v>
      </c>
      <c r="G20" s="39" t="s">
        <v>68</v>
      </c>
      <c r="H20" s="29"/>
      <c r="I20" s="29"/>
      <c r="J20" s="26"/>
      <c r="K20" s="26" t="s">
        <v>782</v>
      </c>
      <c r="L20" s="28">
        <v>24480430</v>
      </c>
      <c r="M20" s="47" t="s">
        <v>732</v>
      </c>
      <c r="N20" s="33">
        <v>2015</v>
      </c>
      <c r="O20" s="29">
        <f>N20+15</f>
        <v>2030</v>
      </c>
      <c r="P20" s="31" t="s">
        <v>79</v>
      </c>
      <c r="Q20" s="29" t="s">
        <v>733</v>
      </c>
      <c r="R20" s="31" t="s">
        <v>769</v>
      </c>
      <c r="S20" s="31" t="s">
        <v>331</v>
      </c>
      <c r="T20" s="31" t="s">
        <v>269</v>
      </c>
      <c r="U20" s="26" t="s">
        <v>783</v>
      </c>
      <c r="V20" s="26" t="s">
        <v>50</v>
      </c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728</v>
      </c>
      <c r="B21" s="47" t="s">
        <v>784</v>
      </c>
      <c r="C21" s="47" t="s">
        <v>785</v>
      </c>
      <c r="D21" s="27" t="s">
        <v>31</v>
      </c>
      <c r="E21" s="28" t="s">
        <v>109</v>
      </c>
      <c r="F21" s="56">
        <v>3.2</v>
      </c>
      <c r="G21" s="29"/>
      <c r="H21" s="57">
        <v>510</v>
      </c>
      <c r="I21" s="64" t="s">
        <v>786</v>
      </c>
      <c r="J21" s="26" t="s">
        <v>126</v>
      </c>
      <c r="K21" s="26" t="s">
        <v>787</v>
      </c>
      <c r="L21" s="69">
        <v>12293</v>
      </c>
      <c r="M21" s="47" t="s">
        <v>732</v>
      </c>
      <c r="N21" s="29">
        <v>2012</v>
      </c>
      <c r="O21" s="29">
        <f t="shared" ref="O21:O28" si="1">N21+20</f>
        <v>2032</v>
      </c>
      <c r="P21" s="26" t="s">
        <v>48</v>
      </c>
      <c r="Q21" s="29"/>
      <c r="R21" s="26" t="s">
        <v>114</v>
      </c>
      <c r="S21" s="26"/>
      <c r="T21" s="26"/>
      <c r="U21" s="26" t="s">
        <v>115</v>
      </c>
      <c r="V21" s="26" t="s">
        <v>132</v>
      </c>
      <c r="W21" s="104"/>
      <c r="X21" s="104"/>
      <c r="Y21" s="104"/>
      <c r="Z21" s="104"/>
      <c r="AA21" s="104"/>
      <c r="AB21" s="104"/>
    </row>
    <row r="22" spans="1:28" ht="14" x14ac:dyDescent="0.25">
      <c r="A22" s="26" t="s">
        <v>734</v>
      </c>
      <c r="B22" s="47" t="s">
        <v>788</v>
      </c>
      <c r="C22" s="47" t="s">
        <v>789</v>
      </c>
      <c r="D22" s="27" t="s">
        <v>31</v>
      </c>
      <c r="E22" s="28" t="s">
        <v>109</v>
      </c>
      <c r="F22" s="72" t="s">
        <v>790</v>
      </c>
      <c r="G22" s="29"/>
      <c r="H22" s="57">
        <v>955</v>
      </c>
      <c r="I22" s="26" t="s">
        <v>791</v>
      </c>
      <c r="J22" s="26" t="s">
        <v>185</v>
      </c>
      <c r="K22" s="26" t="s">
        <v>792</v>
      </c>
      <c r="L22" s="26">
        <v>50000412</v>
      </c>
      <c r="M22" s="47" t="s">
        <v>732</v>
      </c>
      <c r="N22" s="29">
        <v>2012</v>
      </c>
      <c r="O22" s="29">
        <f t="shared" si="1"/>
        <v>2032</v>
      </c>
      <c r="P22" s="31" t="s">
        <v>48</v>
      </c>
      <c r="Q22" s="29"/>
      <c r="R22" s="31" t="s">
        <v>114</v>
      </c>
      <c r="S22" s="31"/>
      <c r="T22" s="31"/>
      <c r="U22" s="26" t="s">
        <v>115</v>
      </c>
      <c r="V22" s="26" t="s">
        <v>155</v>
      </c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738</v>
      </c>
      <c r="B23" s="47" t="s">
        <v>793</v>
      </c>
      <c r="C23" s="47" t="s">
        <v>794</v>
      </c>
      <c r="D23" s="27" t="s">
        <v>31</v>
      </c>
      <c r="E23" s="28" t="s">
        <v>109</v>
      </c>
      <c r="F23" s="72" t="s">
        <v>790</v>
      </c>
      <c r="G23" s="29"/>
      <c r="H23" s="57">
        <v>955</v>
      </c>
      <c r="I23" s="26" t="s">
        <v>795</v>
      </c>
      <c r="J23" s="26" t="s">
        <v>185</v>
      </c>
      <c r="K23" s="26" t="s">
        <v>278</v>
      </c>
      <c r="L23" s="26">
        <v>50000800</v>
      </c>
      <c r="M23" s="47" t="s">
        <v>732</v>
      </c>
      <c r="N23" s="29">
        <v>2013</v>
      </c>
      <c r="O23" s="29">
        <f t="shared" si="1"/>
        <v>2033</v>
      </c>
      <c r="P23" s="31" t="s">
        <v>48</v>
      </c>
      <c r="Q23" s="29"/>
      <c r="R23" s="31" t="s">
        <v>114</v>
      </c>
      <c r="S23" s="31"/>
      <c r="T23" s="31"/>
      <c r="U23" s="26" t="s">
        <v>115</v>
      </c>
      <c r="V23" s="26" t="s">
        <v>155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743</v>
      </c>
      <c r="B24" s="47" t="s">
        <v>796</v>
      </c>
      <c r="C24" s="47" t="s">
        <v>797</v>
      </c>
      <c r="D24" s="26" t="s">
        <v>31</v>
      </c>
      <c r="E24" s="26" t="s">
        <v>109</v>
      </c>
      <c r="F24" s="72" t="s">
        <v>199</v>
      </c>
      <c r="G24" s="29"/>
      <c r="H24" s="57">
        <v>520</v>
      </c>
      <c r="I24" s="31" t="s">
        <v>798</v>
      </c>
      <c r="J24" s="26" t="s">
        <v>126</v>
      </c>
      <c r="K24" s="26" t="s">
        <v>421</v>
      </c>
      <c r="L24" s="26" t="s">
        <v>799</v>
      </c>
      <c r="M24" s="26" t="s">
        <v>732</v>
      </c>
      <c r="N24" s="29">
        <v>2007</v>
      </c>
      <c r="O24" s="29">
        <f>N24+20</f>
        <v>2027</v>
      </c>
      <c r="P24" s="31" t="s">
        <v>48</v>
      </c>
      <c r="Q24" s="29"/>
      <c r="R24" s="31" t="s">
        <v>114</v>
      </c>
      <c r="S24" s="31"/>
      <c r="T24" s="31"/>
      <c r="U24" s="26" t="s">
        <v>115</v>
      </c>
      <c r="V24" s="31" t="s">
        <v>42</v>
      </c>
      <c r="W24" s="104"/>
      <c r="X24" s="104"/>
      <c r="Y24" s="104"/>
      <c r="Z24" s="104"/>
      <c r="AA24" s="104"/>
      <c r="AB24" s="104"/>
    </row>
    <row r="25" spans="1:28" ht="14" x14ac:dyDescent="0.25">
      <c r="A25" s="26" t="s">
        <v>746</v>
      </c>
      <c r="B25" s="47" t="s">
        <v>800</v>
      </c>
      <c r="C25" s="47" t="s">
        <v>801</v>
      </c>
      <c r="D25" s="27" t="s">
        <v>31</v>
      </c>
      <c r="E25" s="28" t="s">
        <v>109</v>
      </c>
      <c r="F25" s="72" t="s">
        <v>199</v>
      </c>
      <c r="G25" s="29"/>
      <c r="H25" s="57">
        <v>520</v>
      </c>
      <c r="I25" s="31" t="s">
        <v>802</v>
      </c>
      <c r="J25" s="26" t="s">
        <v>126</v>
      </c>
      <c r="K25" s="26" t="s">
        <v>421</v>
      </c>
      <c r="L25" s="26" t="s">
        <v>803</v>
      </c>
      <c r="M25" s="47" t="s">
        <v>732</v>
      </c>
      <c r="N25" s="29">
        <v>2006</v>
      </c>
      <c r="O25" s="29">
        <f>N25+20</f>
        <v>2026</v>
      </c>
      <c r="P25" s="31" t="s">
        <v>48</v>
      </c>
      <c r="Q25" s="29"/>
      <c r="R25" s="31" t="s">
        <v>114</v>
      </c>
      <c r="S25" s="31"/>
      <c r="T25" s="31"/>
      <c r="U25" s="26" t="s">
        <v>115</v>
      </c>
      <c r="V25" s="26" t="s">
        <v>42</v>
      </c>
      <c r="W25" s="104"/>
      <c r="X25" s="104"/>
      <c r="Y25" s="104"/>
      <c r="Z25" s="104"/>
      <c r="AA25" s="104"/>
      <c r="AB25" s="104"/>
    </row>
    <row r="26" spans="1:28" ht="14" x14ac:dyDescent="0.25">
      <c r="A26" s="26" t="s">
        <v>749</v>
      </c>
      <c r="B26" s="47" t="s">
        <v>804</v>
      </c>
      <c r="C26" s="47" t="s">
        <v>805</v>
      </c>
      <c r="D26" s="27" t="s">
        <v>31</v>
      </c>
      <c r="E26" s="28" t="s">
        <v>109</v>
      </c>
      <c r="F26" s="56">
        <v>3</v>
      </c>
      <c r="G26" s="31"/>
      <c r="H26" s="57">
        <v>500</v>
      </c>
      <c r="I26" s="26" t="s">
        <v>806</v>
      </c>
      <c r="J26" s="26" t="s">
        <v>807</v>
      </c>
      <c r="K26" s="26" t="s">
        <v>526</v>
      </c>
      <c r="L26" s="26" t="s">
        <v>808</v>
      </c>
      <c r="M26" s="26" t="s">
        <v>732</v>
      </c>
      <c r="N26" s="29">
        <v>2008</v>
      </c>
      <c r="O26" s="29">
        <f t="shared" si="1"/>
        <v>2028</v>
      </c>
      <c r="P26" s="31" t="s">
        <v>48</v>
      </c>
      <c r="Q26" s="29"/>
      <c r="R26" s="26" t="s">
        <v>114</v>
      </c>
      <c r="S26" s="26"/>
      <c r="T26" s="26"/>
      <c r="U26" s="26" t="s">
        <v>115</v>
      </c>
      <c r="V26" s="26" t="s">
        <v>42</v>
      </c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752</v>
      </c>
      <c r="B27" s="47" t="s">
        <v>809</v>
      </c>
      <c r="C27" s="47" t="s">
        <v>810</v>
      </c>
      <c r="D27" s="27" t="s">
        <v>213</v>
      </c>
      <c r="E27" s="28" t="s">
        <v>109</v>
      </c>
      <c r="F27" s="38">
        <v>2.2000000000000002</v>
      </c>
      <c r="G27" s="29"/>
      <c r="H27" s="39">
        <v>260</v>
      </c>
      <c r="I27" s="28" t="s">
        <v>811</v>
      </c>
      <c r="J27" s="26" t="s">
        <v>141</v>
      </c>
      <c r="K27" s="28" t="s">
        <v>142</v>
      </c>
      <c r="L27" s="40">
        <v>17248</v>
      </c>
      <c r="M27" s="27" t="s">
        <v>732</v>
      </c>
      <c r="N27" s="33">
        <v>2017</v>
      </c>
      <c r="O27" s="29">
        <f t="shared" si="1"/>
        <v>2037</v>
      </c>
      <c r="P27" s="26" t="s">
        <v>48</v>
      </c>
      <c r="Q27" s="29"/>
      <c r="R27" s="26" t="s">
        <v>143</v>
      </c>
      <c r="S27" s="26"/>
      <c r="T27" s="26"/>
      <c r="U27" s="26" t="s">
        <v>115</v>
      </c>
      <c r="V27" s="26" t="s">
        <v>132</v>
      </c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757</v>
      </c>
      <c r="B28" s="47" t="s">
        <v>812</v>
      </c>
      <c r="C28" s="47" t="s">
        <v>813</v>
      </c>
      <c r="D28" s="27" t="s">
        <v>760</v>
      </c>
      <c r="E28" s="28" t="s">
        <v>109</v>
      </c>
      <c r="F28" s="56">
        <v>1.7</v>
      </c>
      <c r="G28" s="29"/>
      <c r="H28" s="57">
        <v>340</v>
      </c>
      <c r="I28" s="26" t="s">
        <v>814</v>
      </c>
      <c r="J28" s="26" t="s">
        <v>141</v>
      </c>
      <c r="K28" s="26" t="s">
        <v>815</v>
      </c>
      <c r="L28" s="26">
        <v>5531</v>
      </c>
      <c r="M28" s="47" t="s">
        <v>732</v>
      </c>
      <c r="N28" s="29">
        <v>2023</v>
      </c>
      <c r="O28" s="29">
        <f t="shared" si="1"/>
        <v>2043</v>
      </c>
      <c r="P28" s="31" t="s">
        <v>48</v>
      </c>
      <c r="Q28" s="29"/>
      <c r="R28" s="31" t="s">
        <v>143</v>
      </c>
      <c r="S28" s="31"/>
      <c r="T28" s="31"/>
      <c r="U28" s="26" t="s">
        <v>115</v>
      </c>
      <c r="V28" s="26" t="s">
        <v>132</v>
      </c>
      <c r="W28" s="104"/>
      <c r="X28" s="104"/>
      <c r="Y28" s="104"/>
      <c r="Z28" s="104"/>
      <c r="AA28" s="104"/>
      <c r="AB28" s="104"/>
    </row>
    <row r="29" spans="1:28" ht="14" x14ac:dyDescent="0.25">
      <c r="A29" s="26" t="s">
        <v>763</v>
      </c>
      <c r="B29" s="47" t="s">
        <v>816</v>
      </c>
      <c r="C29" s="47" t="s">
        <v>817</v>
      </c>
      <c r="D29" s="27" t="s">
        <v>760</v>
      </c>
      <c r="E29" s="28" t="s">
        <v>109</v>
      </c>
      <c r="F29" s="72" t="s">
        <v>818</v>
      </c>
      <c r="G29" s="29"/>
      <c r="H29" s="57" t="s">
        <v>819</v>
      </c>
      <c r="I29" s="26" t="s">
        <v>820</v>
      </c>
      <c r="J29" s="26" t="s">
        <v>126</v>
      </c>
      <c r="K29" s="26" t="s">
        <v>821</v>
      </c>
      <c r="L29" s="26">
        <v>5300</v>
      </c>
      <c r="M29" s="47" t="s">
        <v>732</v>
      </c>
      <c r="N29" s="29">
        <v>2022</v>
      </c>
      <c r="O29" s="29">
        <f>N29+20</f>
        <v>2042</v>
      </c>
      <c r="P29" s="31" t="s">
        <v>48</v>
      </c>
      <c r="Q29" s="29"/>
      <c r="R29" s="26" t="s">
        <v>143</v>
      </c>
      <c r="S29" s="26"/>
      <c r="T29" s="26"/>
      <c r="U29" s="26" t="s">
        <v>115</v>
      </c>
      <c r="V29" s="26" t="s">
        <v>50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765</v>
      </c>
      <c r="B30" s="47" t="s">
        <v>822</v>
      </c>
      <c r="C30" s="47" t="s">
        <v>823</v>
      </c>
      <c r="D30" s="27" t="s">
        <v>31</v>
      </c>
      <c r="E30" s="28" t="s">
        <v>109</v>
      </c>
      <c r="F30" s="72">
        <v>2.9</v>
      </c>
      <c r="G30" s="29"/>
      <c r="H30" s="57">
        <v>680</v>
      </c>
      <c r="I30" s="26" t="s">
        <v>824</v>
      </c>
      <c r="J30" s="26" t="s">
        <v>185</v>
      </c>
      <c r="K30" s="26" t="s">
        <v>278</v>
      </c>
      <c r="L30" s="26">
        <v>50000039</v>
      </c>
      <c r="M30" s="47" t="s">
        <v>732</v>
      </c>
      <c r="N30" s="29">
        <v>2011</v>
      </c>
      <c r="O30" s="29">
        <f>N30+20</f>
        <v>2031</v>
      </c>
      <c r="P30" s="31" t="s">
        <v>48</v>
      </c>
      <c r="Q30" s="29"/>
      <c r="R30" s="26" t="s">
        <v>114</v>
      </c>
      <c r="S30" s="26"/>
      <c r="T30" s="26"/>
      <c r="U30" s="26" t="s">
        <v>115</v>
      </c>
      <c r="V30" s="26" t="s">
        <v>155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770</v>
      </c>
      <c r="B31" s="47" t="s">
        <v>825</v>
      </c>
      <c r="C31" s="47" t="s">
        <v>826</v>
      </c>
      <c r="D31" s="27" t="s">
        <v>31</v>
      </c>
      <c r="E31" s="28" t="s">
        <v>109</v>
      </c>
      <c r="F31" s="72" t="s">
        <v>790</v>
      </c>
      <c r="G31" s="70"/>
      <c r="H31" s="64">
        <v>995</v>
      </c>
      <c r="I31" s="26" t="s">
        <v>827</v>
      </c>
      <c r="J31" s="26" t="s">
        <v>185</v>
      </c>
      <c r="K31" s="26" t="s">
        <v>278</v>
      </c>
      <c r="L31" s="26">
        <v>50002078</v>
      </c>
      <c r="M31" s="47" t="s">
        <v>732</v>
      </c>
      <c r="N31" s="29">
        <v>2017</v>
      </c>
      <c r="O31" s="29">
        <f t="shared" ref="O31:O37" si="2">N31+20</f>
        <v>2037</v>
      </c>
      <c r="P31" s="31" t="s">
        <v>79</v>
      </c>
      <c r="Q31" s="29"/>
      <c r="R31" s="26" t="s">
        <v>114</v>
      </c>
      <c r="S31" s="26"/>
      <c r="T31" s="26"/>
      <c r="U31" s="26" t="s">
        <v>115</v>
      </c>
      <c r="V31" s="26" t="s">
        <v>155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773</v>
      </c>
      <c r="B32" s="47" t="s">
        <v>828</v>
      </c>
      <c r="C32" s="47" t="s">
        <v>829</v>
      </c>
      <c r="D32" s="27" t="s">
        <v>31</v>
      </c>
      <c r="E32" s="28" t="s">
        <v>109</v>
      </c>
      <c r="F32" s="72" t="s">
        <v>790</v>
      </c>
      <c r="G32" s="70"/>
      <c r="H32" s="64">
        <v>995</v>
      </c>
      <c r="I32" s="26" t="s">
        <v>830</v>
      </c>
      <c r="J32" s="26" t="s">
        <v>185</v>
      </c>
      <c r="K32" s="26" t="s">
        <v>278</v>
      </c>
      <c r="L32" s="26">
        <v>50002080</v>
      </c>
      <c r="M32" s="47" t="s">
        <v>732</v>
      </c>
      <c r="N32" s="29">
        <v>2017</v>
      </c>
      <c r="O32" s="29">
        <f t="shared" si="2"/>
        <v>2037</v>
      </c>
      <c r="P32" s="31" t="s">
        <v>79</v>
      </c>
      <c r="Q32" s="29"/>
      <c r="R32" s="26" t="s">
        <v>114</v>
      </c>
      <c r="S32" s="26"/>
      <c r="T32" s="26"/>
      <c r="U32" s="26" t="s">
        <v>115</v>
      </c>
      <c r="V32" s="26" t="s">
        <v>155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776</v>
      </c>
      <c r="B33" s="47" t="s">
        <v>831</v>
      </c>
      <c r="C33" s="47" t="s">
        <v>832</v>
      </c>
      <c r="D33" s="27" t="s">
        <v>760</v>
      </c>
      <c r="E33" s="28" t="s">
        <v>109</v>
      </c>
      <c r="F33" s="73" t="s">
        <v>833</v>
      </c>
      <c r="G33" s="29"/>
      <c r="H33" s="64">
        <v>340</v>
      </c>
      <c r="I33" s="154" t="s">
        <v>834</v>
      </c>
      <c r="J33" s="26" t="s">
        <v>141</v>
      </c>
      <c r="K33" s="26" t="s">
        <v>815</v>
      </c>
      <c r="L33" s="26">
        <v>5532</v>
      </c>
      <c r="M33" s="47" t="s">
        <v>732</v>
      </c>
      <c r="N33" s="29">
        <v>2023</v>
      </c>
      <c r="O33" s="29">
        <f>N33+20</f>
        <v>2043</v>
      </c>
      <c r="P33" s="31" t="s">
        <v>79</v>
      </c>
      <c r="Q33" s="29"/>
      <c r="R33" s="26" t="s">
        <v>143</v>
      </c>
      <c r="S33" s="26"/>
      <c r="T33" s="26"/>
      <c r="U33" s="26" t="s">
        <v>115</v>
      </c>
      <c r="V33" s="26" t="s">
        <v>132</v>
      </c>
      <c r="W33" s="104"/>
      <c r="X33" s="104"/>
      <c r="Y33" s="104"/>
      <c r="Z33" s="104"/>
      <c r="AA33" s="104"/>
      <c r="AB33" s="104"/>
    </row>
    <row r="34" spans="1:28" ht="14" x14ac:dyDescent="0.25">
      <c r="A34" s="26" t="s">
        <v>835</v>
      </c>
      <c r="B34" s="47" t="s">
        <v>836</v>
      </c>
      <c r="C34" s="47" t="s">
        <v>837</v>
      </c>
      <c r="D34" s="26" t="s">
        <v>31</v>
      </c>
      <c r="E34" s="26" t="s">
        <v>109</v>
      </c>
      <c r="F34" s="30" t="s">
        <v>232</v>
      </c>
      <c r="G34" s="29"/>
      <c r="H34" s="64">
        <v>680</v>
      </c>
      <c r="I34" s="26" t="s">
        <v>838</v>
      </c>
      <c r="J34" s="26" t="s">
        <v>185</v>
      </c>
      <c r="K34" s="26" t="s">
        <v>236</v>
      </c>
      <c r="L34" s="26">
        <v>50000039</v>
      </c>
      <c r="M34" s="47" t="s">
        <v>732</v>
      </c>
      <c r="N34" s="29">
        <v>2011</v>
      </c>
      <c r="O34" s="29">
        <f>N34+20</f>
        <v>2031</v>
      </c>
      <c r="P34" s="26" t="s">
        <v>79</v>
      </c>
      <c r="Q34" s="29"/>
      <c r="R34" s="26" t="s">
        <v>114</v>
      </c>
      <c r="S34" s="26"/>
      <c r="T34" s="26"/>
      <c r="U34" s="26" t="s">
        <v>115</v>
      </c>
      <c r="V34" s="26" t="s">
        <v>155</v>
      </c>
      <c r="W34" s="104"/>
      <c r="X34" s="104"/>
      <c r="Y34" s="104"/>
      <c r="Z34" s="104"/>
      <c r="AA34" s="104"/>
      <c r="AB34" s="104"/>
    </row>
    <row r="35" spans="1:28" ht="14" x14ac:dyDescent="0.25">
      <c r="A35" s="26" t="s">
        <v>839</v>
      </c>
      <c r="B35" s="47" t="s">
        <v>840</v>
      </c>
      <c r="C35" s="47" t="s">
        <v>841</v>
      </c>
      <c r="D35" s="27" t="s">
        <v>213</v>
      </c>
      <c r="E35" s="28" t="s">
        <v>109</v>
      </c>
      <c r="F35" s="72" t="s">
        <v>232</v>
      </c>
      <c r="G35" s="29"/>
      <c r="H35" s="57">
        <v>860</v>
      </c>
      <c r="I35" s="26" t="s">
        <v>842</v>
      </c>
      <c r="J35" s="26" t="s">
        <v>215</v>
      </c>
      <c r="K35" s="26" t="s">
        <v>236</v>
      </c>
      <c r="L35" s="26">
        <v>50000769</v>
      </c>
      <c r="M35" s="47" t="s">
        <v>732</v>
      </c>
      <c r="N35" s="29">
        <v>2013</v>
      </c>
      <c r="O35" s="29">
        <f>N35+20</f>
        <v>2033</v>
      </c>
      <c r="P35" s="31" t="s">
        <v>79</v>
      </c>
      <c r="Q35" s="29"/>
      <c r="R35" s="31" t="s">
        <v>217</v>
      </c>
      <c r="S35" s="31"/>
      <c r="T35" s="31"/>
      <c r="U35" s="26" t="s">
        <v>115</v>
      </c>
      <c r="V35" s="26" t="s">
        <v>155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843</v>
      </c>
      <c r="B36" s="47" t="s">
        <v>326</v>
      </c>
      <c r="C36" s="47" t="s">
        <v>844</v>
      </c>
      <c r="D36" s="26" t="s">
        <v>213</v>
      </c>
      <c r="E36" s="26" t="s">
        <v>227</v>
      </c>
      <c r="F36" s="26" t="s">
        <v>818</v>
      </c>
      <c r="G36" s="29"/>
      <c r="H36" s="26">
        <v>425</v>
      </c>
      <c r="I36" s="26" t="s">
        <v>845</v>
      </c>
      <c r="J36" s="26" t="s">
        <v>215</v>
      </c>
      <c r="K36" s="26" t="s">
        <v>846</v>
      </c>
      <c r="L36" s="26">
        <v>200470</v>
      </c>
      <c r="M36" s="26" t="s">
        <v>732</v>
      </c>
      <c r="N36" s="29">
        <v>2020</v>
      </c>
      <c r="O36" s="29">
        <f t="shared" si="2"/>
        <v>2040</v>
      </c>
      <c r="P36" s="26" t="s">
        <v>79</v>
      </c>
      <c r="Q36" s="29"/>
      <c r="R36" s="26" t="s">
        <v>324</v>
      </c>
      <c r="S36" s="26"/>
      <c r="T36" s="26"/>
      <c r="U36" s="31"/>
      <c r="V36" s="26" t="s">
        <v>50</v>
      </c>
      <c r="W36" s="104"/>
      <c r="X36" s="104"/>
      <c r="Y36" s="104"/>
      <c r="Z36" s="104"/>
      <c r="AA36" s="104"/>
      <c r="AB36" s="104"/>
    </row>
    <row r="37" spans="1:28" ht="14" x14ac:dyDescent="0.25">
      <c r="A37" s="26" t="s">
        <v>96</v>
      </c>
      <c r="B37" s="47" t="s">
        <v>326</v>
      </c>
      <c r="C37" s="47" t="s">
        <v>847</v>
      </c>
      <c r="D37" s="26" t="s">
        <v>213</v>
      </c>
      <c r="E37" s="26" t="s">
        <v>171</v>
      </c>
      <c r="F37" s="26" t="s">
        <v>848</v>
      </c>
      <c r="G37" s="29"/>
      <c r="H37" s="26" t="s">
        <v>233</v>
      </c>
      <c r="I37" s="58" t="s">
        <v>849</v>
      </c>
      <c r="J37" s="26" t="s">
        <v>215</v>
      </c>
      <c r="K37" s="26" t="s">
        <v>850</v>
      </c>
      <c r="L37" s="156">
        <v>50000043</v>
      </c>
      <c r="M37" s="26" t="s">
        <v>732</v>
      </c>
      <c r="N37" s="29">
        <v>2011</v>
      </c>
      <c r="O37" s="29">
        <f t="shared" si="2"/>
        <v>2031</v>
      </c>
      <c r="P37" s="26" t="s">
        <v>79</v>
      </c>
      <c r="Q37" s="29"/>
      <c r="R37" s="26" t="s">
        <v>217</v>
      </c>
      <c r="S37" s="26"/>
      <c r="T37" s="26"/>
      <c r="U37" s="26"/>
      <c r="V37" s="26" t="s">
        <v>155</v>
      </c>
      <c r="W37" s="104"/>
      <c r="X37" s="104"/>
      <c r="Y37" s="104"/>
      <c r="Z37" s="104"/>
      <c r="AA37" s="104"/>
      <c r="AB37" s="104"/>
    </row>
    <row r="38" spans="1:28" ht="14" x14ac:dyDescent="0.25">
      <c r="A38" s="26" t="s">
        <v>851</v>
      </c>
      <c r="B38" s="47" t="s">
        <v>852</v>
      </c>
      <c r="C38" s="31" t="s">
        <v>853</v>
      </c>
      <c r="D38" s="27" t="s">
        <v>31</v>
      </c>
      <c r="E38" s="28" t="s">
        <v>32</v>
      </c>
      <c r="F38" s="32">
        <v>5</v>
      </c>
      <c r="G38" s="39">
        <v>12000</v>
      </c>
      <c r="H38" s="31"/>
      <c r="I38" s="31"/>
      <c r="J38" s="31"/>
      <c r="K38" s="31" t="s">
        <v>854</v>
      </c>
      <c r="L38" s="26">
        <v>38140997</v>
      </c>
      <c r="M38" s="27" t="s">
        <v>855</v>
      </c>
      <c r="N38" s="29">
        <v>2022</v>
      </c>
      <c r="O38" s="29">
        <f>N38+13</f>
        <v>2035</v>
      </c>
      <c r="P38" s="26" t="s">
        <v>48</v>
      </c>
      <c r="Q38" s="29" t="s">
        <v>733</v>
      </c>
      <c r="R38" s="31" t="s">
        <v>40</v>
      </c>
      <c r="S38" s="31"/>
      <c r="T38" s="31"/>
      <c r="U38" s="26" t="s">
        <v>115</v>
      </c>
      <c r="V38" s="31" t="s">
        <v>50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856</v>
      </c>
      <c r="B39" s="47" t="s">
        <v>857</v>
      </c>
      <c r="C39" s="31" t="s">
        <v>858</v>
      </c>
      <c r="D39" s="27" t="s">
        <v>31</v>
      </c>
      <c r="E39" s="28" t="s">
        <v>32</v>
      </c>
      <c r="F39" s="32">
        <v>5</v>
      </c>
      <c r="G39" s="39" t="s">
        <v>46</v>
      </c>
      <c r="H39" s="26"/>
      <c r="I39" s="26"/>
      <c r="J39" s="26"/>
      <c r="K39" s="88" t="s">
        <v>859</v>
      </c>
      <c r="L39" s="28" t="s">
        <v>860</v>
      </c>
      <c r="M39" s="27" t="s">
        <v>855</v>
      </c>
      <c r="N39" s="33">
        <v>2013</v>
      </c>
      <c r="O39" s="29">
        <f>N39+13</f>
        <v>2026</v>
      </c>
      <c r="P39" s="26" t="s">
        <v>48</v>
      </c>
      <c r="Q39" s="29" t="s">
        <v>861</v>
      </c>
      <c r="R39" s="31" t="s">
        <v>40</v>
      </c>
      <c r="S39" s="31"/>
      <c r="T39" s="31"/>
      <c r="U39" s="26" t="s">
        <v>115</v>
      </c>
      <c r="V39" s="26" t="s">
        <v>42</v>
      </c>
      <c r="W39" s="104"/>
      <c r="X39" s="104"/>
      <c r="Y39" s="104"/>
      <c r="Z39" s="104"/>
      <c r="AA39" s="104"/>
      <c r="AB39" s="104"/>
    </row>
    <row r="40" spans="1:28" ht="14" x14ac:dyDescent="0.25">
      <c r="A40" s="26" t="s">
        <v>862</v>
      </c>
      <c r="B40" s="47" t="s">
        <v>863</v>
      </c>
      <c r="C40" s="31" t="s">
        <v>864</v>
      </c>
      <c r="D40" s="27" t="s">
        <v>31</v>
      </c>
      <c r="E40" s="28" t="s">
        <v>32</v>
      </c>
      <c r="F40" s="32">
        <v>5</v>
      </c>
      <c r="G40" s="39" t="s">
        <v>46</v>
      </c>
      <c r="H40" s="26"/>
      <c r="I40" s="26"/>
      <c r="J40" s="26"/>
      <c r="K40" s="28" t="s">
        <v>865</v>
      </c>
      <c r="L40" s="28">
        <v>49130616</v>
      </c>
      <c r="M40" s="27" t="s">
        <v>855</v>
      </c>
      <c r="N40" s="33">
        <v>2017</v>
      </c>
      <c r="O40" s="29">
        <f>N40+15</f>
        <v>2032</v>
      </c>
      <c r="P40" s="26" t="s">
        <v>48</v>
      </c>
      <c r="Q40" s="29" t="s">
        <v>733</v>
      </c>
      <c r="R40" s="31" t="s">
        <v>40</v>
      </c>
      <c r="S40" s="31"/>
      <c r="T40" s="31"/>
      <c r="U40" s="26" t="s">
        <v>866</v>
      </c>
      <c r="V40" s="26" t="s">
        <v>50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867</v>
      </c>
      <c r="B41" s="47" t="s">
        <v>868</v>
      </c>
      <c r="C41" s="31" t="s">
        <v>869</v>
      </c>
      <c r="D41" s="27" t="s">
        <v>213</v>
      </c>
      <c r="E41" s="28" t="s">
        <v>93</v>
      </c>
      <c r="F41" s="48">
        <v>1.7</v>
      </c>
      <c r="G41" s="64" t="s">
        <v>380</v>
      </c>
      <c r="H41" s="47"/>
      <c r="I41" s="47"/>
      <c r="J41" s="29"/>
      <c r="K41" s="30" t="s">
        <v>870</v>
      </c>
      <c r="L41" s="30" t="s">
        <v>871</v>
      </c>
      <c r="M41" s="26" t="s">
        <v>855</v>
      </c>
      <c r="N41" s="29">
        <v>2018</v>
      </c>
      <c r="O41" s="29">
        <f>N41+13</f>
        <v>2031</v>
      </c>
      <c r="P41" s="31" t="s">
        <v>48</v>
      </c>
      <c r="Q41" s="29" t="s">
        <v>39</v>
      </c>
      <c r="R41" s="31" t="s">
        <v>274</v>
      </c>
      <c r="S41" s="31"/>
      <c r="T41" s="31" t="s">
        <v>269</v>
      </c>
      <c r="U41" s="31" t="s">
        <v>115</v>
      </c>
      <c r="V41" s="26" t="s">
        <v>42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872</v>
      </c>
      <c r="B42" s="27" t="s">
        <v>873</v>
      </c>
      <c r="C42" s="31" t="s">
        <v>874</v>
      </c>
      <c r="D42" s="27" t="s">
        <v>760</v>
      </c>
      <c r="E42" s="28" t="s">
        <v>93</v>
      </c>
      <c r="F42" s="32">
        <v>0.6</v>
      </c>
      <c r="G42" s="39" t="s">
        <v>875</v>
      </c>
      <c r="H42" s="26"/>
      <c r="I42" s="26"/>
      <c r="J42" s="26"/>
      <c r="K42" s="88" t="s">
        <v>876</v>
      </c>
      <c r="L42" s="28" t="s">
        <v>877</v>
      </c>
      <c r="M42" s="27" t="s">
        <v>855</v>
      </c>
      <c r="N42" s="33">
        <v>2023</v>
      </c>
      <c r="O42" s="29">
        <f>N42+13</f>
        <v>2036</v>
      </c>
      <c r="P42" s="26" t="s">
        <v>48</v>
      </c>
      <c r="Q42" s="29" t="s">
        <v>861</v>
      </c>
      <c r="R42" s="26" t="s">
        <v>67</v>
      </c>
      <c r="S42" s="26"/>
      <c r="T42" s="138" t="s">
        <v>70</v>
      </c>
      <c r="U42" s="26" t="s">
        <v>115</v>
      </c>
      <c r="V42" s="26" t="s">
        <v>42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878</v>
      </c>
      <c r="B43" s="47" t="s">
        <v>879</v>
      </c>
      <c r="C43" s="31" t="s">
        <v>880</v>
      </c>
      <c r="D43" s="27" t="s">
        <v>31</v>
      </c>
      <c r="E43" s="28" t="s">
        <v>32</v>
      </c>
      <c r="F43" s="48">
        <v>5</v>
      </c>
      <c r="G43" s="64" t="s">
        <v>46</v>
      </c>
      <c r="H43" s="47"/>
      <c r="I43" s="47"/>
      <c r="J43" s="29"/>
      <c r="K43" s="31" t="s">
        <v>60</v>
      </c>
      <c r="L43" s="26">
        <v>38140261</v>
      </c>
      <c r="M43" s="47" t="s">
        <v>881</v>
      </c>
      <c r="N43" s="29">
        <v>2015</v>
      </c>
      <c r="O43" s="29">
        <f>N43+13</f>
        <v>2028</v>
      </c>
      <c r="P43" s="31" t="s">
        <v>79</v>
      </c>
      <c r="Q43" s="29" t="s">
        <v>733</v>
      </c>
      <c r="R43" s="31" t="s">
        <v>40</v>
      </c>
      <c r="S43" s="31"/>
      <c r="T43" s="31"/>
      <c r="U43" s="31" t="s">
        <v>41</v>
      </c>
      <c r="V43" s="26" t="s">
        <v>50</v>
      </c>
      <c r="W43" s="104"/>
      <c r="X43" s="104"/>
      <c r="Y43" s="104"/>
      <c r="Z43" s="104"/>
      <c r="AA43" s="104"/>
      <c r="AB43" s="104"/>
    </row>
    <row r="44" spans="1:28" ht="14" x14ac:dyDescent="0.25">
      <c r="A44" s="26" t="s">
        <v>96</v>
      </c>
      <c r="B44" s="47" t="s">
        <v>882</v>
      </c>
      <c r="C44" s="31" t="s">
        <v>883</v>
      </c>
      <c r="D44" s="27" t="s">
        <v>213</v>
      </c>
      <c r="E44" s="28" t="s">
        <v>93</v>
      </c>
      <c r="F44" s="48" t="s">
        <v>100</v>
      </c>
      <c r="G44" s="57" t="s">
        <v>330</v>
      </c>
      <c r="H44" s="29"/>
      <c r="I44" s="29"/>
      <c r="J44" s="29"/>
      <c r="K44" s="157" t="s">
        <v>273</v>
      </c>
      <c r="L44" s="158">
        <v>24490438</v>
      </c>
      <c r="M44" s="47" t="s">
        <v>881</v>
      </c>
      <c r="N44" s="29">
        <v>2025</v>
      </c>
      <c r="O44" s="29">
        <f>N44+13</f>
        <v>2038</v>
      </c>
      <c r="P44" s="31" t="s">
        <v>103</v>
      </c>
      <c r="Q44" s="29"/>
      <c r="R44" s="26" t="s">
        <v>884</v>
      </c>
      <c r="S44" s="26"/>
      <c r="T44" s="31" t="s">
        <v>269</v>
      </c>
      <c r="U44" s="26" t="s">
        <v>41</v>
      </c>
      <c r="V44" s="26" t="s">
        <v>50</v>
      </c>
      <c r="W44" s="104"/>
      <c r="X44" s="104"/>
      <c r="Y44" s="104"/>
      <c r="Z44" s="104"/>
      <c r="AA44" s="104"/>
      <c r="AB44" s="104"/>
    </row>
    <row r="45" spans="1:28" ht="14" x14ac:dyDescent="0.25">
      <c r="A45" s="26" t="s">
        <v>851</v>
      </c>
      <c r="B45" s="47" t="s">
        <v>885</v>
      </c>
      <c r="C45" s="31" t="s">
        <v>886</v>
      </c>
      <c r="D45" s="27" t="s">
        <v>31</v>
      </c>
      <c r="E45" s="28" t="s">
        <v>109</v>
      </c>
      <c r="F45" s="31" t="s">
        <v>887</v>
      </c>
      <c r="G45" s="31"/>
      <c r="H45" s="39">
        <v>500</v>
      </c>
      <c r="I45" s="39" t="s">
        <v>888</v>
      </c>
      <c r="J45" s="26" t="s">
        <v>126</v>
      </c>
      <c r="K45" s="31" t="s">
        <v>216</v>
      </c>
      <c r="L45" s="26">
        <v>4717</v>
      </c>
      <c r="M45" s="27" t="s">
        <v>855</v>
      </c>
      <c r="N45" s="29">
        <v>2020</v>
      </c>
      <c r="O45" s="29">
        <f t="shared" ref="O45:O52" si="3">N45+20</f>
        <v>2040</v>
      </c>
      <c r="P45" s="26" t="s">
        <v>48</v>
      </c>
      <c r="Q45" s="29"/>
      <c r="R45" s="31" t="s">
        <v>114</v>
      </c>
      <c r="S45" s="31"/>
      <c r="T45" s="31"/>
      <c r="U45" s="26" t="s">
        <v>115</v>
      </c>
      <c r="V45" s="31" t="s">
        <v>132</v>
      </c>
      <c r="W45" s="104"/>
      <c r="X45" s="104"/>
      <c r="Y45" s="104"/>
      <c r="Z45" s="104"/>
      <c r="AA45" s="104"/>
      <c r="AB45" s="104"/>
    </row>
    <row r="46" spans="1:28" ht="14" x14ac:dyDescent="0.25">
      <c r="A46" s="26" t="s">
        <v>856</v>
      </c>
      <c r="B46" s="47" t="s">
        <v>889</v>
      </c>
      <c r="C46" s="31" t="s">
        <v>890</v>
      </c>
      <c r="D46" s="27" t="s">
        <v>31</v>
      </c>
      <c r="E46" s="28" t="s">
        <v>109</v>
      </c>
      <c r="F46" s="38">
        <v>3</v>
      </c>
      <c r="G46" s="29"/>
      <c r="H46" s="39">
        <v>500</v>
      </c>
      <c r="I46" s="39" t="s">
        <v>891</v>
      </c>
      <c r="J46" s="26" t="s">
        <v>126</v>
      </c>
      <c r="K46" s="28" t="s">
        <v>892</v>
      </c>
      <c r="L46" s="28" t="s">
        <v>893</v>
      </c>
      <c r="M46" s="27" t="s">
        <v>855</v>
      </c>
      <c r="N46" s="33">
        <v>2009</v>
      </c>
      <c r="O46" s="29">
        <f t="shared" si="3"/>
        <v>2029</v>
      </c>
      <c r="P46" s="26" t="s">
        <v>48</v>
      </c>
      <c r="Q46" s="29"/>
      <c r="R46" s="31" t="s">
        <v>114</v>
      </c>
      <c r="S46" s="31"/>
      <c r="T46" s="31"/>
      <c r="U46" s="26" t="s">
        <v>115</v>
      </c>
      <c r="V46" s="26" t="s">
        <v>50</v>
      </c>
      <c r="W46" s="104"/>
      <c r="X46" s="104"/>
      <c r="Y46" s="104"/>
      <c r="Z46" s="104"/>
      <c r="AA46" s="104"/>
      <c r="AB46" s="104"/>
    </row>
    <row r="47" spans="1:28" ht="14" x14ac:dyDescent="0.25">
      <c r="A47" s="26" t="s">
        <v>862</v>
      </c>
      <c r="B47" s="47" t="s">
        <v>894</v>
      </c>
      <c r="C47" s="31" t="s">
        <v>895</v>
      </c>
      <c r="D47" s="27" t="s">
        <v>31</v>
      </c>
      <c r="E47" s="28" t="s">
        <v>109</v>
      </c>
      <c r="F47" s="38">
        <v>3</v>
      </c>
      <c r="G47" s="29"/>
      <c r="H47" s="39">
        <v>465</v>
      </c>
      <c r="I47" s="39" t="s">
        <v>896</v>
      </c>
      <c r="J47" s="26" t="s">
        <v>126</v>
      </c>
      <c r="K47" s="28" t="s">
        <v>897</v>
      </c>
      <c r="L47" s="28" t="s">
        <v>898</v>
      </c>
      <c r="M47" s="27" t="s">
        <v>855</v>
      </c>
      <c r="N47" s="33">
        <v>2008</v>
      </c>
      <c r="O47" s="29">
        <f t="shared" si="3"/>
        <v>2028</v>
      </c>
      <c r="P47" s="26" t="s">
        <v>48</v>
      </c>
      <c r="Q47" s="29"/>
      <c r="R47" s="31" t="s">
        <v>114</v>
      </c>
      <c r="S47" s="31"/>
      <c r="T47" s="31"/>
      <c r="U47" s="26" t="s">
        <v>115</v>
      </c>
      <c r="V47" s="26" t="s">
        <v>42</v>
      </c>
      <c r="W47" s="104"/>
      <c r="X47" s="104"/>
      <c r="Y47" s="104"/>
      <c r="Z47" s="104"/>
      <c r="AA47" s="104"/>
      <c r="AB47" s="104"/>
    </row>
    <row r="48" spans="1:28" ht="14" x14ac:dyDescent="0.25">
      <c r="A48" s="26" t="s">
        <v>867</v>
      </c>
      <c r="B48" s="47" t="s">
        <v>899</v>
      </c>
      <c r="C48" s="31" t="s">
        <v>900</v>
      </c>
      <c r="D48" s="27" t="s">
        <v>31</v>
      </c>
      <c r="E48" s="28" t="s">
        <v>109</v>
      </c>
      <c r="F48" s="72" t="s">
        <v>818</v>
      </c>
      <c r="G48" s="29"/>
      <c r="H48" s="57">
        <v>250</v>
      </c>
      <c r="I48" s="57" t="s">
        <v>901</v>
      </c>
      <c r="J48" s="26" t="s">
        <v>141</v>
      </c>
      <c r="K48" s="26" t="s">
        <v>821</v>
      </c>
      <c r="L48" s="26">
        <v>5302</v>
      </c>
      <c r="M48" s="26" t="s">
        <v>855</v>
      </c>
      <c r="N48" s="29">
        <v>2022</v>
      </c>
      <c r="O48" s="29">
        <f>N48+20</f>
        <v>2042</v>
      </c>
      <c r="P48" s="31" t="s">
        <v>48</v>
      </c>
      <c r="Q48" s="29"/>
      <c r="R48" s="31" t="s">
        <v>143</v>
      </c>
      <c r="S48" s="31"/>
      <c r="T48" s="31"/>
      <c r="U48" s="31" t="s">
        <v>115</v>
      </c>
      <c r="V48" s="26" t="s">
        <v>50</v>
      </c>
      <c r="W48" s="104"/>
      <c r="X48" s="104"/>
      <c r="Y48" s="104"/>
      <c r="Z48" s="104"/>
      <c r="AA48" s="104"/>
      <c r="AB48" s="104"/>
    </row>
    <row r="49" spans="1:28" ht="14" x14ac:dyDescent="0.25">
      <c r="A49" s="26" t="s">
        <v>872</v>
      </c>
      <c r="B49" s="47" t="s">
        <v>902</v>
      </c>
      <c r="C49" s="31" t="s">
        <v>903</v>
      </c>
      <c r="D49" s="27" t="s">
        <v>760</v>
      </c>
      <c r="E49" s="28" t="s">
        <v>109</v>
      </c>
      <c r="F49" s="36" t="s">
        <v>904</v>
      </c>
      <c r="G49" s="29"/>
      <c r="H49" s="39">
        <v>210</v>
      </c>
      <c r="I49" s="39" t="s">
        <v>905</v>
      </c>
      <c r="J49" s="26" t="s">
        <v>141</v>
      </c>
      <c r="K49" s="28" t="s">
        <v>906</v>
      </c>
      <c r="L49" s="28" t="s">
        <v>907</v>
      </c>
      <c r="M49" s="27" t="s">
        <v>855</v>
      </c>
      <c r="N49" s="33">
        <v>2007</v>
      </c>
      <c r="O49" s="29">
        <f t="shared" si="3"/>
        <v>2027</v>
      </c>
      <c r="P49" s="31" t="s">
        <v>48</v>
      </c>
      <c r="Q49" s="29"/>
      <c r="R49" s="31" t="s">
        <v>143</v>
      </c>
      <c r="S49" s="31"/>
      <c r="T49" s="31"/>
      <c r="U49" s="26" t="s">
        <v>115</v>
      </c>
      <c r="V49" s="26" t="s">
        <v>42</v>
      </c>
      <c r="W49" s="104"/>
      <c r="X49" s="104"/>
      <c r="Y49" s="104"/>
      <c r="Z49" s="104"/>
      <c r="AA49" s="104"/>
      <c r="AB49" s="104"/>
    </row>
    <row r="50" spans="1:28" ht="14" x14ac:dyDescent="0.25">
      <c r="A50" s="26" t="s">
        <v>878</v>
      </c>
      <c r="B50" s="47" t="s">
        <v>908</v>
      </c>
      <c r="C50" s="31" t="s">
        <v>909</v>
      </c>
      <c r="D50" s="27" t="s">
        <v>31</v>
      </c>
      <c r="E50" s="28" t="s">
        <v>109</v>
      </c>
      <c r="F50" s="56">
        <v>2.7</v>
      </c>
      <c r="G50" s="29"/>
      <c r="H50" s="57">
        <v>400</v>
      </c>
      <c r="I50" s="57" t="s">
        <v>910</v>
      </c>
      <c r="J50" s="26" t="s">
        <v>126</v>
      </c>
      <c r="K50" s="26" t="s">
        <v>897</v>
      </c>
      <c r="L50" s="26" t="s">
        <v>911</v>
      </c>
      <c r="M50" s="26" t="s">
        <v>881</v>
      </c>
      <c r="N50" s="29">
        <v>2007</v>
      </c>
      <c r="O50" s="29">
        <f t="shared" si="3"/>
        <v>2027</v>
      </c>
      <c r="P50" s="31" t="s">
        <v>79</v>
      </c>
      <c r="Q50" s="29"/>
      <c r="R50" s="31" t="s">
        <v>114</v>
      </c>
      <c r="S50" s="31"/>
      <c r="T50" s="31"/>
      <c r="U50" s="31" t="s">
        <v>115</v>
      </c>
      <c r="V50" s="26" t="s">
        <v>42</v>
      </c>
      <c r="W50" s="104"/>
      <c r="X50" s="104"/>
      <c r="Y50" s="104"/>
      <c r="Z50" s="104"/>
      <c r="AA50" s="104"/>
      <c r="AB50" s="104"/>
    </row>
    <row r="51" spans="1:28" ht="14" x14ac:dyDescent="0.25">
      <c r="A51" s="26" t="s">
        <v>912</v>
      </c>
      <c r="B51" s="47" t="s">
        <v>913</v>
      </c>
      <c r="C51" s="31" t="s">
        <v>914</v>
      </c>
      <c r="D51" s="27" t="s">
        <v>31</v>
      </c>
      <c r="E51" s="26" t="s">
        <v>109</v>
      </c>
      <c r="F51" s="72" t="s">
        <v>915</v>
      </c>
      <c r="G51" s="66"/>
      <c r="H51" s="64">
        <v>995</v>
      </c>
      <c r="I51" s="64" t="s">
        <v>916</v>
      </c>
      <c r="J51" s="26" t="s">
        <v>185</v>
      </c>
      <c r="K51" s="26" t="s">
        <v>278</v>
      </c>
      <c r="L51" s="30">
        <v>50002079</v>
      </c>
      <c r="M51" s="47" t="s">
        <v>881</v>
      </c>
      <c r="N51" s="29">
        <v>2017</v>
      </c>
      <c r="O51" s="29">
        <f t="shared" si="3"/>
        <v>2037</v>
      </c>
      <c r="P51" s="31" t="s">
        <v>79</v>
      </c>
      <c r="Q51" s="29"/>
      <c r="R51" s="26" t="s">
        <v>114</v>
      </c>
      <c r="S51" s="26"/>
      <c r="T51" s="26"/>
      <c r="U51" s="26" t="s">
        <v>279</v>
      </c>
      <c r="V51" s="26" t="s">
        <v>155</v>
      </c>
      <c r="W51" s="104"/>
      <c r="X51" s="104"/>
      <c r="Y51" s="104"/>
      <c r="Z51" s="104"/>
      <c r="AA51" s="104"/>
      <c r="AB51" s="104"/>
    </row>
    <row r="52" spans="1:28" ht="14" x14ac:dyDescent="0.25">
      <c r="A52" s="26" t="s">
        <v>917</v>
      </c>
      <c r="B52" s="47" t="s">
        <v>918</v>
      </c>
      <c r="C52" s="31" t="s">
        <v>919</v>
      </c>
      <c r="D52" s="27" t="s">
        <v>213</v>
      </c>
      <c r="E52" s="28" t="s">
        <v>109</v>
      </c>
      <c r="F52" s="56">
        <v>3</v>
      </c>
      <c r="G52" s="29"/>
      <c r="H52" s="57">
        <v>390</v>
      </c>
      <c r="I52" s="57" t="s">
        <v>920</v>
      </c>
      <c r="J52" s="26" t="s">
        <v>215</v>
      </c>
      <c r="K52" s="26" t="s">
        <v>921</v>
      </c>
      <c r="L52" s="26">
        <v>3997</v>
      </c>
      <c r="M52" s="26" t="s">
        <v>881</v>
      </c>
      <c r="N52" s="91">
        <v>2019</v>
      </c>
      <c r="O52" s="29">
        <f t="shared" si="3"/>
        <v>2039</v>
      </c>
      <c r="P52" s="31" t="s">
        <v>79</v>
      </c>
      <c r="Q52" s="29"/>
      <c r="R52" s="31" t="s">
        <v>217</v>
      </c>
      <c r="S52" s="31"/>
      <c r="T52" s="31"/>
      <c r="U52" s="31"/>
      <c r="V52" s="26" t="s">
        <v>132</v>
      </c>
      <c r="W52" s="104"/>
      <c r="X52" s="104"/>
      <c r="Y52" s="104"/>
      <c r="Z52" s="104"/>
      <c r="AA52" s="104"/>
      <c r="AB52" s="104"/>
    </row>
    <row r="53" spans="1:28" ht="14" x14ac:dyDescent="0.25">
      <c r="A53" s="26" t="s">
        <v>922</v>
      </c>
      <c r="B53" s="47" t="s">
        <v>923</v>
      </c>
      <c r="C53" s="31" t="s">
        <v>924</v>
      </c>
      <c r="D53" s="27" t="s">
        <v>213</v>
      </c>
      <c r="E53" s="28" t="s">
        <v>227</v>
      </c>
      <c r="F53" s="56">
        <v>2.2000000000000002</v>
      </c>
      <c r="G53" s="29"/>
      <c r="H53" s="57">
        <v>250</v>
      </c>
      <c r="I53" s="57" t="s">
        <v>925</v>
      </c>
      <c r="J53" s="26" t="s">
        <v>215</v>
      </c>
      <c r="K53" s="26" t="s">
        <v>322</v>
      </c>
      <c r="L53" s="26" t="s">
        <v>926</v>
      </c>
      <c r="M53" s="26" t="s">
        <v>881</v>
      </c>
      <c r="N53" s="29">
        <v>2012</v>
      </c>
      <c r="O53" s="29">
        <f>N53+20</f>
        <v>2032</v>
      </c>
      <c r="P53" s="31" t="s">
        <v>79</v>
      </c>
      <c r="Q53" s="29"/>
      <c r="R53" s="26" t="s">
        <v>324</v>
      </c>
      <c r="S53" s="26"/>
      <c r="T53" s="26"/>
      <c r="U53" s="31"/>
      <c r="V53" s="26" t="s">
        <v>927</v>
      </c>
      <c r="W53" s="104"/>
      <c r="X53" s="104"/>
      <c r="Y53" s="104"/>
      <c r="Z53" s="104"/>
      <c r="AA53" s="104"/>
      <c r="AB53" s="104"/>
    </row>
    <row r="54" spans="1:28" ht="14" x14ac:dyDescent="0.25">
      <c r="A54" s="26" t="s">
        <v>928</v>
      </c>
      <c r="B54" s="47" t="s">
        <v>929</v>
      </c>
      <c r="C54" s="31" t="s">
        <v>930</v>
      </c>
      <c r="D54" s="27" t="s">
        <v>31</v>
      </c>
      <c r="E54" s="28" t="s">
        <v>109</v>
      </c>
      <c r="F54" s="56">
        <v>3.1</v>
      </c>
      <c r="G54" s="29"/>
      <c r="H54" s="39">
        <v>1465</v>
      </c>
      <c r="I54" s="39" t="s">
        <v>931</v>
      </c>
      <c r="J54" s="26" t="s">
        <v>111</v>
      </c>
      <c r="K54" s="28" t="s">
        <v>932</v>
      </c>
      <c r="L54" s="26" t="s">
        <v>933</v>
      </c>
      <c r="M54" s="27" t="s">
        <v>881</v>
      </c>
      <c r="N54" s="33">
        <v>2011</v>
      </c>
      <c r="O54" s="29">
        <f>N54+20</f>
        <v>2031</v>
      </c>
      <c r="P54" s="26" t="s">
        <v>79</v>
      </c>
      <c r="Q54" s="29"/>
      <c r="R54" s="26" t="s">
        <v>114</v>
      </c>
      <c r="S54" s="26"/>
      <c r="T54" s="26"/>
      <c r="U54" s="31" t="s">
        <v>115</v>
      </c>
      <c r="V54" s="26" t="s">
        <v>42</v>
      </c>
      <c r="W54" s="104"/>
      <c r="X54" s="104"/>
      <c r="Y54" s="104"/>
      <c r="Z54" s="104"/>
      <c r="AA54" s="104"/>
      <c r="AB54" s="104"/>
    </row>
    <row r="55" spans="1:28" ht="14" x14ac:dyDescent="0.25">
      <c r="A55" s="26" t="s">
        <v>96</v>
      </c>
      <c r="B55" s="47" t="s">
        <v>934</v>
      </c>
      <c r="C55" s="31" t="s">
        <v>935</v>
      </c>
      <c r="D55" s="27" t="s">
        <v>213</v>
      </c>
      <c r="E55" s="28" t="s">
        <v>171</v>
      </c>
      <c r="F55" s="56" t="s">
        <v>848</v>
      </c>
      <c r="G55" s="29"/>
      <c r="H55" s="39" t="s">
        <v>233</v>
      </c>
      <c r="I55" s="39" t="s">
        <v>936</v>
      </c>
      <c r="J55" s="26" t="s">
        <v>215</v>
      </c>
      <c r="K55" s="28" t="s">
        <v>721</v>
      </c>
      <c r="L55" s="156">
        <v>50000042</v>
      </c>
      <c r="M55" s="27" t="s">
        <v>881</v>
      </c>
      <c r="N55" s="33">
        <v>2011</v>
      </c>
      <c r="O55" s="29">
        <f>N55+20</f>
        <v>2031</v>
      </c>
      <c r="P55" s="26" t="s">
        <v>103</v>
      </c>
      <c r="Q55" s="29"/>
      <c r="R55" s="26" t="s">
        <v>217</v>
      </c>
      <c r="S55" s="26"/>
      <c r="T55" s="26"/>
      <c r="U55" s="26"/>
      <c r="V55" s="26" t="s">
        <v>155</v>
      </c>
      <c r="W55" s="104"/>
      <c r="X55" s="104"/>
      <c r="Y55" s="104"/>
      <c r="Z55" s="104"/>
      <c r="AA55" s="104"/>
      <c r="AB55" s="104"/>
    </row>
    <row r="56" spans="1:28" ht="14" x14ac:dyDescent="0.25">
      <c r="A56" s="26" t="s">
        <v>937</v>
      </c>
      <c r="B56" s="47" t="s">
        <v>938</v>
      </c>
      <c r="C56" s="47" t="s">
        <v>939</v>
      </c>
      <c r="D56" s="27" t="s">
        <v>31</v>
      </c>
      <c r="E56" s="28" t="s">
        <v>32</v>
      </c>
      <c r="F56" s="48">
        <v>7</v>
      </c>
      <c r="G56" s="64" t="s">
        <v>33</v>
      </c>
      <c r="H56" s="47" t="s">
        <v>940</v>
      </c>
      <c r="I56" s="47"/>
      <c r="J56" s="29"/>
      <c r="K56" s="26" t="s">
        <v>84</v>
      </c>
      <c r="L56" s="26">
        <v>38670217</v>
      </c>
      <c r="M56" s="47" t="s">
        <v>941</v>
      </c>
      <c r="N56" s="29">
        <v>2014</v>
      </c>
      <c r="O56" s="29">
        <f>N56+13</f>
        <v>2027</v>
      </c>
      <c r="P56" s="31" t="s">
        <v>37</v>
      </c>
      <c r="Q56" s="29" t="s">
        <v>39</v>
      </c>
      <c r="R56" s="31" t="s">
        <v>40</v>
      </c>
      <c r="S56" s="31"/>
      <c r="T56" s="31"/>
      <c r="U56" s="31" t="s">
        <v>41</v>
      </c>
      <c r="V56" s="26" t="s">
        <v>50</v>
      </c>
      <c r="W56" s="104"/>
      <c r="X56" s="104"/>
      <c r="Y56" s="104"/>
      <c r="Z56" s="104"/>
      <c r="AA56" s="104"/>
      <c r="AB56" s="104"/>
    </row>
    <row r="57" spans="1:28" ht="14" x14ac:dyDescent="0.25">
      <c r="A57" s="26" t="s">
        <v>942</v>
      </c>
      <c r="B57" s="47" t="s">
        <v>943</v>
      </c>
      <c r="C57" s="47" t="s">
        <v>944</v>
      </c>
      <c r="D57" s="27" t="s">
        <v>31</v>
      </c>
      <c r="E57" s="28" t="s">
        <v>32</v>
      </c>
      <c r="F57" s="48">
        <v>7</v>
      </c>
      <c r="G57" s="64" t="s">
        <v>33</v>
      </c>
      <c r="H57" s="159"/>
      <c r="I57" s="50"/>
      <c r="J57" s="159"/>
      <c r="K57" s="31" t="s">
        <v>346</v>
      </c>
      <c r="L57" s="160">
        <v>38181199</v>
      </c>
      <c r="M57" s="47" t="s">
        <v>941</v>
      </c>
      <c r="N57" s="29">
        <v>2025</v>
      </c>
      <c r="O57" s="29">
        <f>N57+13</f>
        <v>2038</v>
      </c>
      <c r="P57" s="31" t="s">
        <v>37</v>
      </c>
      <c r="Q57" s="29" t="s">
        <v>733</v>
      </c>
      <c r="R57" s="31" t="s">
        <v>40</v>
      </c>
      <c r="S57" s="31"/>
      <c r="T57" s="31"/>
      <c r="U57" s="31" t="s">
        <v>41</v>
      </c>
      <c r="V57" s="49" t="s">
        <v>42</v>
      </c>
      <c r="W57" s="104"/>
      <c r="X57" s="104"/>
      <c r="Y57" s="104"/>
      <c r="Z57" s="104"/>
      <c r="AA57" s="104"/>
      <c r="AB57" s="104"/>
    </row>
    <row r="58" spans="1:28" ht="14" x14ac:dyDescent="0.25">
      <c r="A58" s="26" t="s">
        <v>945</v>
      </c>
      <c r="B58" s="26" t="s">
        <v>946</v>
      </c>
      <c r="C58" s="47" t="s">
        <v>947</v>
      </c>
      <c r="D58" s="27" t="s">
        <v>31</v>
      </c>
      <c r="E58" s="28" t="s">
        <v>32</v>
      </c>
      <c r="F58" s="48">
        <v>5</v>
      </c>
      <c r="G58" s="64" t="s">
        <v>46</v>
      </c>
      <c r="H58" s="47"/>
      <c r="I58" s="47"/>
      <c r="J58" s="29"/>
      <c r="K58" s="26" t="s">
        <v>346</v>
      </c>
      <c r="L58" s="26">
        <v>38141088</v>
      </c>
      <c r="M58" s="47" t="s">
        <v>941</v>
      </c>
      <c r="N58" s="29">
        <v>2023</v>
      </c>
      <c r="O58" s="29">
        <f t="shared" ref="O58:O69" si="4">N58+13</f>
        <v>2036</v>
      </c>
      <c r="P58" s="31" t="s">
        <v>37</v>
      </c>
      <c r="Q58" s="29" t="s">
        <v>733</v>
      </c>
      <c r="R58" s="31" t="s">
        <v>40</v>
      </c>
      <c r="S58" s="31"/>
      <c r="T58" s="31"/>
      <c r="U58" s="31" t="s">
        <v>41</v>
      </c>
      <c r="V58" s="26" t="s">
        <v>50</v>
      </c>
      <c r="W58" s="104"/>
      <c r="X58" s="104"/>
      <c r="Y58" s="104"/>
      <c r="Z58" s="104"/>
      <c r="AA58" s="104"/>
      <c r="AB58" s="104"/>
    </row>
    <row r="59" spans="1:28" ht="14" x14ac:dyDescent="0.25">
      <c r="A59" s="31" t="s">
        <v>948</v>
      </c>
      <c r="B59" s="47" t="s">
        <v>949</v>
      </c>
      <c r="C59" s="47" t="s">
        <v>950</v>
      </c>
      <c r="D59" s="31" t="s">
        <v>31</v>
      </c>
      <c r="E59" s="31" t="s">
        <v>32</v>
      </c>
      <c r="F59" s="53">
        <v>5</v>
      </c>
      <c r="G59" s="64" t="s">
        <v>737</v>
      </c>
      <c r="H59" s="31"/>
      <c r="I59" s="26"/>
      <c r="J59" s="31"/>
      <c r="K59" s="31" t="s">
        <v>60</v>
      </c>
      <c r="L59" s="26">
        <v>38141173</v>
      </c>
      <c r="M59" s="47" t="s">
        <v>941</v>
      </c>
      <c r="N59" s="29">
        <v>2025</v>
      </c>
      <c r="O59" s="29">
        <f>N59+13</f>
        <v>2038</v>
      </c>
      <c r="P59" s="31" t="s">
        <v>37</v>
      </c>
      <c r="Q59" s="29" t="s">
        <v>733</v>
      </c>
      <c r="R59" s="31" t="s">
        <v>40</v>
      </c>
      <c r="S59" s="31"/>
      <c r="T59" s="31"/>
      <c r="U59" s="31" t="s">
        <v>41</v>
      </c>
      <c r="V59" s="31" t="s">
        <v>50</v>
      </c>
      <c r="W59" s="104"/>
      <c r="X59" s="104"/>
      <c r="Y59" s="104"/>
      <c r="Z59" s="104"/>
      <c r="AA59" s="104"/>
      <c r="AB59" s="104"/>
    </row>
    <row r="60" spans="1:28" ht="14" x14ac:dyDescent="0.25">
      <c r="A60" s="26" t="s">
        <v>951</v>
      </c>
      <c r="B60" s="47" t="s">
        <v>952</v>
      </c>
      <c r="C60" s="47" t="s">
        <v>953</v>
      </c>
      <c r="D60" s="31" t="s">
        <v>31</v>
      </c>
      <c r="E60" s="31" t="s">
        <v>32</v>
      </c>
      <c r="F60" s="53">
        <v>7</v>
      </c>
      <c r="G60" s="64" t="s">
        <v>33</v>
      </c>
      <c r="H60" s="31"/>
      <c r="I60" s="26"/>
      <c r="J60" s="31"/>
      <c r="K60" s="31" t="s">
        <v>954</v>
      </c>
      <c r="L60" s="26">
        <v>38180999</v>
      </c>
      <c r="M60" s="47" t="s">
        <v>941</v>
      </c>
      <c r="N60" s="29">
        <v>2022</v>
      </c>
      <c r="O60" s="29">
        <f t="shared" si="4"/>
        <v>2035</v>
      </c>
      <c r="P60" s="31" t="s">
        <v>37</v>
      </c>
      <c r="Q60" s="29" t="s">
        <v>733</v>
      </c>
      <c r="R60" s="31" t="s">
        <v>40</v>
      </c>
      <c r="S60" s="31"/>
      <c r="T60" s="31"/>
      <c r="U60" s="31" t="s">
        <v>41</v>
      </c>
      <c r="V60" s="31" t="s">
        <v>50</v>
      </c>
      <c r="W60" s="104"/>
      <c r="X60" s="104"/>
      <c r="Y60" s="104"/>
      <c r="Z60" s="104"/>
      <c r="AA60" s="104"/>
      <c r="AB60" s="104"/>
    </row>
    <row r="61" spans="1:28" ht="14" x14ac:dyDescent="0.25">
      <c r="A61" s="31" t="s">
        <v>955</v>
      </c>
      <c r="B61" s="47" t="s">
        <v>956</v>
      </c>
      <c r="C61" s="47" t="s">
        <v>957</v>
      </c>
      <c r="D61" s="31" t="s">
        <v>31</v>
      </c>
      <c r="E61" s="31" t="s">
        <v>32</v>
      </c>
      <c r="F61" s="53">
        <v>5</v>
      </c>
      <c r="G61" s="64" t="s">
        <v>351</v>
      </c>
      <c r="H61" s="31"/>
      <c r="I61" s="26"/>
      <c r="J61" s="31"/>
      <c r="K61" s="31" t="s">
        <v>60</v>
      </c>
      <c r="L61" s="26">
        <v>38141172</v>
      </c>
      <c r="M61" s="47" t="s">
        <v>941</v>
      </c>
      <c r="N61" s="29">
        <v>2025</v>
      </c>
      <c r="O61" s="29">
        <f t="shared" si="4"/>
        <v>2038</v>
      </c>
      <c r="P61" s="31" t="s">
        <v>48</v>
      </c>
      <c r="Q61" s="29" t="s">
        <v>733</v>
      </c>
      <c r="R61" s="31" t="s">
        <v>40</v>
      </c>
      <c r="S61" s="31"/>
      <c r="T61" s="31"/>
      <c r="U61" s="31" t="s">
        <v>41</v>
      </c>
      <c r="V61" s="31" t="s">
        <v>50</v>
      </c>
      <c r="W61" s="104"/>
      <c r="X61" s="104"/>
      <c r="Y61" s="104"/>
      <c r="Z61" s="104"/>
      <c r="AA61" s="104"/>
      <c r="AB61" s="104"/>
    </row>
    <row r="62" spans="1:28" ht="14" x14ac:dyDescent="0.25">
      <c r="A62" s="31" t="s">
        <v>958</v>
      </c>
      <c r="B62" s="47" t="s">
        <v>959</v>
      </c>
      <c r="C62" s="47" t="s">
        <v>960</v>
      </c>
      <c r="D62" s="27" t="s">
        <v>760</v>
      </c>
      <c r="E62" s="31" t="s">
        <v>32</v>
      </c>
      <c r="F62" s="53">
        <v>1.1000000000000001</v>
      </c>
      <c r="G62" s="64" t="s">
        <v>68</v>
      </c>
      <c r="H62" s="31"/>
      <c r="I62" s="26"/>
      <c r="J62" s="31"/>
      <c r="K62" s="31" t="s">
        <v>376</v>
      </c>
      <c r="L62" s="26">
        <v>24470438</v>
      </c>
      <c r="M62" s="47" t="s">
        <v>941</v>
      </c>
      <c r="N62" s="29">
        <v>2016</v>
      </c>
      <c r="O62" s="29">
        <f>N62+15</f>
        <v>2031</v>
      </c>
      <c r="P62" s="31" t="s">
        <v>37</v>
      </c>
      <c r="Q62" s="29" t="s">
        <v>733</v>
      </c>
      <c r="R62" s="31" t="s">
        <v>40</v>
      </c>
      <c r="S62" s="31"/>
      <c r="T62" s="31"/>
      <c r="U62" s="31" t="s">
        <v>961</v>
      </c>
      <c r="V62" s="31" t="s">
        <v>50</v>
      </c>
      <c r="W62" s="104"/>
      <c r="X62" s="104"/>
      <c r="Y62" s="104"/>
      <c r="Z62" s="104"/>
      <c r="AA62" s="104"/>
      <c r="AB62" s="104"/>
    </row>
    <row r="63" spans="1:28" ht="14" x14ac:dyDescent="0.25">
      <c r="A63" s="26" t="s">
        <v>962</v>
      </c>
      <c r="B63" s="47" t="s">
        <v>963</v>
      </c>
      <c r="C63" s="47" t="s">
        <v>964</v>
      </c>
      <c r="D63" s="26" t="s">
        <v>213</v>
      </c>
      <c r="E63" s="28" t="s">
        <v>93</v>
      </c>
      <c r="F63" s="53" t="s">
        <v>965</v>
      </c>
      <c r="G63" s="64" t="s">
        <v>966</v>
      </c>
      <c r="H63" s="26"/>
      <c r="I63" s="26"/>
      <c r="J63" s="26"/>
      <c r="K63" s="26" t="s">
        <v>510</v>
      </c>
      <c r="L63" s="26">
        <v>24490432</v>
      </c>
      <c r="M63" s="47" t="s">
        <v>941</v>
      </c>
      <c r="N63" s="29">
        <v>2025</v>
      </c>
      <c r="O63" s="29">
        <f>N63+13</f>
        <v>2038</v>
      </c>
      <c r="P63" s="26" t="s">
        <v>48</v>
      </c>
      <c r="Q63" s="29" t="s">
        <v>733</v>
      </c>
      <c r="R63" s="31" t="s">
        <v>769</v>
      </c>
      <c r="S63" s="31" t="s">
        <v>105</v>
      </c>
      <c r="T63" s="31" t="s">
        <v>269</v>
      </c>
      <c r="U63" s="31" t="s">
        <v>41</v>
      </c>
      <c r="V63" s="26" t="s">
        <v>50</v>
      </c>
      <c r="W63" s="104"/>
      <c r="X63" s="104"/>
      <c r="Y63" s="104"/>
      <c r="Z63" s="104"/>
      <c r="AA63" s="104"/>
      <c r="AB63" s="104"/>
    </row>
    <row r="64" spans="1:28" ht="14" x14ac:dyDescent="0.25">
      <c r="A64" s="31" t="s">
        <v>967</v>
      </c>
      <c r="B64" s="47" t="s">
        <v>968</v>
      </c>
      <c r="C64" s="47" t="s">
        <v>969</v>
      </c>
      <c r="D64" s="27" t="s">
        <v>760</v>
      </c>
      <c r="E64" s="31" t="s">
        <v>93</v>
      </c>
      <c r="F64" s="53">
        <v>1.4</v>
      </c>
      <c r="G64" s="64" t="s">
        <v>970</v>
      </c>
      <c r="H64" s="31"/>
      <c r="I64" s="26"/>
      <c r="J64" s="31"/>
      <c r="K64" s="31" t="s">
        <v>376</v>
      </c>
      <c r="L64" s="26">
        <v>24470476</v>
      </c>
      <c r="M64" s="47" t="s">
        <v>941</v>
      </c>
      <c r="N64" s="29">
        <v>2018</v>
      </c>
      <c r="O64" s="29">
        <f>N64+13</f>
        <v>2031</v>
      </c>
      <c r="P64" s="31" t="s">
        <v>37</v>
      </c>
      <c r="Q64" s="29" t="s">
        <v>733</v>
      </c>
      <c r="R64" s="26" t="s">
        <v>67</v>
      </c>
      <c r="S64" s="26"/>
      <c r="T64" s="138" t="s">
        <v>70</v>
      </c>
      <c r="U64" s="31" t="s">
        <v>41</v>
      </c>
      <c r="V64" s="31" t="s">
        <v>50</v>
      </c>
      <c r="W64" s="104"/>
      <c r="X64" s="104"/>
      <c r="Y64" s="104"/>
      <c r="Z64" s="104"/>
      <c r="AA64" s="104"/>
      <c r="AB64" s="104"/>
    </row>
    <row r="65" spans="1:28" ht="14" x14ac:dyDescent="0.25">
      <c r="A65" s="26" t="s">
        <v>971</v>
      </c>
      <c r="B65" s="47" t="s">
        <v>972</v>
      </c>
      <c r="C65" s="47" t="s">
        <v>973</v>
      </c>
      <c r="D65" s="27" t="s">
        <v>760</v>
      </c>
      <c r="E65" s="31" t="s">
        <v>93</v>
      </c>
      <c r="F65" s="48">
        <v>1.1000000000000001</v>
      </c>
      <c r="G65" s="64" t="s">
        <v>68</v>
      </c>
      <c r="H65" s="47"/>
      <c r="I65" s="47"/>
      <c r="J65" s="29"/>
      <c r="K65" s="26" t="s">
        <v>611</v>
      </c>
      <c r="L65" s="26">
        <v>24470541</v>
      </c>
      <c r="M65" s="47" t="s">
        <v>941</v>
      </c>
      <c r="N65" s="29">
        <v>2021</v>
      </c>
      <c r="O65" s="29">
        <f t="shared" si="4"/>
        <v>2034</v>
      </c>
      <c r="P65" s="26" t="s">
        <v>48</v>
      </c>
      <c r="Q65" s="29" t="s">
        <v>733</v>
      </c>
      <c r="R65" s="26" t="s">
        <v>67</v>
      </c>
      <c r="S65" s="26"/>
      <c r="T65" s="138" t="s">
        <v>70</v>
      </c>
      <c r="U65" s="31" t="s">
        <v>41</v>
      </c>
      <c r="V65" s="31" t="s">
        <v>50</v>
      </c>
      <c r="W65" s="104"/>
      <c r="X65" s="104"/>
      <c r="Y65" s="104"/>
      <c r="Z65" s="104"/>
      <c r="AA65" s="104"/>
      <c r="AB65" s="104"/>
    </row>
    <row r="66" spans="1:28" ht="14" x14ac:dyDescent="0.25">
      <c r="A66" s="31" t="s">
        <v>974</v>
      </c>
      <c r="B66" s="47" t="s">
        <v>975</v>
      </c>
      <c r="C66" s="47" t="s">
        <v>976</v>
      </c>
      <c r="D66" s="27" t="s">
        <v>760</v>
      </c>
      <c r="E66" s="28" t="s">
        <v>93</v>
      </c>
      <c r="F66" s="48">
        <v>1.1000000000000001</v>
      </c>
      <c r="G66" s="64" t="s">
        <v>68</v>
      </c>
      <c r="H66" s="31"/>
      <c r="I66" s="26"/>
      <c r="J66" s="31"/>
      <c r="K66" s="31" t="s">
        <v>611</v>
      </c>
      <c r="L66" s="26">
        <v>24470542</v>
      </c>
      <c r="M66" s="47" t="s">
        <v>941</v>
      </c>
      <c r="N66" s="29">
        <v>2021</v>
      </c>
      <c r="O66" s="29">
        <f t="shared" si="4"/>
        <v>2034</v>
      </c>
      <c r="P66" s="26" t="s">
        <v>48</v>
      </c>
      <c r="Q66" s="29" t="s">
        <v>733</v>
      </c>
      <c r="R66" s="26" t="s">
        <v>67</v>
      </c>
      <c r="S66" s="26"/>
      <c r="T66" s="138" t="s">
        <v>70</v>
      </c>
      <c r="U66" s="31" t="s">
        <v>41</v>
      </c>
      <c r="V66" s="26" t="s">
        <v>50</v>
      </c>
      <c r="W66" s="104"/>
      <c r="X66" s="104"/>
      <c r="Y66" s="104"/>
      <c r="Z66" s="104"/>
      <c r="AA66" s="104"/>
      <c r="AB66" s="104"/>
    </row>
    <row r="67" spans="1:28" ht="14" x14ac:dyDescent="0.25">
      <c r="A67" s="26" t="s">
        <v>977</v>
      </c>
      <c r="B67" s="47" t="s">
        <v>978</v>
      </c>
      <c r="C67" s="47" t="s">
        <v>979</v>
      </c>
      <c r="D67" s="31" t="s">
        <v>31</v>
      </c>
      <c r="E67" s="31" t="s">
        <v>32</v>
      </c>
      <c r="F67" s="53">
        <v>5</v>
      </c>
      <c r="G67" s="64" t="s">
        <v>46</v>
      </c>
      <c r="H67" s="31"/>
      <c r="I67" s="26"/>
      <c r="J67" s="31"/>
      <c r="K67" s="31" t="s">
        <v>54</v>
      </c>
      <c r="L67" s="26">
        <v>38500713</v>
      </c>
      <c r="M67" s="47" t="s">
        <v>941</v>
      </c>
      <c r="N67" s="29">
        <v>2015</v>
      </c>
      <c r="O67" s="29">
        <f>N67+15</f>
        <v>2030</v>
      </c>
      <c r="P67" s="31" t="s">
        <v>79</v>
      </c>
      <c r="Q67" s="29" t="s">
        <v>733</v>
      </c>
      <c r="R67" s="31" t="s">
        <v>40</v>
      </c>
      <c r="S67" s="31"/>
      <c r="T67" s="31"/>
      <c r="U67" s="31" t="s">
        <v>961</v>
      </c>
      <c r="V67" s="31" t="s">
        <v>50</v>
      </c>
      <c r="W67" s="104"/>
      <c r="X67" s="104"/>
      <c r="Y67" s="104"/>
      <c r="Z67" s="104"/>
      <c r="AA67" s="104"/>
      <c r="AB67" s="104"/>
    </row>
    <row r="68" spans="1:28" ht="14" x14ac:dyDescent="0.25">
      <c r="A68" s="26" t="s">
        <v>980</v>
      </c>
      <c r="B68" s="47" t="s">
        <v>981</v>
      </c>
      <c r="C68" s="47" t="s">
        <v>982</v>
      </c>
      <c r="D68" s="27" t="s">
        <v>31</v>
      </c>
      <c r="E68" s="28" t="s">
        <v>32</v>
      </c>
      <c r="F68" s="48">
        <v>7</v>
      </c>
      <c r="G68" s="64" t="s">
        <v>33</v>
      </c>
      <c r="H68" s="47"/>
      <c r="I68" s="47"/>
      <c r="J68" s="29"/>
      <c r="K68" s="26" t="s">
        <v>84</v>
      </c>
      <c r="L68" s="26">
        <v>38670218</v>
      </c>
      <c r="M68" s="47" t="s">
        <v>941</v>
      </c>
      <c r="N68" s="29">
        <v>2014</v>
      </c>
      <c r="O68" s="29">
        <f t="shared" si="4"/>
        <v>2027</v>
      </c>
      <c r="P68" s="31" t="s">
        <v>79</v>
      </c>
      <c r="Q68" s="29"/>
      <c r="R68" s="31" t="s">
        <v>40</v>
      </c>
      <c r="S68" s="31"/>
      <c r="T68" s="31"/>
      <c r="U68" s="31" t="s">
        <v>41</v>
      </c>
      <c r="V68" s="26" t="s">
        <v>50</v>
      </c>
      <c r="W68" s="104"/>
      <c r="X68" s="104"/>
      <c r="Y68" s="104"/>
      <c r="Z68" s="104"/>
      <c r="AA68" s="104"/>
      <c r="AB68" s="104"/>
    </row>
    <row r="69" spans="1:28" ht="14" x14ac:dyDescent="0.25">
      <c r="A69" s="26" t="s">
        <v>983</v>
      </c>
      <c r="B69" s="47" t="s">
        <v>1010</v>
      </c>
      <c r="C69" s="47" t="s">
        <v>984</v>
      </c>
      <c r="D69" s="31" t="s">
        <v>31</v>
      </c>
      <c r="E69" s="31" t="s">
        <v>32</v>
      </c>
      <c r="F69" s="53">
        <v>5</v>
      </c>
      <c r="G69" s="64" t="s">
        <v>46</v>
      </c>
      <c r="H69" s="31"/>
      <c r="I69" s="26"/>
      <c r="J69" s="31"/>
      <c r="K69" s="31" t="s">
        <v>60</v>
      </c>
      <c r="L69" s="26">
        <v>38140704</v>
      </c>
      <c r="M69" s="47" t="s">
        <v>941</v>
      </c>
      <c r="N69" s="29">
        <v>2018</v>
      </c>
      <c r="O69" s="29">
        <f t="shared" si="4"/>
        <v>2031</v>
      </c>
      <c r="P69" s="31" t="s">
        <v>79</v>
      </c>
      <c r="Q69" s="29" t="s">
        <v>733</v>
      </c>
      <c r="R69" s="31" t="s">
        <v>40</v>
      </c>
      <c r="S69" s="31"/>
      <c r="T69" s="31"/>
      <c r="U69" s="31" t="s">
        <v>41</v>
      </c>
      <c r="V69" s="31" t="s">
        <v>50</v>
      </c>
      <c r="W69" s="104"/>
      <c r="X69" s="104"/>
      <c r="Y69" s="104"/>
      <c r="Z69" s="104"/>
      <c r="AA69" s="104"/>
      <c r="AB69" s="104"/>
    </row>
    <row r="70" spans="1:28" ht="14" x14ac:dyDescent="0.25">
      <c r="A70" s="26" t="s">
        <v>985</v>
      </c>
      <c r="B70" s="47" t="s">
        <v>986</v>
      </c>
      <c r="C70" s="47" t="s">
        <v>987</v>
      </c>
      <c r="D70" s="27" t="s">
        <v>31</v>
      </c>
      <c r="E70" s="28" t="s">
        <v>32</v>
      </c>
      <c r="F70" s="48">
        <v>7</v>
      </c>
      <c r="G70" s="64" t="s">
        <v>33</v>
      </c>
      <c r="H70" s="47"/>
      <c r="I70" s="47"/>
      <c r="J70" s="29"/>
      <c r="K70" s="26" t="s">
        <v>84</v>
      </c>
      <c r="L70" s="26">
        <v>38670213</v>
      </c>
      <c r="M70" s="47" t="s">
        <v>941</v>
      </c>
      <c r="N70" s="29">
        <v>2014</v>
      </c>
      <c r="O70" s="29">
        <f>N70+13</f>
        <v>2027</v>
      </c>
      <c r="P70" s="31" t="s">
        <v>79</v>
      </c>
      <c r="Q70" s="29"/>
      <c r="R70" s="31" t="s">
        <v>40</v>
      </c>
      <c r="S70" s="31"/>
      <c r="T70" s="31"/>
      <c r="U70" s="31" t="s">
        <v>41</v>
      </c>
      <c r="V70" s="26" t="s">
        <v>50</v>
      </c>
      <c r="W70" s="104"/>
      <c r="X70" s="104"/>
      <c r="Y70" s="104"/>
      <c r="Z70" s="104"/>
      <c r="AA70" s="104"/>
      <c r="AB70" s="104"/>
    </row>
    <row r="71" spans="1:28" ht="14" x14ac:dyDescent="0.25">
      <c r="A71" s="26" t="s">
        <v>988</v>
      </c>
      <c r="B71" s="47" t="s">
        <v>989</v>
      </c>
      <c r="C71" s="47" t="s">
        <v>990</v>
      </c>
      <c r="D71" s="26" t="s">
        <v>213</v>
      </c>
      <c r="E71" s="28" t="s">
        <v>93</v>
      </c>
      <c r="F71" s="53" t="s">
        <v>965</v>
      </c>
      <c r="G71" s="64" t="s">
        <v>970</v>
      </c>
      <c r="H71" s="26"/>
      <c r="I71" s="26"/>
      <c r="J71" s="26"/>
      <c r="K71" s="26" t="s">
        <v>782</v>
      </c>
      <c r="L71" s="26">
        <v>24480467</v>
      </c>
      <c r="M71" s="47" t="s">
        <v>941</v>
      </c>
      <c r="N71" s="29">
        <v>2017</v>
      </c>
      <c r="O71" s="29">
        <f>N71+15</f>
        <v>2032</v>
      </c>
      <c r="P71" s="26" t="s">
        <v>79</v>
      </c>
      <c r="Q71" s="29" t="s">
        <v>733</v>
      </c>
      <c r="R71" s="31" t="s">
        <v>769</v>
      </c>
      <c r="S71" s="31" t="s">
        <v>991</v>
      </c>
      <c r="T71" s="31" t="s">
        <v>269</v>
      </c>
      <c r="U71" s="31" t="s">
        <v>41</v>
      </c>
      <c r="V71" s="26" t="s">
        <v>50</v>
      </c>
      <c r="W71" s="104"/>
      <c r="X71" s="104"/>
      <c r="Y71" s="104"/>
      <c r="Z71" s="104"/>
      <c r="AA71" s="104"/>
      <c r="AB71" s="104"/>
    </row>
    <row r="72" spans="1:28" ht="14" x14ac:dyDescent="0.25">
      <c r="A72" s="26" t="s">
        <v>937</v>
      </c>
      <c r="B72" s="47" t="s">
        <v>992</v>
      </c>
      <c r="C72" s="47" t="s">
        <v>993</v>
      </c>
      <c r="D72" s="27" t="s">
        <v>31</v>
      </c>
      <c r="E72" s="28" t="s">
        <v>109</v>
      </c>
      <c r="F72" s="56">
        <v>5</v>
      </c>
      <c r="G72" s="29"/>
      <c r="H72" s="57">
        <v>1550</v>
      </c>
      <c r="I72" s="57" t="s">
        <v>994</v>
      </c>
      <c r="J72" s="26" t="s">
        <v>111</v>
      </c>
      <c r="K72" s="26" t="s">
        <v>112</v>
      </c>
      <c r="L72" s="26" t="s">
        <v>995</v>
      </c>
      <c r="M72" s="26" t="s">
        <v>996</v>
      </c>
      <c r="N72" s="29">
        <v>2013</v>
      </c>
      <c r="O72" s="29">
        <f t="shared" ref="O72:O94" si="5">N72+20</f>
        <v>2033</v>
      </c>
      <c r="P72" s="31" t="s">
        <v>48</v>
      </c>
      <c r="Q72" s="29"/>
      <c r="R72" s="31" t="s">
        <v>114</v>
      </c>
      <c r="S72" s="31"/>
      <c r="T72" s="31"/>
      <c r="U72" s="31" t="s">
        <v>115</v>
      </c>
      <c r="V72" s="26" t="s">
        <v>42</v>
      </c>
      <c r="W72" s="104"/>
      <c r="X72" s="104"/>
      <c r="Y72" s="104"/>
      <c r="Z72" s="104"/>
      <c r="AA72" s="104"/>
      <c r="AB72" s="104"/>
    </row>
    <row r="73" spans="1:28" ht="14" x14ac:dyDescent="0.25">
      <c r="A73" s="26" t="s">
        <v>942</v>
      </c>
      <c r="B73" s="47" t="s">
        <v>997</v>
      </c>
      <c r="C73" s="47" t="s">
        <v>998</v>
      </c>
      <c r="D73" s="27" t="s">
        <v>31</v>
      </c>
      <c r="E73" s="28" t="s">
        <v>109</v>
      </c>
      <c r="F73" s="56">
        <v>5</v>
      </c>
      <c r="G73" s="29"/>
      <c r="H73" s="57">
        <v>1550</v>
      </c>
      <c r="I73" s="57" t="s">
        <v>999</v>
      </c>
      <c r="J73" s="26" t="s">
        <v>111</v>
      </c>
      <c r="K73" s="26" t="s">
        <v>112</v>
      </c>
      <c r="L73" s="26" t="s">
        <v>1000</v>
      </c>
      <c r="M73" s="26" t="s">
        <v>996</v>
      </c>
      <c r="N73" s="29">
        <v>2010</v>
      </c>
      <c r="O73" s="29">
        <f t="shared" si="5"/>
        <v>2030</v>
      </c>
      <c r="P73" s="31" t="s">
        <v>48</v>
      </c>
      <c r="Q73" s="29"/>
      <c r="R73" s="31" t="s">
        <v>114</v>
      </c>
      <c r="S73" s="31"/>
      <c r="T73" s="31"/>
      <c r="U73" s="31" t="s">
        <v>115</v>
      </c>
      <c r="V73" s="26" t="s">
        <v>42</v>
      </c>
      <c r="W73" s="104"/>
      <c r="X73" s="104"/>
      <c r="Y73" s="104"/>
      <c r="Z73" s="104"/>
      <c r="AA73" s="104"/>
      <c r="AB73" s="104"/>
    </row>
    <row r="74" spans="1:28" ht="14" x14ac:dyDescent="0.25">
      <c r="A74" s="26" t="s">
        <v>945</v>
      </c>
      <c r="B74" s="47" t="s">
        <v>204</v>
      </c>
      <c r="C74" s="47" t="s">
        <v>1001</v>
      </c>
      <c r="D74" s="27" t="s">
        <v>31</v>
      </c>
      <c r="E74" s="26" t="s">
        <v>109</v>
      </c>
      <c r="F74" s="63" t="s">
        <v>1002</v>
      </c>
      <c r="G74" s="66"/>
      <c r="H74" s="64">
        <v>1150</v>
      </c>
      <c r="I74" s="64" t="s">
        <v>786</v>
      </c>
      <c r="J74" s="26" t="s">
        <v>185</v>
      </c>
      <c r="K74" s="26" t="s">
        <v>154</v>
      </c>
      <c r="L74" s="26">
        <v>50004085</v>
      </c>
      <c r="M74" s="26" t="s">
        <v>996</v>
      </c>
      <c r="N74" s="29">
        <v>2022</v>
      </c>
      <c r="O74" s="29">
        <f t="shared" si="5"/>
        <v>2042</v>
      </c>
      <c r="P74" s="26" t="s">
        <v>48</v>
      </c>
      <c r="Q74" s="29"/>
      <c r="R74" s="26" t="s">
        <v>114</v>
      </c>
      <c r="S74" s="26"/>
      <c r="T74" s="26"/>
      <c r="U74" s="26" t="s">
        <v>115</v>
      </c>
      <c r="V74" s="26" t="s">
        <v>155</v>
      </c>
      <c r="W74" s="104"/>
      <c r="X74" s="104"/>
      <c r="Y74" s="104"/>
      <c r="Z74" s="104"/>
      <c r="AA74" s="104"/>
      <c r="AB74" s="104"/>
    </row>
    <row r="75" spans="1:28" ht="14" x14ac:dyDescent="0.25">
      <c r="A75" s="26" t="s">
        <v>948</v>
      </c>
      <c r="B75" s="47" t="s">
        <v>1003</v>
      </c>
      <c r="C75" s="47" t="s">
        <v>1004</v>
      </c>
      <c r="D75" s="27" t="s">
        <v>31</v>
      </c>
      <c r="E75" s="26" t="s">
        <v>109</v>
      </c>
      <c r="F75" s="63">
        <v>2.9</v>
      </c>
      <c r="G75" s="29"/>
      <c r="H75" s="64">
        <v>680</v>
      </c>
      <c r="I75" s="64" t="s">
        <v>1005</v>
      </c>
      <c r="J75" s="26" t="s">
        <v>126</v>
      </c>
      <c r="K75" s="26" t="s">
        <v>236</v>
      </c>
      <c r="L75" s="26">
        <v>50000038</v>
      </c>
      <c r="M75" s="26" t="s">
        <v>996</v>
      </c>
      <c r="N75" s="29">
        <v>2011</v>
      </c>
      <c r="O75" s="29">
        <f>N75+20</f>
        <v>2031</v>
      </c>
      <c r="P75" s="26" t="s">
        <v>48</v>
      </c>
      <c r="Q75" s="29"/>
      <c r="R75" s="31" t="s">
        <v>1006</v>
      </c>
      <c r="S75" s="31"/>
      <c r="T75" s="31"/>
      <c r="U75" s="31" t="s">
        <v>115</v>
      </c>
      <c r="V75" s="26" t="s">
        <v>155</v>
      </c>
      <c r="W75" s="104"/>
      <c r="X75" s="104"/>
      <c r="Y75" s="104"/>
      <c r="Z75" s="104"/>
      <c r="AA75" s="104"/>
      <c r="AB75" s="104"/>
    </row>
    <row r="76" spans="1:28" ht="14" x14ac:dyDescent="0.25">
      <c r="A76" s="26" t="s">
        <v>951</v>
      </c>
      <c r="B76" s="47" t="s">
        <v>975</v>
      </c>
      <c r="C76" s="47" t="s">
        <v>1007</v>
      </c>
      <c r="D76" s="27" t="s">
        <v>31</v>
      </c>
      <c r="E76" s="28" t="s">
        <v>109</v>
      </c>
      <c r="F76" s="72">
        <v>3</v>
      </c>
      <c r="G76" s="29"/>
      <c r="H76" s="57">
        <v>465</v>
      </c>
      <c r="I76" s="57" t="s">
        <v>1008</v>
      </c>
      <c r="J76" s="26" t="s">
        <v>126</v>
      </c>
      <c r="K76" s="26" t="s">
        <v>1009</v>
      </c>
      <c r="L76" s="26">
        <v>4834</v>
      </c>
      <c r="M76" s="26" t="s">
        <v>996</v>
      </c>
      <c r="N76" s="29">
        <v>2021</v>
      </c>
      <c r="O76" s="29">
        <f t="shared" si="5"/>
        <v>2041</v>
      </c>
      <c r="P76" s="26" t="s">
        <v>48</v>
      </c>
      <c r="Q76" s="29"/>
      <c r="R76" s="31" t="s">
        <v>114</v>
      </c>
      <c r="S76" s="31"/>
      <c r="T76" s="31"/>
      <c r="U76" s="31" t="s">
        <v>115</v>
      </c>
      <c r="V76" s="63" t="s">
        <v>132</v>
      </c>
      <c r="W76" s="104"/>
      <c r="X76" s="104"/>
      <c r="Y76" s="104"/>
      <c r="Z76" s="104"/>
      <c r="AA76" s="104"/>
      <c r="AB76" s="104"/>
    </row>
    <row r="77" spans="1:28" ht="14" x14ac:dyDescent="0.25">
      <c r="A77" s="26" t="s">
        <v>955</v>
      </c>
      <c r="B77" s="47" t="s">
        <v>1010</v>
      </c>
      <c r="C77" s="47" t="s">
        <v>1011</v>
      </c>
      <c r="D77" s="27" t="s">
        <v>31</v>
      </c>
      <c r="E77" s="28" t="s">
        <v>109</v>
      </c>
      <c r="F77" s="56">
        <v>2.6</v>
      </c>
      <c r="G77" s="29"/>
      <c r="H77" s="57">
        <v>490</v>
      </c>
      <c r="I77" s="57" t="s">
        <v>1012</v>
      </c>
      <c r="J77" s="26" t="s">
        <v>1013</v>
      </c>
      <c r="K77" s="26" t="s">
        <v>1014</v>
      </c>
      <c r="L77" s="26">
        <v>5238</v>
      </c>
      <c r="M77" s="26" t="s">
        <v>996</v>
      </c>
      <c r="N77" s="29">
        <v>2022</v>
      </c>
      <c r="O77" s="29">
        <f>N77+20</f>
        <v>2042</v>
      </c>
      <c r="P77" s="26" t="s">
        <v>48</v>
      </c>
      <c r="Q77" s="29"/>
      <c r="R77" s="31" t="s">
        <v>114</v>
      </c>
      <c r="S77" s="31"/>
      <c r="T77" s="31"/>
      <c r="U77" s="31" t="s">
        <v>115</v>
      </c>
      <c r="V77" s="26" t="s">
        <v>132</v>
      </c>
      <c r="W77" s="104"/>
      <c r="X77" s="104"/>
      <c r="Y77" s="104"/>
      <c r="Z77" s="104"/>
      <c r="AA77" s="104"/>
      <c r="AB77" s="104"/>
    </row>
    <row r="78" spans="1:28" ht="14" x14ac:dyDescent="0.25">
      <c r="A78" s="26" t="s">
        <v>958</v>
      </c>
      <c r="B78" s="47" t="s">
        <v>1015</v>
      </c>
      <c r="C78" s="47" t="s">
        <v>1016</v>
      </c>
      <c r="D78" s="27" t="s">
        <v>31</v>
      </c>
      <c r="E78" s="28" t="s">
        <v>109</v>
      </c>
      <c r="F78" s="26" t="s">
        <v>1017</v>
      </c>
      <c r="G78" s="161"/>
      <c r="H78" s="57">
        <v>430</v>
      </c>
      <c r="I78" s="50" t="s">
        <v>1018</v>
      </c>
      <c r="J78" s="26" t="s">
        <v>126</v>
      </c>
      <c r="K78" s="162" t="s">
        <v>1019</v>
      </c>
      <c r="L78" s="26">
        <v>4835</v>
      </c>
      <c r="M78" s="26" t="s">
        <v>996</v>
      </c>
      <c r="N78" s="29">
        <v>2021</v>
      </c>
      <c r="O78" s="29">
        <f t="shared" si="5"/>
        <v>2041</v>
      </c>
      <c r="P78" s="31" t="s">
        <v>48</v>
      </c>
      <c r="Q78" s="29"/>
      <c r="R78" s="31" t="s">
        <v>1020</v>
      </c>
      <c r="S78" s="31"/>
      <c r="T78" s="167"/>
      <c r="U78" s="31" t="s">
        <v>115</v>
      </c>
      <c r="V78" s="26" t="s">
        <v>132</v>
      </c>
      <c r="W78" s="104"/>
      <c r="X78" s="104"/>
      <c r="Y78" s="104"/>
      <c r="Z78" s="104"/>
      <c r="AA78" s="104"/>
      <c r="AB78" s="104"/>
    </row>
    <row r="79" spans="1:28" ht="14" x14ac:dyDescent="0.25">
      <c r="A79" s="26" t="s">
        <v>962</v>
      </c>
      <c r="B79" s="47" t="s">
        <v>1021</v>
      </c>
      <c r="C79" s="47" t="s">
        <v>1022</v>
      </c>
      <c r="D79" s="31" t="s">
        <v>213</v>
      </c>
      <c r="E79" s="26" t="s">
        <v>109</v>
      </c>
      <c r="F79" s="73" t="s">
        <v>665</v>
      </c>
      <c r="G79" s="29"/>
      <c r="H79" s="64">
        <v>490</v>
      </c>
      <c r="I79" s="64" t="s">
        <v>1023</v>
      </c>
      <c r="J79" s="26" t="s">
        <v>126</v>
      </c>
      <c r="K79" s="26" t="s">
        <v>1024</v>
      </c>
      <c r="L79" s="26" t="s">
        <v>1025</v>
      </c>
      <c r="M79" s="26" t="s">
        <v>996</v>
      </c>
      <c r="N79" s="29">
        <v>2007</v>
      </c>
      <c r="O79" s="29">
        <f>N79+20</f>
        <v>2027</v>
      </c>
      <c r="P79" s="31" t="s">
        <v>48</v>
      </c>
      <c r="Q79" s="29"/>
      <c r="R79" s="26" t="s">
        <v>114</v>
      </c>
      <c r="S79" s="26"/>
      <c r="T79" s="26"/>
      <c r="U79" s="26" t="s">
        <v>115</v>
      </c>
      <c r="V79" s="26" t="s">
        <v>42</v>
      </c>
      <c r="W79" s="104"/>
      <c r="X79" s="104"/>
      <c r="Y79" s="104"/>
      <c r="Z79" s="104"/>
      <c r="AA79" s="104"/>
      <c r="AB79" s="104"/>
    </row>
    <row r="80" spans="1:28" ht="14" x14ac:dyDescent="0.25">
      <c r="A80" s="63" t="s">
        <v>967</v>
      </c>
      <c r="B80" s="47" t="s">
        <v>1026</v>
      </c>
      <c r="C80" s="47" t="s">
        <v>1027</v>
      </c>
      <c r="D80" s="27" t="s">
        <v>760</v>
      </c>
      <c r="E80" s="63" t="s">
        <v>109</v>
      </c>
      <c r="F80" s="63">
        <v>2.2000000000000002</v>
      </c>
      <c r="G80" s="163"/>
      <c r="H80" s="64">
        <v>320</v>
      </c>
      <c r="I80" s="64" t="s">
        <v>1028</v>
      </c>
      <c r="J80" s="63" t="s">
        <v>141</v>
      </c>
      <c r="K80" s="63" t="s">
        <v>142</v>
      </c>
      <c r="L80" s="69">
        <v>17246</v>
      </c>
      <c r="M80" s="26" t="s">
        <v>996</v>
      </c>
      <c r="N80" s="29">
        <v>2017</v>
      </c>
      <c r="O80" s="29">
        <f>N80+20</f>
        <v>2037</v>
      </c>
      <c r="P80" s="63" t="s">
        <v>48</v>
      </c>
      <c r="Q80" s="163"/>
      <c r="R80" s="63" t="s">
        <v>143</v>
      </c>
      <c r="S80" s="63"/>
      <c r="T80" s="63"/>
      <c r="U80" s="63" t="s">
        <v>115</v>
      </c>
      <c r="V80" s="63" t="s">
        <v>132</v>
      </c>
      <c r="W80" s="104"/>
      <c r="X80" s="104"/>
      <c r="Y80" s="104"/>
      <c r="Z80" s="104"/>
      <c r="AA80" s="104"/>
      <c r="AB80" s="104"/>
    </row>
    <row r="81" spans="1:28" ht="14" x14ac:dyDescent="0.25">
      <c r="A81" s="26" t="s">
        <v>971</v>
      </c>
      <c r="B81" s="47" t="s">
        <v>1029</v>
      </c>
      <c r="C81" s="47" t="s">
        <v>1030</v>
      </c>
      <c r="D81" s="27" t="s">
        <v>760</v>
      </c>
      <c r="E81" s="28" t="s">
        <v>109</v>
      </c>
      <c r="F81" s="56">
        <v>2</v>
      </c>
      <c r="G81" s="29"/>
      <c r="H81" s="57">
        <v>280</v>
      </c>
      <c r="I81" s="57" t="s">
        <v>1031</v>
      </c>
      <c r="J81" s="26" t="s">
        <v>141</v>
      </c>
      <c r="K81" s="26" t="s">
        <v>299</v>
      </c>
      <c r="L81" s="69">
        <v>16066</v>
      </c>
      <c r="M81" s="26" t="s">
        <v>996</v>
      </c>
      <c r="N81" s="29">
        <v>2016</v>
      </c>
      <c r="O81" s="29">
        <f t="shared" si="5"/>
        <v>2036</v>
      </c>
      <c r="P81" s="31" t="s">
        <v>48</v>
      </c>
      <c r="Q81" s="29"/>
      <c r="R81" s="31" t="s">
        <v>143</v>
      </c>
      <c r="S81" s="31"/>
      <c r="T81" s="31"/>
      <c r="U81" s="31" t="s">
        <v>115</v>
      </c>
      <c r="V81" s="26" t="s">
        <v>132</v>
      </c>
      <c r="W81" s="104"/>
      <c r="X81" s="104"/>
      <c r="Y81" s="104"/>
      <c r="Z81" s="104"/>
      <c r="AA81" s="104"/>
      <c r="AB81" s="104"/>
    </row>
    <row r="82" spans="1:28" ht="14" x14ac:dyDescent="0.25">
      <c r="A82" s="26" t="s">
        <v>974</v>
      </c>
      <c r="B82" s="47" t="s">
        <v>1032</v>
      </c>
      <c r="C82" s="47" t="s">
        <v>1033</v>
      </c>
      <c r="D82" s="27" t="s">
        <v>760</v>
      </c>
      <c r="E82" s="28" t="s">
        <v>109</v>
      </c>
      <c r="F82" s="56">
        <v>2</v>
      </c>
      <c r="G82" s="29"/>
      <c r="H82" s="57">
        <v>300</v>
      </c>
      <c r="I82" s="57" t="s">
        <v>1034</v>
      </c>
      <c r="J82" s="26" t="s">
        <v>141</v>
      </c>
      <c r="K82" s="26" t="s">
        <v>299</v>
      </c>
      <c r="L82" s="69">
        <v>16067</v>
      </c>
      <c r="M82" s="26" t="s">
        <v>996</v>
      </c>
      <c r="N82" s="29">
        <v>2016</v>
      </c>
      <c r="O82" s="29">
        <f t="shared" si="5"/>
        <v>2036</v>
      </c>
      <c r="P82" s="31" t="s">
        <v>48</v>
      </c>
      <c r="Q82" s="29"/>
      <c r="R82" s="31" t="s">
        <v>143</v>
      </c>
      <c r="S82" s="31"/>
      <c r="T82" s="31"/>
      <c r="U82" s="31" t="s">
        <v>115</v>
      </c>
      <c r="V82" s="26" t="s">
        <v>132</v>
      </c>
      <c r="W82" s="104"/>
      <c r="X82" s="104"/>
      <c r="Y82" s="104"/>
      <c r="Z82" s="104"/>
      <c r="AA82" s="104"/>
      <c r="AB82" s="104"/>
    </row>
    <row r="83" spans="1:28" ht="14" x14ac:dyDescent="0.25">
      <c r="A83" s="26" t="s">
        <v>977</v>
      </c>
      <c r="B83" s="47" t="s">
        <v>1035</v>
      </c>
      <c r="C83" s="47" t="s">
        <v>1036</v>
      </c>
      <c r="D83" s="27" t="s">
        <v>31</v>
      </c>
      <c r="E83" s="28" t="s">
        <v>109</v>
      </c>
      <c r="F83" s="56">
        <v>5</v>
      </c>
      <c r="G83" s="29"/>
      <c r="H83" s="57">
        <v>1550</v>
      </c>
      <c r="I83" s="57" t="s">
        <v>1037</v>
      </c>
      <c r="J83" s="26" t="s">
        <v>111</v>
      </c>
      <c r="K83" s="26" t="s">
        <v>112</v>
      </c>
      <c r="L83" s="26" t="s">
        <v>1038</v>
      </c>
      <c r="M83" s="26" t="s">
        <v>996</v>
      </c>
      <c r="N83" s="29">
        <v>2013</v>
      </c>
      <c r="O83" s="29">
        <f t="shared" si="5"/>
        <v>2033</v>
      </c>
      <c r="P83" s="31" t="s">
        <v>79</v>
      </c>
      <c r="Q83" s="29"/>
      <c r="R83" s="31" t="s">
        <v>114</v>
      </c>
      <c r="S83" s="31"/>
      <c r="T83" s="31"/>
      <c r="U83" s="31" t="s">
        <v>115</v>
      </c>
      <c r="V83" s="26" t="s">
        <v>42</v>
      </c>
      <c r="W83" s="104"/>
      <c r="X83" s="104"/>
      <c r="Y83" s="104"/>
      <c r="Z83" s="104"/>
      <c r="AA83" s="104"/>
      <c r="AB83" s="104"/>
    </row>
    <row r="84" spans="1:28" ht="14" x14ac:dyDescent="0.25">
      <c r="A84" s="26" t="s">
        <v>980</v>
      </c>
      <c r="B84" s="47" t="s">
        <v>1039</v>
      </c>
      <c r="C84" s="47" t="s">
        <v>1040</v>
      </c>
      <c r="D84" s="27" t="s">
        <v>31</v>
      </c>
      <c r="E84" s="28" t="s">
        <v>109</v>
      </c>
      <c r="F84" s="56">
        <v>5</v>
      </c>
      <c r="G84" s="29"/>
      <c r="H84" s="57">
        <v>1550</v>
      </c>
      <c r="I84" s="57" t="s">
        <v>1041</v>
      </c>
      <c r="J84" s="26" t="s">
        <v>111</v>
      </c>
      <c r="K84" s="26" t="s">
        <v>112</v>
      </c>
      <c r="L84" s="26" t="s">
        <v>1042</v>
      </c>
      <c r="M84" s="26" t="s">
        <v>996</v>
      </c>
      <c r="N84" s="29">
        <v>2013</v>
      </c>
      <c r="O84" s="29">
        <f t="shared" si="5"/>
        <v>2033</v>
      </c>
      <c r="P84" s="31" t="s">
        <v>79</v>
      </c>
      <c r="Q84" s="29"/>
      <c r="R84" s="31" t="s">
        <v>114</v>
      </c>
      <c r="S84" s="31"/>
      <c r="T84" s="31"/>
      <c r="U84" s="31" t="s">
        <v>115</v>
      </c>
      <c r="V84" s="26" t="s">
        <v>42</v>
      </c>
      <c r="W84" s="104"/>
      <c r="X84" s="104"/>
      <c r="Y84" s="104"/>
      <c r="Z84" s="104"/>
      <c r="AA84" s="104"/>
      <c r="AB84" s="104"/>
    </row>
    <row r="85" spans="1:28" ht="14" x14ac:dyDescent="0.25">
      <c r="A85" s="26" t="s">
        <v>983</v>
      </c>
      <c r="B85" s="47" t="s">
        <v>1043</v>
      </c>
      <c r="C85" s="47" t="s">
        <v>1044</v>
      </c>
      <c r="D85" s="27" t="s">
        <v>31</v>
      </c>
      <c r="E85" s="26" t="s">
        <v>109</v>
      </c>
      <c r="F85" s="56">
        <v>4</v>
      </c>
      <c r="G85" s="66"/>
      <c r="H85" s="64">
        <v>990</v>
      </c>
      <c r="I85" s="64" t="s">
        <v>1045</v>
      </c>
      <c r="J85" s="26" t="s">
        <v>185</v>
      </c>
      <c r="K85" s="26" t="s">
        <v>1046</v>
      </c>
      <c r="L85" s="26" t="s">
        <v>1047</v>
      </c>
      <c r="M85" s="26" t="s">
        <v>996</v>
      </c>
      <c r="N85" s="29">
        <v>2015</v>
      </c>
      <c r="O85" s="29">
        <f t="shared" si="5"/>
        <v>2035</v>
      </c>
      <c r="P85" s="31" t="s">
        <v>79</v>
      </c>
      <c r="Q85" s="29"/>
      <c r="R85" s="26" t="s">
        <v>114</v>
      </c>
      <c r="S85" s="26"/>
      <c r="T85" s="26"/>
      <c r="U85" s="30" t="s">
        <v>115</v>
      </c>
      <c r="V85" s="26" t="s">
        <v>42</v>
      </c>
      <c r="W85" s="104"/>
      <c r="X85" s="104"/>
      <c r="Y85" s="104"/>
      <c r="Z85" s="104"/>
      <c r="AA85" s="104"/>
      <c r="AB85" s="104"/>
    </row>
    <row r="86" spans="1:28" ht="14" x14ac:dyDescent="0.25">
      <c r="A86" s="26" t="s">
        <v>985</v>
      </c>
      <c r="B86" s="47" t="s">
        <v>1048</v>
      </c>
      <c r="C86" s="47" t="s">
        <v>1049</v>
      </c>
      <c r="D86" s="27" t="s">
        <v>31</v>
      </c>
      <c r="E86" s="28" t="s">
        <v>109</v>
      </c>
      <c r="F86" s="72" t="s">
        <v>790</v>
      </c>
      <c r="G86" s="29"/>
      <c r="H86" s="57">
        <v>800</v>
      </c>
      <c r="I86" s="57" t="s">
        <v>1050</v>
      </c>
      <c r="J86" s="26" t="s">
        <v>185</v>
      </c>
      <c r="K86" s="26" t="s">
        <v>1051</v>
      </c>
      <c r="L86" s="26" t="s">
        <v>1052</v>
      </c>
      <c r="M86" s="26" t="s">
        <v>996</v>
      </c>
      <c r="N86" s="29">
        <v>2011</v>
      </c>
      <c r="O86" s="29">
        <f t="shared" si="5"/>
        <v>2031</v>
      </c>
      <c r="P86" s="31" t="s">
        <v>79</v>
      </c>
      <c r="Q86" s="29"/>
      <c r="R86" s="31" t="s">
        <v>114</v>
      </c>
      <c r="S86" s="31"/>
      <c r="T86" s="31"/>
      <c r="U86" s="31" t="s">
        <v>115</v>
      </c>
      <c r="V86" s="26" t="s">
        <v>42</v>
      </c>
      <c r="W86" s="104"/>
      <c r="X86" s="104"/>
      <c r="Y86" s="104"/>
      <c r="Z86" s="104"/>
      <c r="AA86" s="104"/>
      <c r="AB86" s="104"/>
    </row>
    <row r="87" spans="1:28" ht="14" x14ac:dyDescent="0.25">
      <c r="A87" s="26" t="s">
        <v>988</v>
      </c>
      <c r="B87" s="47" t="s">
        <v>1053</v>
      </c>
      <c r="C87" s="47" t="s">
        <v>1054</v>
      </c>
      <c r="D87" s="27" t="s">
        <v>213</v>
      </c>
      <c r="E87" s="28" t="s">
        <v>109</v>
      </c>
      <c r="F87" s="73" t="s">
        <v>232</v>
      </c>
      <c r="G87" s="66"/>
      <c r="H87" s="64">
        <v>890</v>
      </c>
      <c r="I87" s="64" t="s">
        <v>1055</v>
      </c>
      <c r="J87" s="26" t="s">
        <v>215</v>
      </c>
      <c r="K87" s="26" t="s">
        <v>236</v>
      </c>
      <c r="L87" s="26">
        <v>50000771</v>
      </c>
      <c r="M87" s="26" t="s">
        <v>996</v>
      </c>
      <c r="N87" s="29">
        <v>2013</v>
      </c>
      <c r="O87" s="29">
        <f>N87+20</f>
        <v>2033</v>
      </c>
      <c r="P87" s="26" t="s">
        <v>79</v>
      </c>
      <c r="Q87" s="29"/>
      <c r="R87" s="26" t="s">
        <v>217</v>
      </c>
      <c r="S87" s="26"/>
      <c r="T87" s="26"/>
      <c r="U87" s="26"/>
      <c r="V87" s="26" t="s">
        <v>155</v>
      </c>
      <c r="W87" s="104"/>
      <c r="X87" s="104"/>
      <c r="Y87" s="104"/>
      <c r="Z87" s="104"/>
      <c r="AA87" s="104"/>
      <c r="AB87" s="104"/>
    </row>
    <row r="88" spans="1:28" ht="14" x14ac:dyDescent="0.25">
      <c r="A88" s="26" t="s">
        <v>1056</v>
      </c>
      <c r="B88" s="47" t="s">
        <v>1057</v>
      </c>
      <c r="C88" s="47" t="s">
        <v>1058</v>
      </c>
      <c r="D88" s="27" t="s">
        <v>31</v>
      </c>
      <c r="E88" s="28" t="s">
        <v>109</v>
      </c>
      <c r="F88" s="56">
        <v>3.3</v>
      </c>
      <c r="G88" s="29"/>
      <c r="H88" s="57">
        <v>1175</v>
      </c>
      <c r="I88" s="57" t="s">
        <v>1059</v>
      </c>
      <c r="J88" s="26" t="s">
        <v>185</v>
      </c>
      <c r="K88" s="26" t="s">
        <v>1060</v>
      </c>
      <c r="L88" s="26" t="s">
        <v>1061</v>
      </c>
      <c r="M88" s="26" t="s">
        <v>996</v>
      </c>
      <c r="N88" s="29">
        <v>2014</v>
      </c>
      <c r="O88" s="29">
        <f t="shared" si="5"/>
        <v>2034</v>
      </c>
      <c r="P88" s="31" t="s">
        <v>79</v>
      </c>
      <c r="Q88" s="29"/>
      <c r="R88" s="31" t="s">
        <v>114</v>
      </c>
      <c r="S88" s="31"/>
      <c r="T88" s="31"/>
      <c r="U88" s="31" t="s">
        <v>115</v>
      </c>
      <c r="V88" s="26" t="s">
        <v>42</v>
      </c>
      <c r="W88" s="104"/>
      <c r="X88" s="104"/>
      <c r="Y88" s="104"/>
      <c r="Z88" s="104"/>
      <c r="AA88" s="104"/>
      <c r="AB88" s="104"/>
    </row>
    <row r="89" spans="1:28" ht="14" x14ac:dyDescent="0.25">
      <c r="A89" s="26" t="s">
        <v>1062</v>
      </c>
      <c r="B89" s="164" t="s">
        <v>1063</v>
      </c>
      <c r="C89" s="47" t="s">
        <v>1064</v>
      </c>
      <c r="D89" s="27" t="s">
        <v>31</v>
      </c>
      <c r="E89" s="26" t="s">
        <v>109</v>
      </c>
      <c r="F89" s="56">
        <v>3.3</v>
      </c>
      <c r="G89" s="66"/>
      <c r="H89" s="64">
        <v>1180</v>
      </c>
      <c r="I89" s="64" t="s">
        <v>1065</v>
      </c>
      <c r="J89" s="26" t="s">
        <v>185</v>
      </c>
      <c r="K89" s="26" t="s">
        <v>154</v>
      </c>
      <c r="L89" s="26">
        <v>50004500</v>
      </c>
      <c r="M89" s="26" t="s">
        <v>996</v>
      </c>
      <c r="N89" s="29">
        <v>2023</v>
      </c>
      <c r="O89" s="29">
        <f t="shared" si="5"/>
        <v>2043</v>
      </c>
      <c r="P89" s="31" t="s">
        <v>79</v>
      </c>
      <c r="Q89" s="29"/>
      <c r="R89" s="26" t="s">
        <v>114</v>
      </c>
      <c r="S89" s="26"/>
      <c r="T89" s="26"/>
      <c r="U89" s="26" t="s">
        <v>115</v>
      </c>
      <c r="V89" s="26" t="s">
        <v>155</v>
      </c>
      <c r="W89" s="104"/>
      <c r="X89" s="104"/>
      <c r="Y89" s="104"/>
      <c r="Z89" s="104"/>
      <c r="AA89" s="104"/>
      <c r="AB89" s="104"/>
    </row>
    <row r="90" spans="1:28" ht="14" x14ac:dyDescent="0.25">
      <c r="A90" s="26" t="s">
        <v>1066</v>
      </c>
      <c r="B90" s="47" t="s">
        <v>1067</v>
      </c>
      <c r="C90" s="47" t="s">
        <v>1068</v>
      </c>
      <c r="D90" s="27" t="s">
        <v>31</v>
      </c>
      <c r="E90" s="28" t="s">
        <v>109</v>
      </c>
      <c r="F90" s="56">
        <v>3.3</v>
      </c>
      <c r="G90" s="29"/>
      <c r="H90" s="57">
        <v>1150</v>
      </c>
      <c r="I90" s="57" t="s">
        <v>1069</v>
      </c>
      <c r="J90" s="26" t="s">
        <v>111</v>
      </c>
      <c r="K90" s="26" t="s">
        <v>154</v>
      </c>
      <c r="L90" s="26">
        <v>50004090</v>
      </c>
      <c r="M90" s="26" t="s">
        <v>996</v>
      </c>
      <c r="N90" s="29">
        <v>2022</v>
      </c>
      <c r="O90" s="29">
        <f>N90+20</f>
        <v>2042</v>
      </c>
      <c r="P90" s="31" t="s">
        <v>79</v>
      </c>
      <c r="Q90" s="29"/>
      <c r="R90" s="31" t="s">
        <v>114</v>
      </c>
      <c r="S90" s="31"/>
      <c r="T90" s="31"/>
      <c r="U90" s="31" t="s">
        <v>115</v>
      </c>
      <c r="V90" s="26" t="s">
        <v>155</v>
      </c>
      <c r="W90" s="104"/>
      <c r="X90" s="104"/>
      <c r="Y90" s="104"/>
      <c r="Z90" s="104"/>
      <c r="AA90" s="104"/>
      <c r="AB90" s="104"/>
    </row>
    <row r="91" spans="1:28" ht="14" x14ac:dyDescent="0.25">
      <c r="A91" s="26" t="s">
        <v>1070</v>
      </c>
      <c r="B91" s="47" t="s">
        <v>1071</v>
      </c>
      <c r="C91" s="47" t="s">
        <v>1072</v>
      </c>
      <c r="D91" s="27" t="s">
        <v>31</v>
      </c>
      <c r="E91" s="28" t="s">
        <v>109</v>
      </c>
      <c r="F91" s="72">
        <v>3.65</v>
      </c>
      <c r="G91" s="29"/>
      <c r="H91" s="57">
        <v>715</v>
      </c>
      <c r="I91" s="57" t="s">
        <v>1073</v>
      </c>
      <c r="J91" s="26" t="s">
        <v>185</v>
      </c>
      <c r="K91" s="26" t="s">
        <v>1074</v>
      </c>
      <c r="L91" s="26">
        <v>50002225</v>
      </c>
      <c r="M91" s="26" t="s">
        <v>996</v>
      </c>
      <c r="N91" s="29">
        <v>2017</v>
      </c>
      <c r="O91" s="29">
        <f>N91+20</f>
        <v>2037</v>
      </c>
      <c r="P91" s="31" t="s">
        <v>79</v>
      </c>
      <c r="Q91" s="29"/>
      <c r="R91" s="31" t="s">
        <v>114</v>
      </c>
      <c r="S91" s="31"/>
      <c r="T91" s="31"/>
      <c r="U91" s="31" t="s">
        <v>279</v>
      </c>
      <c r="V91" s="26" t="s">
        <v>155</v>
      </c>
      <c r="W91" s="104"/>
      <c r="X91" s="104"/>
      <c r="Y91" s="104"/>
      <c r="Z91" s="104"/>
      <c r="AA91" s="104"/>
      <c r="AB91" s="104"/>
    </row>
    <row r="92" spans="1:28" ht="14" x14ac:dyDescent="0.25">
      <c r="A92" s="26" t="s">
        <v>1075</v>
      </c>
      <c r="B92" s="47" t="s">
        <v>1076</v>
      </c>
      <c r="C92" s="47" t="s">
        <v>1077</v>
      </c>
      <c r="D92" s="27" t="s">
        <v>31</v>
      </c>
      <c r="E92" s="28" t="s">
        <v>109</v>
      </c>
      <c r="F92" s="56">
        <v>3.1</v>
      </c>
      <c r="G92" s="29"/>
      <c r="H92" s="57">
        <v>1450</v>
      </c>
      <c r="I92" s="57" t="s">
        <v>1078</v>
      </c>
      <c r="J92" s="26" t="s">
        <v>111</v>
      </c>
      <c r="K92" s="30" t="s">
        <v>1079</v>
      </c>
      <c r="L92" s="26" t="s">
        <v>1080</v>
      </c>
      <c r="M92" s="26" t="s">
        <v>996</v>
      </c>
      <c r="N92" s="29">
        <v>2014</v>
      </c>
      <c r="O92" s="29">
        <f t="shared" si="5"/>
        <v>2034</v>
      </c>
      <c r="P92" s="31" t="s">
        <v>79</v>
      </c>
      <c r="Q92" s="29"/>
      <c r="R92" s="31" t="s">
        <v>114</v>
      </c>
      <c r="S92" s="31"/>
      <c r="T92" s="31"/>
      <c r="U92" s="31" t="s">
        <v>115</v>
      </c>
      <c r="V92" s="26" t="s">
        <v>42</v>
      </c>
      <c r="W92" s="104"/>
      <c r="X92" s="104"/>
      <c r="Y92" s="104"/>
      <c r="Z92" s="104"/>
      <c r="AA92" s="104"/>
      <c r="AB92" s="104"/>
    </row>
    <row r="93" spans="1:28" ht="14" x14ac:dyDescent="0.25">
      <c r="A93" s="139" t="s">
        <v>1081</v>
      </c>
      <c r="B93" s="47" t="s">
        <v>1082</v>
      </c>
      <c r="C93" s="47" t="s">
        <v>1083</v>
      </c>
      <c r="D93" s="27" t="s">
        <v>213</v>
      </c>
      <c r="E93" s="28" t="s">
        <v>109</v>
      </c>
      <c r="F93" s="73" t="s">
        <v>232</v>
      </c>
      <c r="G93" s="66"/>
      <c r="H93" s="64">
        <v>585</v>
      </c>
      <c r="I93" s="64" t="s">
        <v>1084</v>
      </c>
      <c r="J93" s="26" t="s">
        <v>215</v>
      </c>
      <c r="K93" s="26" t="s">
        <v>236</v>
      </c>
      <c r="L93" s="26">
        <v>50001722</v>
      </c>
      <c r="M93" s="26" t="s">
        <v>996</v>
      </c>
      <c r="N93" s="29">
        <v>2016</v>
      </c>
      <c r="O93" s="29">
        <f t="shared" si="5"/>
        <v>2036</v>
      </c>
      <c r="P93" s="26" t="s">
        <v>79</v>
      </c>
      <c r="Q93" s="29"/>
      <c r="R93" s="26" t="s">
        <v>217</v>
      </c>
      <c r="S93" s="26"/>
      <c r="T93" s="26"/>
      <c r="U93" s="26"/>
      <c r="V93" s="26" t="s">
        <v>155</v>
      </c>
      <c r="W93" s="104"/>
      <c r="X93" s="104"/>
      <c r="Y93" s="104"/>
      <c r="Z93" s="104"/>
      <c r="AA93" s="104"/>
      <c r="AB93" s="104"/>
    </row>
    <row r="94" spans="1:28" ht="14" x14ac:dyDescent="0.25">
      <c r="A94" s="26" t="s">
        <v>1085</v>
      </c>
      <c r="B94" s="47" t="s">
        <v>1086</v>
      </c>
      <c r="C94" s="47" t="s">
        <v>1087</v>
      </c>
      <c r="D94" s="27" t="s">
        <v>213</v>
      </c>
      <c r="E94" s="28" t="s">
        <v>227</v>
      </c>
      <c r="F94" s="73" t="s">
        <v>1088</v>
      </c>
      <c r="G94" s="66"/>
      <c r="H94" s="64">
        <v>405</v>
      </c>
      <c r="I94" s="64" t="s">
        <v>1089</v>
      </c>
      <c r="J94" s="26" t="s">
        <v>215</v>
      </c>
      <c r="K94" s="26" t="s">
        <v>1090</v>
      </c>
      <c r="L94" s="26">
        <v>230251</v>
      </c>
      <c r="M94" s="26" t="s">
        <v>996</v>
      </c>
      <c r="N94" s="29">
        <v>2023</v>
      </c>
      <c r="O94" s="29">
        <f t="shared" si="5"/>
        <v>2043</v>
      </c>
      <c r="P94" s="26" t="s">
        <v>79</v>
      </c>
      <c r="Q94" s="29"/>
      <c r="R94" s="26" t="s">
        <v>217</v>
      </c>
      <c r="S94" s="26"/>
      <c r="T94" s="26"/>
      <c r="U94" s="26"/>
      <c r="V94" s="26" t="s">
        <v>561</v>
      </c>
      <c r="W94" s="104"/>
      <c r="X94" s="104"/>
      <c r="Y94" s="104"/>
      <c r="Z94" s="104"/>
      <c r="AA94" s="104"/>
      <c r="AB94" s="104"/>
    </row>
  </sheetData>
  <autoFilter ref="A5:AJ94" xr:uid="{57AB6F6E-231A-470E-9C59-22A0C6390DB3}"/>
  <conditionalFormatting sqref="N10 N12 N14:O14 N16 O16:O18 N18 O20 N21:N23 N25 N41 N43:O43 N48:O48 N50:O50 N52 N53:O53 N56:O56 O57:O59 N58 O61:O67 O71 N72:O73">
    <cfRule type="cellIs" dxfId="72" priority="32" stopIfTrue="1" operator="lessThan">
      <formula>#REF!</formula>
    </cfRule>
    <cfRule type="cellIs" dxfId="71" priority="33" stopIfTrue="1" operator="greaterThanOrEqual">
      <formula>#REF!</formula>
    </cfRule>
  </conditionalFormatting>
  <conditionalFormatting sqref="N28:N30">
    <cfRule type="cellIs" dxfId="70" priority="25" stopIfTrue="1" operator="greaterThanOrEqual">
      <formula>#REF!</formula>
    </cfRule>
  </conditionalFormatting>
  <conditionalFormatting sqref="N28:N31">
    <cfRule type="cellIs" dxfId="69" priority="24" stopIfTrue="1" operator="lessThan">
      <formula>#REF!</formula>
    </cfRule>
  </conditionalFormatting>
  <conditionalFormatting sqref="N31:N32">
    <cfRule type="cellIs" dxfId="68" priority="31" stopIfTrue="1" operator="greaterThanOrEqual">
      <formula>#REF!</formula>
    </cfRule>
  </conditionalFormatting>
  <conditionalFormatting sqref="N32">
    <cfRule type="cellIs" dxfId="67" priority="30" stopIfTrue="1" operator="lessThanOrEqual">
      <formula>#REF!</formula>
    </cfRule>
  </conditionalFormatting>
  <conditionalFormatting sqref="N35 N44">
    <cfRule type="cellIs" dxfId="66" priority="28" stopIfTrue="1" operator="lessThan">
      <formula>#REF!</formula>
    </cfRule>
    <cfRule type="cellIs" dxfId="65" priority="29" stopIfTrue="1" operator="greaterThanOrEqual">
      <formula>#REF!</formula>
    </cfRule>
  </conditionalFormatting>
  <conditionalFormatting sqref="N65">
    <cfRule type="cellIs" dxfId="64" priority="22" stopIfTrue="1" operator="lessThan">
      <formula>#REF!</formula>
    </cfRule>
    <cfRule type="cellIs" dxfId="63" priority="23" stopIfTrue="1" operator="greaterThanOrEqual">
      <formula>#REF!</formula>
    </cfRule>
  </conditionalFormatting>
  <conditionalFormatting sqref="N6:O6 O7:O12">
    <cfRule type="cellIs" dxfId="62" priority="26" stopIfTrue="1" operator="lessThan">
      <formula>#REF!</formula>
    </cfRule>
    <cfRule type="cellIs" dxfId="61" priority="27" stopIfTrue="1" operator="greaterThanOrEqual">
      <formula>#REF!</formula>
    </cfRule>
  </conditionalFormatting>
  <conditionalFormatting sqref="N68:O68 N70:O70">
    <cfRule type="cellIs" dxfId="60" priority="8" stopIfTrue="1" operator="lessThan">
      <formula>#REF!</formula>
    </cfRule>
    <cfRule type="cellIs" dxfId="59" priority="9" stopIfTrue="1" operator="greaterThanOrEqual">
      <formula>#REF!</formula>
    </cfRule>
  </conditionalFormatting>
  <conditionalFormatting sqref="N76:O77">
    <cfRule type="cellIs" dxfId="58" priority="12" stopIfTrue="1" operator="lessThan">
      <formula>#REF!</formula>
    </cfRule>
    <cfRule type="cellIs" dxfId="57" priority="13" stopIfTrue="1" operator="greaterThanOrEqual">
      <formula>#REF!</formula>
    </cfRule>
  </conditionalFormatting>
  <conditionalFormatting sqref="N81:O84">
    <cfRule type="cellIs" dxfId="56" priority="18" stopIfTrue="1" operator="lessThan">
      <formula>#REF!</formula>
    </cfRule>
    <cfRule type="cellIs" dxfId="55" priority="19" stopIfTrue="1" operator="greaterThanOrEqual">
      <formula>#REF!</formula>
    </cfRule>
  </conditionalFormatting>
  <conditionalFormatting sqref="N86:O86">
    <cfRule type="cellIs" dxfId="54" priority="16" stopIfTrue="1" operator="lessThan">
      <formula>#REF!</formula>
    </cfRule>
    <cfRule type="cellIs" dxfId="53" priority="17" stopIfTrue="1" operator="greaterThanOrEqual">
      <formula>#REF!</formula>
    </cfRule>
  </conditionalFormatting>
  <conditionalFormatting sqref="N88:O88">
    <cfRule type="cellIs" dxfId="52" priority="14" stopIfTrue="1" operator="lessThan">
      <formula>#REF!</formula>
    </cfRule>
    <cfRule type="cellIs" dxfId="51" priority="15" stopIfTrue="1" operator="greaterThanOrEqual">
      <formula>#REF!</formula>
    </cfRule>
  </conditionalFormatting>
  <conditionalFormatting sqref="N90:O92">
    <cfRule type="cellIs" dxfId="50" priority="10" stopIfTrue="1" operator="lessThan">
      <formula>#REF!</formula>
    </cfRule>
    <cfRule type="cellIs" dxfId="49" priority="11" stopIfTrue="1" operator="greaterThanOrEqual">
      <formula>#REF!</formula>
    </cfRule>
  </conditionalFormatting>
  <conditionalFormatting sqref="O69">
    <cfRule type="cellIs" dxfId="48" priority="3" stopIfTrue="1" operator="lessThan">
      <formula>#REF!</formula>
    </cfRule>
    <cfRule type="cellIs" dxfId="47" priority="4" stopIfTrue="1" operator="greaterThanOrEqual">
      <formula>#REF!</formula>
    </cfRule>
  </conditionalFormatting>
  <conditionalFormatting sqref="O78">
    <cfRule type="cellIs" dxfId="46" priority="20" stopIfTrue="1" operator="lessThan">
      <formula>#REF!</formula>
    </cfRule>
    <cfRule type="cellIs" dxfId="45" priority="21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465F-84DE-4B46-AC61-71B8B1DD81D0}">
  <dimension ref="A1:AB79"/>
  <sheetViews>
    <sheetView view="pageBreakPreview" topLeftCell="A6" zoomScale="60" zoomScaleNormal="80" workbookViewId="0">
      <selection activeCell="H26" sqref="H26"/>
    </sheetView>
  </sheetViews>
  <sheetFormatPr defaultRowHeight="11.5" x14ac:dyDescent="0.25"/>
  <cols>
    <col min="1" max="1" width="14.7265625" customWidth="1"/>
    <col min="2" max="2" width="12.7265625" customWidth="1"/>
    <col min="3" max="3" width="13.54296875" customWidth="1"/>
    <col min="4" max="4" width="18.1796875" customWidth="1"/>
    <col min="5" max="5" width="18" customWidth="1"/>
    <col min="6" max="6" width="11.81640625" customWidth="1"/>
    <col min="7" max="7" width="13.26953125" customWidth="1"/>
    <col min="8" max="10" width="16.7265625" customWidth="1"/>
    <col min="11" max="11" width="31.453125" bestFit="1" customWidth="1"/>
    <col min="12" max="12" width="21.81640625" customWidth="1"/>
    <col min="13" max="13" width="16.1796875" bestFit="1" customWidth="1"/>
    <col min="14" max="14" width="12.54296875" customWidth="1"/>
    <col min="15" max="15" width="15.26953125" customWidth="1"/>
    <col min="16" max="16" width="20.54296875" bestFit="1" customWidth="1"/>
    <col min="17" max="17" width="20.54296875" customWidth="1"/>
    <col min="18" max="18" width="34.453125" bestFit="1" customWidth="1"/>
    <col min="19" max="19" width="14.1796875" customWidth="1"/>
    <col min="20" max="20" width="18" customWidth="1"/>
    <col min="21" max="21" width="26.453125" bestFit="1" customWidth="1"/>
    <col min="22" max="22" width="16.81640625" customWidth="1"/>
    <col min="23" max="28" width="17.81640625" customWidth="1"/>
  </cols>
  <sheetData>
    <row r="1" spans="1:28" ht="30.5" x14ac:dyDescent="0.25">
      <c r="A1" s="107"/>
      <c r="B1" s="107"/>
      <c r="C1" s="107"/>
      <c r="D1" s="168" t="s">
        <v>0</v>
      </c>
      <c r="E1" s="1"/>
      <c r="F1" s="1"/>
      <c r="G1" s="107"/>
      <c r="H1" s="169" t="s">
        <v>1092</v>
      </c>
      <c r="I1" s="169"/>
      <c r="J1" s="1"/>
      <c r="K1" s="1"/>
      <c r="L1" s="1"/>
      <c r="M1" s="1"/>
      <c r="N1" s="1"/>
      <c r="O1" s="107"/>
      <c r="P1" s="107"/>
      <c r="Q1" s="107"/>
      <c r="R1" s="107"/>
      <c r="S1" s="107"/>
      <c r="T1" s="107"/>
      <c r="U1" s="107"/>
      <c r="V1" s="4"/>
    </row>
    <row r="2" spans="1:28" ht="17.5" x14ac:dyDescent="0.25">
      <c r="A2" s="107"/>
      <c r="B2" s="170" t="s">
        <v>1093</v>
      </c>
      <c r="C2" s="107"/>
      <c r="D2" s="1"/>
      <c r="E2" s="1"/>
      <c r="F2" s="1"/>
      <c r="G2" s="107"/>
      <c r="H2" s="1"/>
      <c r="I2" s="1"/>
      <c r="J2" s="1"/>
      <c r="K2" s="171" t="s">
        <v>1094</v>
      </c>
      <c r="L2" s="172"/>
      <c r="M2" s="1"/>
      <c r="N2" s="1"/>
      <c r="O2" s="108"/>
      <c r="P2" s="107"/>
      <c r="Q2" s="10"/>
      <c r="R2" s="107"/>
      <c r="S2" s="107"/>
      <c r="T2" s="107"/>
      <c r="U2" s="107"/>
      <c r="V2" s="4"/>
    </row>
    <row r="3" spans="1:28" ht="17.5" x14ac:dyDescent="0.25">
      <c r="A3" s="107"/>
      <c r="B3" s="107"/>
      <c r="C3" s="107"/>
      <c r="D3" s="1"/>
      <c r="E3" s="1"/>
      <c r="F3" s="1"/>
      <c r="G3" s="107"/>
      <c r="H3" s="1"/>
      <c r="I3" s="1"/>
      <c r="J3" s="1"/>
      <c r="K3" s="171"/>
      <c r="L3" s="172"/>
      <c r="M3" s="1"/>
      <c r="N3" s="1"/>
      <c r="O3" s="108"/>
      <c r="P3" s="107"/>
      <c r="Q3" s="10"/>
      <c r="R3" s="107"/>
      <c r="S3" s="107"/>
      <c r="T3" s="107"/>
      <c r="U3" s="107"/>
      <c r="V3" s="4"/>
    </row>
    <row r="4" spans="1:28" x14ac:dyDescent="0.25">
      <c r="B4" s="11" t="s">
        <v>332</v>
      </c>
      <c r="C4" s="109"/>
      <c r="D4" s="173"/>
      <c r="E4" s="173"/>
      <c r="F4" s="173"/>
      <c r="G4" s="174"/>
      <c r="H4" s="173"/>
      <c r="I4" s="173"/>
      <c r="J4" s="175"/>
      <c r="K4" s="12"/>
      <c r="L4" s="13"/>
      <c r="M4" s="1"/>
      <c r="N4" s="1"/>
      <c r="O4" s="107"/>
      <c r="P4" s="107"/>
      <c r="Q4" s="76"/>
      <c r="R4" s="107"/>
      <c r="S4" s="107"/>
      <c r="T4" s="107"/>
      <c r="U4" s="107"/>
      <c r="V4" s="4"/>
      <c r="W4" s="106" t="s">
        <v>563</v>
      </c>
      <c r="X4" s="105"/>
      <c r="Y4" s="105"/>
      <c r="Z4" s="105"/>
      <c r="AA4" s="105"/>
      <c r="AB4" s="105"/>
    </row>
    <row r="5" spans="1:28" ht="54" x14ac:dyDescent="0.3">
      <c r="A5" s="176" t="s">
        <v>5</v>
      </c>
      <c r="B5" s="178" t="s">
        <v>6</v>
      </c>
      <c r="C5" s="178" t="s">
        <v>338</v>
      </c>
      <c r="D5" s="178" t="s">
        <v>8</v>
      </c>
      <c r="E5" s="179" t="s">
        <v>9</v>
      </c>
      <c r="F5" s="178" t="s">
        <v>339</v>
      </c>
      <c r="G5" s="180" t="s">
        <v>11</v>
      </c>
      <c r="H5" s="181" t="s">
        <v>12</v>
      </c>
      <c r="I5" s="20" t="s">
        <v>13</v>
      </c>
      <c r="J5" s="181" t="s">
        <v>340</v>
      </c>
      <c r="K5" s="177" t="s">
        <v>15</v>
      </c>
      <c r="L5" s="182" t="s">
        <v>16</v>
      </c>
      <c r="M5" s="177" t="s">
        <v>17</v>
      </c>
      <c r="N5" s="183" t="s">
        <v>18</v>
      </c>
      <c r="O5" s="184" t="s">
        <v>341</v>
      </c>
      <c r="P5" s="180" t="s">
        <v>20</v>
      </c>
      <c r="Q5" s="181" t="s">
        <v>21</v>
      </c>
      <c r="R5" s="180" t="s">
        <v>22</v>
      </c>
      <c r="S5" s="180" t="s">
        <v>23</v>
      </c>
      <c r="T5" s="180" t="s">
        <v>24</v>
      </c>
      <c r="U5" s="87" t="s">
        <v>25</v>
      </c>
      <c r="V5" s="177" t="s">
        <v>26</v>
      </c>
      <c r="W5" s="102" t="s">
        <v>564</v>
      </c>
      <c r="X5" s="102" t="s">
        <v>565</v>
      </c>
      <c r="Y5" s="102" t="s">
        <v>566</v>
      </c>
      <c r="Z5" s="102" t="s">
        <v>567</v>
      </c>
      <c r="AA5" s="102" t="s">
        <v>27</v>
      </c>
      <c r="AB5" s="102" t="s">
        <v>568</v>
      </c>
    </row>
    <row r="6" spans="1:28" ht="14" x14ac:dyDescent="0.25">
      <c r="A6" s="26" t="s">
        <v>1095</v>
      </c>
      <c r="B6" s="47" t="s">
        <v>1096</v>
      </c>
      <c r="C6" s="47" t="s">
        <v>1097</v>
      </c>
      <c r="D6" s="27" t="s">
        <v>31</v>
      </c>
      <c r="E6" s="28" t="s">
        <v>32</v>
      </c>
      <c r="F6" s="48">
        <v>9</v>
      </c>
      <c r="G6" s="185" t="s">
        <v>78</v>
      </c>
      <c r="H6" s="47"/>
      <c r="I6" s="47"/>
      <c r="J6" s="29"/>
      <c r="K6" s="26" t="s">
        <v>60</v>
      </c>
      <c r="L6" s="26">
        <v>38200209</v>
      </c>
      <c r="M6" s="47" t="s">
        <v>1098</v>
      </c>
      <c r="N6" s="29">
        <v>2015</v>
      </c>
      <c r="O6" s="29">
        <f>N6+13</f>
        <v>2028</v>
      </c>
      <c r="P6" s="31" t="s">
        <v>48</v>
      </c>
      <c r="Q6" s="31" t="s">
        <v>39</v>
      </c>
      <c r="R6" s="31" t="s">
        <v>40</v>
      </c>
      <c r="S6" s="31"/>
      <c r="T6" s="31"/>
      <c r="U6" s="31" t="s">
        <v>41</v>
      </c>
      <c r="V6" s="26" t="s">
        <v>50</v>
      </c>
      <c r="W6" s="103"/>
      <c r="X6" s="103"/>
      <c r="Y6" s="103"/>
      <c r="Z6" s="103"/>
      <c r="AA6" s="103"/>
      <c r="AB6" s="103"/>
    </row>
    <row r="7" spans="1:28" ht="14" x14ac:dyDescent="0.25">
      <c r="A7" s="26" t="s">
        <v>1099</v>
      </c>
      <c r="B7" s="138" t="s">
        <v>1100</v>
      </c>
      <c r="C7" s="138" t="s">
        <v>1101</v>
      </c>
      <c r="D7" s="27" t="s">
        <v>31</v>
      </c>
      <c r="E7" s="28" t="s">
        <v>32</v>
      </c>
      <c r="F7" s="48" t="s">
        <v>505</v>
      </c>
      <c r="G7" s="138" t="s">
        <v>351</v>
      </c>
      <c r="H7" s="136"/>
      <c r="I7" s="136"/>
      <c r="J7" s="138"/>
      <c r="K7" s="138" t="s">
        <v>60</v>
      </c>
      <c r="L7" s="139">
        <v>38141175</v>
      </c>
      <c r="M7" s="47" t="s">
        <v>1098</v>
      </c>
      <c r="N7" s="152">
        <v>2025</v>
      </c>
      <c r="O7" s="29">
        <f>N7+13</f>
        <v>2038</v>
      </c>
      <c r="P7" s="31" t="s">
        <v>48</v>
      </c>
      <c r="Q7" s="151" t="s">
        <v>733</v>
      </c>
      <c r="R7" s="31" t="s">
        <v>40</v>
      </c>
      <c r="S7" s="136"/>
      <c r="T7" s="136"/>
      <c r="U7" s="31" t="s">
        <v>41</v>
      </c>
      <c r="V7" s="26" t="s">
        <v>50</v>
      </c>
      <c r="W7" s="103"/>
      <c r="X7" s="103"/>
      <c r="Y7" s="103"/>
      <c r="Z7" s="103"/>
      <c r="AA7" s="103"/>
      <c r="AB7" s="103"/>
    </row>
    <row r="8" spans="1:28" ht="14" x14ac:dyDescent="0.25">
      <c r="A8" s="26" t="s">
        <v>1102</v>
      </c>
      <c r="B8" s="142" t="s">
        <v>1103</v>
      </c>
      <c r="C8" s="142" t="s">
        <v>1104</v>
      </c>
      <c r="D8" s="143" t="s">
        <v>31</v>
      </c>
      <c r="E8" s="141" t="s">
        <v>32</v>
      </c>
      <c r="F8" s="149">
        <v>5</v>
      </c>
      <c r="G8" s="186" t="s">
        <v>46</v>
      </c>
      <c r="H8" s="148"/>
      <c r="I8" s="148"/>
      <c r="J8" s="148"/>
      <c r="K8" s="146" t="s">
        <v>60</v>
      </c>
      <c r="L8" s="146">
        <v>38140714</v>
      </c>
      <c r="M8" s="142" t="s">
        <v>1098</v>
      </c>
      <c r="N8" s="148">
        <v>2018</v>
      </c>
      <c r="O8" s="148">
        <f>N8+15</f>
        <v>2033</v>
      </c>
      <c r="P8" s="151" t="s">
        <v>48</v>
      </c>
      <c r="Q8" s="151" t="s">
        <v>733</v>
      </c>
      <c r="R8" s="151" t="s">
        <v>40</v>
      </c>
      <c r="S8" s="151"/>
      <c r="T8" s="151"/>
      <c r="U8" s="187" t="s">
        <v>866</v>
      </c>
      <c r="V8" s="146" t="s">
        <v>50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1105</v>
      </c>
      <c r="B9" s="47" t="s">
        <v>1106</v>
      </c>
      <c r="C9" s="47" t="s">
        <v>1107</v>
      </c>
      <c r="D9" s="27" t="s">
        <v>31</v>
      </c>
      <c r="E9" s="28" t="s">
        <v>32</v>
      </c>
      <c r="F9" s="48">
        <v>5</v>
      </c>
      <c r="G9" s="188" t="s">
        <v>46</v>
      </c>
      <c r="H9" s="29"/>
      <c r="I9" s="29"/>
      <c r="J9" s="29"/>
      <c r="K9" s="26" t="s">
        <v>60</v>
      </c>
      <c r="L9" s="26">
        <v>38140716</v>
      </c>
      <c r="M9" s="47" t="s">
        <v>1098</v>
      </c>
      <c r="N9" s="29">
        <v>2018</v>
      </c>
      <c r="O9" s="29">
        <f>N9+15</f>
        <v>2033</v>
      </c>
      <c r="P9" s="31" t="s">
        <v>48</v>
      </c>
      <c r="Q9" s="31" t="s">
        <v>733</v>
      </c>
      <c r="R9" s="31" t="s">
        <v>40</v>
      </c>
      <c r="S9" s="31"/>
      <c r="T9" s="31"/>
      <c r="U9" s="189" t="s">
        <v>866</v>
      </c>
      <c r="V9" s="26" t="s">
        <v>50</v>
      </c>
      <c r="W9" s="103"/>
      <c r="X9" s="103"/>
      <c r="Y9" s="103"/>
      <c r="Z9" s="103"/>
      <c r="AA9" s="103"/>
      <c r="AB9" s="103"/>
    </row>
    <row r="10" spans="1:28" ht="14" x14ac:dyDescent="0.25">
      <c r="A10" s="190" t="s">
        <v>1108</v>
      </c>
      <c r="B10" s="153" t="s">
        <v>1109</v>
      </c>
      <c r="C10" s="47" t="s">
        <v>1110</v>
      </c>
      <c r="D10" s="27" t="s">
        <v>31</v>
      </c>
      <c r="E10" s="28" t="s">
        <v>32</v>
      </c>
      <c r="F10" s="48" t="s">
        <v>505</v>
      </c>
      <c r="G10" s="185" t="s">
        <v>46</v>
      </c>
      <c r="H10" s="47"/>
      <c r="I10" s="47"/>
      <c r="J10" s="29"/>
      <c r="K10" s="26" t="s">
        <v>60</v>
      </c>
      <c r="L10" s="26">
        <v>38140929</v>
      </c>
      <c r="M10" s="47" t="s">
        <v>1098</v>
      </c>
      <c r="N10" s="29">
        <v>2021</v>
      </c>
      <c r="O10" s="29">
        <f t="shared" ref="O10:O19" si="0">N10+13</f>
        <v>2034</v>
      </c>
      <c r="P10" s="31" t="s">
        <v>48</v>
      </c>
      <c r="Q10" s="31" t="s">
        <v>733</v>
      </c>
      <c r="R10" s="31" t="s">
        <v>40</v>
      </c>
      <c r="S10" s="31"/>
      <c r="T10" s="31"/>
      <c r="U10" s="31" t="s">
        <v>41</v>
      </c>
      <c r="V10" s="26" t="s">
        <v>50</v>
      </c>
      <c r="W10" s="103"/>
      <c r="X10" s="103"/>
      <c r="Y10" s="103"/>
      <c r="Z10" s="103"/>
      <c r="AA10" s="103"/>
      <c r="AB10" s="103"/>
    </row>
    <row r="11" spans="1:28" ht="14" x14ac:dyDescent="0.25">
      <c r="A11" s="190" t="s">
        <v>1111</v>
      </c>
      <c r="B11" s="153" t="s">
        <v>1112</v>
      </c>
      <c r="C11" s="47" t="s">
        <v>1113</v>
      </c>
      <c r="D11" s="27" t="s">
        <v>760</v>
      </c>
      <c r="E11" s="28" t="s">
        <v>93</v>
      </c>
      <c r="F11" s="121" t="s">
        <v>1114</v>
      </c>
      <c r="G11" s="188" t="s">
        <v>68</v>
      </c>
      <c r="H11" s="29"/>
      <c r="I11" s="29"/>
      <c r="J11" s="29"/>
      <c r="K11" s="26" t="s">
        <v>1115</v>
      </c>
      <c r="L11" s="26">
        <v>24470520</v>
      </c>
      <c r="M11" s="47" t="s">
        <v>1098</v>
      </c>
      <c r="N11" s="29">
        <v>2019</v>
      </c>
      <c r="O11" s="29">
        <f t="shared" si="0"/>
        <v>2032</v>
      </c>
      <c r="P11" s="31" t="s">
        <v>48</v>
      </c>
      <c r="Q11" s="31" t="s">
        <v>733</v>
      </c>
      <c r="R11" s="31" t="s">
        <v>67</v>
      </c>
      <c r="S11" s="31"/>
      <c r="T11" s="31" t="s">
        <v>70</v>
      </c>
      <c r="U11" s="31" t="s">
        <v>41</v>
      </c>
      <c r="V11" s="26" t="s">
        <v>50</v>
      </c>
      <c r="W11" s="103"/>
      <c r="X11" s="103"/>
      <c r="Y11" s="103"/>
      <c r="Z11" s="103"/>
      <c r="AA11" s="103"/>
      <c r="AB11" s="103"/>
    </row>
    <row r="12" spans="1:28" ht="14" x14ac:dyDescent="0.25">
      <c r="A12" s="190" t="s">
        <v>1116</v>
      </c>
      <c r="B12" s="153" t="s">
        <v>1117</v>
      </c>
      <c r="C12" s="47" t="s">
        <v>1118</v>
      </c>
      <c r="D12" s="27" t="s">
        <v>760</v>
      </c>
      <c r="E12" s="28" t="s">
        <v>93</v>
      </c>
      <c r="F12" s="48" t="s">
        <v>1119</v>
      </c>
      <c r="G12" s="191" t="s">
        <v>68</v>
      </c>
      <c r="H12" s="47"/>
      <c r="I12" s="47"/>
      <c r="J12" s="26"/>
      <c r="K12" s="26" t="s">
        <v>253</v>
      </c>
      <c r="L12" s="26">
        <v>24470547</v>
      </c>
      <c r="M12" s="26" t="s">
        <v>1098</v>
      </c>
      <c r="N12" s="29">
        <v>2021</v>
      </c>
      <c r="O12" s="29">
        <f t="shared" si="0"/>
        <v>2034</v>
      </c>
      <c r="P12" s="26" t="s">
        <v>1120</v>
      </c>
      <c r="Q12" s="26" t="s">
        <v>733</v>
      </c>
      <c r="R12" s="31" t="s">
        <v>40</v>
      </c>
      <c r="S12" s="31"/>
      <c r="T12" s="31"/>
      <c r="U12" s="26" t="s">
        <v>866</v>
      </c>
      <c r="V12" s="26" t="s">
        <v>50</v>
      </c>
      <c r="W12" s="103"/>
      <c r="X12" s="103"/>
      <c r="Y12" s="103"/>
      <c r="Z12" s="103"/>
      <c r="AA12" s="103"/>
      <c r="AB12" s="103"/>
    </row>
    <row r="13" spans="1:28" ht="14" x14ac:dyDescent="0.25">
      <c r="A13" s="190" t="s">
        <v>1121</v>
      </c>
      <c r="B13" s="153" t="s">
        <v>1122</v>
      </c>
      <c r="C13" s="47" t="s">
        <v>1123</v>
      </c>
      <c r="D13" s="27" t="s">
        <v>213</v>
      </c>
      <c r="E13" s="26" t="s">
        <v>93</v>
      </c>
      <c r="F13" s="138" t="s">
        <v>1124</v>
      </c>
      <c r="G13" s="188" t="s">
        <v>1125</v>
      </c>
      <c r="H13" s="137"/>
      <c r="I13" s="137"/>
      <c r="J13" s="137"/>
      <c r="K13" s="137" t="s">
        <v>611</v>
      </c>
      <c r="L13" s="150">
        <v>24490427</v>
      </c>
      <c r="M13" s="137" t="s">
        <v>1098</v>
      </c>
      <c r="N13" s="140">
        <v>2024</v>
      </c>
      <c r="O13" s="29">
        <f>N13+13</f>
        <v>2037</v>
      </c>
      <c r="P13" s="26" t="s">
        <v>1120</v>
      </c>
      <c r="Q13" s="31" t="s">
        <v>733</v>
      </c>
      <c r="R13" s="138" t="s">
        <v>643</v>
      </c>
      <c r="S13" s="138" t="s">
        <v>105</v>
      </c>
      <c r="T13" s="138" t="s">
        <v>269</v>
      </c>
      <c r="U13" s="138" t="s">
        <v>41</v>
      </c>
      <c r="V13" s="137" t="s">
        <v>50</v>
      </c>
      <c r="W13" s="103"/>
      <c r="X13" s="103"/>
      <c r="Y13" s="103"/>
      <c r="Z13" s="103"/>
      <c r="AA13" s="103"/>
      <c r="AB13" s="103"/>
    </row>
    <row r="14" spans="1:28" ht="14" x14ac:dyDescent="0.25">
      <c r="A14" s="190" t="s">
        <v>1126</v>
      </c>
      <c r="B14" s="153" t="s">
        <v>1127</v>
      </c>
      <c r="C14" s="47" t="s">
        <v>1128</v>
      </c>
      <c r="D14" s="27" t="s">
        <v>760</v>
      </c>
      <c r="E14" s="28" t="s">
        <v>93</v>
      </c>
      <c r="F14" s="121" t="s">
        <v>252</v>
      </c>
      <c r="G14" s="188" t="s">
        <v>68</v>
      </c>
      <c r="H14" s="29"/>
      <c r="I14" s="29"/>
      <c r="J14" s="29"/>
      <c r="K14" s="192" t="s">
        <v>1129</v>
      </c>
      <c r="L14" s="193" t="s">
        <v>1130</v>
      </c>
      <c r="M14" s="47" t="s">
        <v>1098</v>
      </c>
      <c r="N14" s="29">
        <v>2020</v>
      </c>
      <c r="O14" s="29">
        <f>N14+13</f>
        <v>2033</v>
      </c>
      <c r="P14" s="26" t="s">
        <v>1120</v>
      </c>
      <c r="Q14" s="26" t="s">
        <v>39</v>
      </c>
      <c r="R14" s="31" t="s">
        <v>67</v>
      </c>
      <c r="S14" s="31"/>
      <c r="T14" s="31" t="s">
        <v>70</v>
      </c>
      <c r="U14" s="31" t="s">
        <v>115</v>
      </c>
      <c r="V14" s="26" t="s">
        <v>42</v>
      </c>
      <c r="W14" s="103"/>
      <c r="X14" s="103"/>
      <c r="Y14" s="103"/>
      <c r="Z14" s="103"/>
      <c r="AA14" s="103"/>
      <c r="AB14" s="103"/>
    </row>
    <row r="15" spans="1:28" ht="14" x14ac:dyDescent="0.25">
      <c r="A15" s="190" t="s">
        <v>1131</v>
      </c>
      <c r="B15" s="153" t="s">
        <v>1132</v>
      </c>
      <c r="C15" s="47" t="s">
        <v>1133</v>
      </c>
      <c r="D15" s="27" t="s">
        <v>31</v>
      </c>
      <c r="E15" s="28" t="s">
        <v>32</v>
      </c>
      <c r="F15" s="48">
        <v>9</v>
      </c>
      <c r="G15" s="188" t="s">
        <v>78</v>
      </c>
      <c r="H15" s="29"/>
      <c r="I15" s="29"/>
      <c r="J15" s="29"/>
      <c r="K15" s="26" t="s">
        <v>60</v>
      </c>
      <c r="L15" s="26">
        <v>38200211</v>
      </c>
      <c r="M15" s="47" t="s">
        <v>1098</v>
      </c>
      <c r="N15" s="29">
        <v>2015</v>
      </c>
      <c r="O15" s="29">
        <f t="shared" si="0"/>
        <v>2028</v>
      </c>
      <c r="P15" s="31" t="s">
        <v>79</v>
      </c>
      <c r="Q15" s="31" t="s">
        <v>39</v>
      </c>
      <c r="R15" s="31" t="s">
        <v>40</v>
      </c>
      <c r="S15" s="31"/>
      <c r="T15" s="31"/>
      <c r="U15" s="31" t="s">
        <v>41</v>
      </c>
      <c r="V15" s="26" t="s">
        <v>50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1134</v>
      </c>
      <c r="B16" s="47" t="s">
        <v>1135</v>
      </c>
      <c r="C16" s="47" t="s">
        <v>1136</v>
      </c>
      <c r="D16" s="27" t="s">
        <v>31</v>
      </c>
      <c r="E16" s="41" t="s">
        <v>32</v>
      </c>
      <c r="F16" s="65" t="s">
        <v>505</v>
      </c>
      <c r="G16" s="194" t="s">
        <v>46</v>
      </c>
      <c r="H16" s="91"/>
      <c r="I16" s="91"/>
      <c r="J16" s="91"/>
      <c r="K16" s="26" t="s">
        <v>60</v>
      </c>
      <c r="L16" s="92">
        <v>38140932</v>
      </c>
      <c r="M16" s="41" t="s">
        <v>1098</v>
      </c>
      <c r="N16" s="93">
        <v>2021</v>
      </c>
      <c r="O16" s="29">
        <f>N16+13</f>
        <v>2034</v>
      </c>
      <c r="P16" s="31" t="s">
        <v>79</v>
      </c>
      <c r="Q16" s="31" t="s">
        <v>733</v>
      </c>
      <c r="R16" s="31" t="s">
        <v>40</v>
      </c>
      <c r="S16" s="31"/>
      <c r="T16" s="31"/>
      <c r="U16" s="31" t="s">
        <v>41</v>
      </c>
      <c r="V16" s="26" t="s">
        <v>50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1137</v>
      </c>
      <c r="B17" s="47" t="s">
        <v>1138</v>
      </c>
      <c r="C17" s="47" t="s">
        <v>1139</v>
      </c>
      <c r="D17" s="27" t="s">
        <v>31</v>
      </c>
      <c r="E17" s="28" t="s">
        <v>32</v>
      </c>
      <c r="F17" s="48">
        <v>5</v>
      </c>
      <c r="G17" s="188" t="s">
        <v>46</v>
      </c>
      <c r="H17" s="29"/>
      <c r="I17" s="29"/>
      <c r="J17" s="29"/>
      <c r="K17" s="26" t="s">
        <v>60</v>
      </c>
      <c r="L17" s="26">
        <v>38140249</v>
      </c>
      <c r="M17" s="47" t="s">
        <v>1098</v>
      </c>
      <c r="N17" s="29">
        <v>2015</v>
      </c>
      <c r="O17" s="29">
        <f>N17+13</f>
        <v>2028</v>
      </c>
      <c r="P17" s="31" t="s">
        <v>79</v>
      </c>
      <c r="Q17" s="31" t="s">
        <v>733</v>
      </c>
      <c r="R17" s="31" t="s">
        <v>40</v>
      </c>
      <c r="S17" s="31"/>
      <c r="T17" s="31"/>
      <c r="U17" s="31" t="s">
        <v>41</v>
      </c>
      <c r="V17" s="26" t="s">
        <v>50</v>
      </c>
      <c r="W17" s="103"/>
      <c r="X17" s="103"/>
      <c r="Y17" s="103"/>
      <c r="Z17" s="103"/>
      <c r="AA17" s="103"/>
      <c r="AB17" s="103"/>
    </row>
    <row r="18" spans="1:28" ht="14" x14ac:dyDescent="0.25">
      <c r="A18" s="190" t="s">
        <v>1140</v>
      </c>
      <c r="B18" s="153" t="s">
        <v>1141</v>
      </c>
      <c r="C18" s="47" t="s">
        <v>1142</v>
      </c>
      <c r="D18" s="27" t="s">
        <v>213</v>
      </c>
      <c r="E18" s="28" t="s">
        <v>618</v>
      </c>
      <c r="F18" s="48">
        <v>2.5</v>
      </c>
      <c r="G18" s="188" t="s">
        <v>619</v>
      </c>
      <c r="H18" s="29"/>
      <c r="I18" s="29"/>
      <c r="J18" s="29"/>
      <c r="K18" s="26" t="s">
        <v>1143</v>
      </c>
      <c r="L18" s="26" t="s">
        <v>1144</v>
      </c>
      <c r="M18" s="47" t="s">
        <v>1098</v>
      </c>
      <c r="N18" s="29">
        <v>2014</v>
      </c>
      <c r="O18" s="29">
        <f>N18+13</f>
        <v>2027</v>
      </c>
      <c r="P18" s="31" t="s">
        <v>79</v>
      </c>
      <c r="Q18" s="31" t="s">
        <v>38</v>
      </c>
      <c r="R18" s="30" t="s">
        <v>622</v>
      </c>
      <c r="S18" s="30"/>
      <c r="T18" s="31" t="s">
        <v>269</v>
      </c>
      <c r="U18" s="26" t="s">
        <v>115</v>
      </c>
      <c r="V18" s="41" t="s">
        <v>42</v>
      </c>
      <c r="W18" s="103"/>
      <c r="X18" s="103"/>
      <c r="Y18" s="103"/>
      <c r="Z18" s="103"/>
      <c r="AA18" s="103"/>
      <c r="AB18" s="103"/>
    </row>
    <row r="19" spans="1:28" ht="14" x14ac:dyDescent="0.25">
      <c r="A19" s="196" t="s">
        <v>96</v>
      </c>
      <c r="B19" s="196" t="s">
        <v>1145</v>
      </c>
      <c r="C19" s="197" t="s">
        <v>1146</v>
      </c>
      <c r="D19" s="198" t="s">
        <v>213</v>
      </c>
      <c r="E19" s="199" t="s">
        <v>93</v>
      </c>
      <c r="F19" s="200" t="s">
        <v>100</v>
      </c>
      <c r="G19" s="201" t="s">
        <v>1147</v>
      </c>
      <c r="H19" s="197"/>
      <c r="I19" s="197"/>
      <c r="J19" s="195"/>
      <c r="K19" s="196" t="s">
        <v>1148</v>
      </c>
      <c r="L19" s="196">
        <v>24490326</v>
      </c>
      <c r="M19" s="197" t="s">
        <v>1098</v>
      </c>
      <c r="N19" s="195">
        <v>2025</v>
      </c>
      <c r="O19" s="195">
        <f t="shared" si="0"/>
        <v>2038</v>
      </c>
      <c r="P19" s="187" t="s">
        <v>103</v>
      </c>
      <c r="Q19" s="31" t="s">
        <v>733</v>
      </c>
      <c r="R19" s="151" t="s">
        <v>1149</v>
      </c>
      <c r="S19" s="187" t="s">
        <v>331</v>
      </c>
      <c r="T19" s="187" t="s">
        <v>269</v>
      </c>
      <c r="U19" s="187" t="s">
        <v>41</v>
      </c>
      <c r="V19" s="196" t="s">
        <v>50</v>
      </c>
      <c r="W19" s="104"/>
      <c r="X19" s="104"/>
      <c r="Y19" s="104"/>
      <c r="Z19" s="104"/>
      <c r="AA19" s="104"/>
      <c r="AB19" s="104"/>
    </row>
    <row r="20" spans="1:28" ht="14" x14ac:dyDescent="0.25">
      <c r="A20" s="26" t="s">
        <v>1095</v>
      </c>
      <c r="B20" s="47" t="s">
        <v>1150</v>
      </c>
      <c r="C20" s="47" t="s">
        <v>1151</v>
      </c>
      <c r="D20" s="27" t="s">
        <v>31</v>
      </c>
      <c r="E20" s="26" t="s">
        <v>109</v>
      </c>
      <c r="F20" s="72" t="s">
        <v>1152</v>
      </c>
      <c r="G20" s="202"/>
      <c r="H20" s="64">
        <v>900</v>
      </c>
      <c r="I20" s="64" t="s">
        <v>1153</v>
      </c>
      <c r="J20" s="26" t="s">
        <v>185</v>
      </c>
      <c r="K20" s="26" t="s">
        <v>1154</v>
      </c>
      <c r="L20" s="26" t="s">
        <v>1155</v>
      </c>
      <c r="M20" s="47" t="s">
        <v>1098</v>
      </c>
      <c r="N20" s="29">
        <v>2014</v>
      </c>
      <c r="O20" s="29">
        <f t="shared" ref="O20:O37" si="1">N20+20</f>
        <v>2034</v>
      </c>
      <c r="P20" s="31" t="s">
        <v>48</v>
      </c>
      <c r="Q20" s="31"/>
      <c r="R20" s="31" t="s">
        <v>114</v>
      </c>
      <c r="S20" s="31"/>
      <c r="T20" s="31"/>
      <c r="U20" s="31" t="s">
        <v>115</v>
      </c>
      <c r="V20" s="26" t="s">
        <v>42</v>
      </c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1099</v>
      </c>
      <c r="B21" s="47" t="s">
        <v>1156</v>
      </c>
      <c r="C21" s="47" t="s">
        <v>1157</v>
      </c>
      <c r="D21" s="27" t="s">
        <v>31</v>
      </c>
      <c r="E21" s="26" t="s">
        <v>109</v>
      </c>
      <c r="F21" s="72" t="s">
        <v>887</v>
      </c>
      <c r="G21" s="202"/>
      <c r="H21" s="64">
        <v>500</v>
      </c>
      <c r="I21" s="64" t="s">
        <v>1158</v>
      </c>
      <c r="J21" s="26" t="s">
        <v>126</v>
      </c>
      <c r="K21" s="26" t="s">
        <v>1159</v>
      </c>
      <c r="L21" s="26" t="s">
        <v>1160</v>
      </c>
      <c r="M21" s="47" t="s">
        <v>1098</v>
      </c>
      <c r="N21" s="29">
        <v>2020</v>
      </c>
      <c r="O21" s="29">
        <f t="shared" si="1"/>
        <v>2040</v>
      </c>
      <c r="P21" s="31" t="s">
        <v>48</v>
      </c>
      <c r="Q21" s="31"/>
      <c r="R21" s="31" t="s">
        <v>114</v>
      </c>
      <c r="S21" s="31"/>
      <c r="T21" s="31"/>
      <c r="U21" s="31" t="s">
        <v>115</v>
      </c>
      <c r="V21" s="26" t="s">
        <v>42</v>
      </c>
      <c r="W21" s="104"/>
      <c r="X21" s="104"/>
      <c r="Y21" s="104"/>
      <c r="Z21" s="104"/>
      <c r="AA21" s="104"/>
      <c r="AB21" s="104"/>
    </row>
    <row r="22" spans="1:28" ht="14" x14ac:dyDescent="0.25">
      <c r="A22" s="26" t="s">
        <v>1102</v>
      </c>
      <c r="B22" s="47" t="s">
        <v>1161</v>
      </c>
      <c r="C22" s="47" t="s">
        <v>1162</v>
      </c>
      <c r="D22" s="27" t="s">
        <v>31</v>
      </c>
      <c r="E22" s="26" t="s">
        <v>109</v>
      </c>
      <c r="F22" s="72" t="s">
        <v>1163</v>
      </c>
      <c r="G22" s="31"/>
      <c r="H22" s="57">
        <v>465</v>
      </c>
      <c r="I22" s="57" t="s">
        <v>1164</v>
      </c>
      <c r="J22" s="26" t="s">
        <v>126</v>
      </c>
      <c r="K22" s="26" t="s">
        <v>1165</v>
      </c>
      <c r="L22" s="26" t="s">
        <v>1166</v>
      </c>
      <c r="M22" s="47" t="s">
        <v>1098</v>
      </c>
      <c r="N22" s="29">
        <v>2007</v>
      </c>
      <c r="O22" s="29">
        <f t="shared" si="1"/>
        <v>2027</v>
      </c>
      <c r="P22" s="31" t="s">
        <v>48</v>
      </c>
      <c r="Q22" s="31"/>
      <c r="R22" s="31" t="s">
        <v>114</v>
      </c>
      <c r="S22" s="31"/>
      <c r="T22" s="31"/>
      <c r="U22" s="31" t="s">
        <v>115</v>
      </c>
      <c r="V22" s="26" t="s">
        <v>42</v>
      </c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1105</v>
      </c>
      <c r="B23" s="47" t="s">
        <v>1167</v>
      </c>
      <c r="C23" s="47" t="s">
        <v>1168</v>
      </c>
      <c r="D23" s="27" t="s">
        <v>31</v>
      </c>
      <c r="E23" s="26" t="s">
        <v>109</v>
      </c>
      <c r="F23" s="72" t="s">
        <v>426</v>
      </c>
      <c r="G23" s="31"/>
      <c r="H23" s="57">
        <v>465</v>
      </c>
      <c r="I23" s="57" t="s">
        <v>1169</v>
      </c>
      <c r="J23" s="26" t="s">
        <v>126</v>
      </c>
      <c r="K23" s="26" t="s">
        <v>216</v>
      </c>
      <c r="L23" s="26">
        <v>4734</v>
      </c>
      <c r="M23" s="47" t="s">
        <v>1098</v>
      </c>
      <c r="N23" s="29">
        <v>2020</v>
      </c>
      <c r="O23" s="29">
        <f t="shared" si="1"/>
        <v>2040</v>
      </c>
      <c r="P23" s="31" t="s">
        <v>48</v>
      </c>
      <c r="Q23" s="31"/>
      <c r="R23" s="31" t="s">
        <v>114</v>
      </c>
      <c r="S23" s="31"/>
      <c r="T23" s="31"/>
      <c r="U23" s="31" t="s">
        <v>115</v>
      </c>
      <c r="V23" s="26" t="s">
        <v>132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1108</v>
      </c>
      <c r="B24" s="47" t="s">
        <v>1170</v>
      </c>
      <c r="C24" s="47" t="s">
        <v>1171</v>
      </c>
      <c r="D24" s="27" t="s">
        <v>31</v>
      </c>
      <c r="E24" s="26" t="s">
        <v>109</v>
      </c>
      <c r="F24" s="56">
        <v>3</v>
      </c>
      <c r="G24" s="203"/>
      <c r="H24" s="64">
        <v>500</v>
      </c>
      <c r="I24" s="64" t="s">
        <v>1172</v>
      </c>
      <c r="J24" s="26" t="s">
        <v>126</v>
      </c>
      <c r="K24" s="26" t="s">
        <v>655</v>
      </c>
      <c r="L24" s="26" t="s">
        <v>1173</v>
      </c>
      <c r="M24" s="47" t="s">
        <v>1098</v>
      </c>
      <c r="N24" s="29">
        <v>2021</v>
      </c>
      <c r="O24" s="29">
        <f t="shared" si="1"/>
        <v>2041</v>
      </c>
      <c r="P24" s="31" t="s">
        <v>48</v>
      </c>
      <c r="Q24" s="31"/>
      <c r="R24" s="26" t="s">
        <v>114</v>
      </c>
      <c r="S24" s="26"/>
      <c r="T24" s="26"/>
      <c r="U24" s="26" t="s">
        <v>115</v>
      </c>
      <c r="V24" s="26" t="s">
        <v>42</v>
      </c>
      <c r="W24" s="104"/>
      <c r="X24" s="104"/>
      <c r="Y24" s="104"/>
      <c r="Z24" s="104"/>
      <c r="AA24" s="104"/>
      <c r="AB24" s="104"/>
    </row>
    <row r="25" spans="1:28" ht="14" x14ac:dyDescent="0.25">
      <c r="A25" s="26" t="s">
        <v>1111</v>
      </c>
      <c r="B25" s="47" t="s">
        <v>1174</v>
      </c>
      <c r="C25" s="47" t="s">
        <v>1175</v>
      </c>
      <c r="D25" s="27" t="s">
        <v>760</v>
      </c>
      <c r="E25" s="26" t="s">
        <v>109</v>
      </c>
      <c r="F25" s="56">
        <v>2</v>
      </c>
      <c r="G25" s="31"/>
      <c r="H25" s="57">
        <v>280</v>
      </c>
      <c r="I25" s="57" t="s">
        <v>1176</v>
      </c>
      <c r="J25" s="26" t="s">
        <v>141</v>
      </c>
      <c r="K25" s="26" t="s">
        <v>299</v>
      </c>
      <c r="L25" s="69">
        <v>16065</v>
      </c>
      <c r="M25" s="47" t="s">
        <v>1098</v>
      </c>
      <c r="N25" s="29">
        <v>2016</v>
      </c>
      <c r="O25" s="29">
        <f t="shared" si="1"/>
        <v>2036</v>
      </c>
      <c r="P25" s="31" t="s">
        <v>48</v>
      </c>
      <c r="Q25" s="31"/>
      <c r="R25" s="31" t="s">
        <v>143</v>
      </c>
      <c r="S25" s="31"/>
      <c r="T25" s="31"/>
      <c r="U25" s="31" t="s">
        <v>115</v>
      </c>
      <c r="V25" s="26" t="s">
        <v>132</v>
      </c>
      <c r="W25" s="104"/>
      <c r="X25" s="104"/>
      <c r="Y25" s="104"/>
      <c r="Z25" s="104"/>
      <c r="AA25" s="104"/>
      <c r="AB25" s="104"/>
    </row>
    <row r="26" spans="1:28" ht="14" x14ac:dyDescent="0.25">
      <c r="A26" s="190" t="s">
        <v>1116</v>
      </c>
      <c r="B26" s="153" t="s">
        <v>1177</v>
      </c>
      <c r="C26" s="47" t="s">
        <v>1178</v>
      </c>
      <c r="D26" s="27" t="s">
        <v>760</v>
      </c>
      <c r="E26" s="26" t="s">
        <v>109</v>
      </c>
      <c r="F26" s="56">
        <v>2.2000000000000002</v>
      </c>
      <c r="G26" s="203"/>
      <c r="H26" s="64">
        <v>260</v>
      </c>
      <c r="I26" s="64" t="s">
        <v>1179</v>
      </c>
      <c r="J26" s="26" t="s">
        <v>141</v>
      </c>
      <c r="K26" s="26" t="s">
        <v>142</v>
      </c>
      <c r="L26" s="26">
        <v>14224</v>
      </c>
      <c r="M26" s="47" t="s">
        <v>1098</v>
      </c>
      <c r="N26" s="29">
        <v>2014</v>
      </c>
      <c r="O26" s="29">
        <f t="shared" si="1"/>
        <v>2034</v>
      </c>
      <c r="P26" s="31" t="s">
        <v>48</v>
      </c>
      <c r="Q26" s="31"/>
      <c r="R26" s="26" t="s">
        <v>143</v>
      </c>
      <c r="S26" s="26"/>
      <c r="T26" s="26"/>
      <c r="U26" s="26" t="s">
        <v>115</v>
      </c>
      <c r="V26" s="26" t="s">
        <v>132</v>
      </c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1121</v>
      </c>
      <c r="B27" s="47" t="s">
        <v>1180</v>
      </c>
      <c r="C27" s="47" t="s">
        <v>1181</v>
      </c>
      <c r="D27" s="27" t="s">
        <v>213</v>
      </c>
      <c r="E27" s="26" t="s">
        <v>109</v>
      </c>
      <c r="F27" s="56">
        <v>2</v>
      </c>
      <c r="G27" s="31"/>
      <c r="H27" s="57">
        <v>280</v>
      </c>
      <c r="I27" s="57" t="s">
        <v>1182</v>
      </c>
      <c r="J27" s="26" t="s">
        <v>141</v>
      </c>
      <c r="K27" s="26" t="s">
        <v>299</v>
      </c>
      <c r="L27" s="69">
        <v>14141</v>
      </c>
      <c r="M27" s="47" t="s">
        <v>1098</v>
      </c>
      <c r="N27" s="29">
        <v>2014</v>
      </c>
      <c r="O27" s="29">
        <f>N27+20</f>
        <v>2034</v>
      </c>
      <c r="P27" s="31" t="s">
        <v>48</v>
      </c>
      <c r="Q27" s="31"/>
      <c r="R27" s="31" t="s">
        <v>217</v>
      </c>
      <c r="S27" s="31"/>
      <c r="T27" s="31"/>
      <c r="U27" s="31"/>
      <c r="V27" s="26" t="s">
        <v>132</v>
      </c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1126</v>
      </c>
      <c r="B28" s="47" t="s">
        <v>1183</v>
      </c>
      <c r="C28" s="47" t="s">
        <v>1184</v>
      </c>
      <c r="D28" s="27" t="s">
        <v>760</v>
      </c>
      <c r="E28" s="26" t="s">
        <v>109</v>
      </c>
      <c r="F28" s="72" t="s">
        <v>833</v>
      </c>
      <c r="G28" s="31"/>
      <c r="H28" s="57">
        <v>340</v>
      </c>
      <c r="I28" s="57" t="s">
        <v>1185</v>
      </c>
      <c r="J28" s="26" t="s">
        <v>141</v>
      </c>
      <c r="K28" s="26" t="s">
        <v>1186</v>
      </c>
      <c r="L28" s="26">
        <v>5530</v>
      </c>
      <c r="M28" s="47" t="s">
        <v>1098</v>
      </c>
      <c r="N28" s="29">
        <v>2023</v>
      </c>
      <c r="O28" s="29">
        <f t="shared" si="1"/>
        <v>2043</v>
      </c>
      <c r="P28" s="31" t="s">
        <v>48</v>
      </c>
      <c r="Q28" s="31"/>
      <c r="R28" s="31" t="s">
        <v>143</v>
      </c>
      <c r="S28" s="31"/>
      <c r="T28" s="31"/>
      <c r="U28" s="31" t="s">
        <v>115</v>
      </c>
      <c r="V28" s="26" t="s">
        <v>132</v>
      </c>
      <c r="W28" s="104"/>
      <c r="X28" s="104"/>
      <c r="Y28" s="104"/>
      <c r="Z28" s="104"/>
      <c r="AA28" s="104"/>
      <c r="AB28" s="104"/>
    </row>
    <row r="29" spans="1:28" ht="14" x14ac:dyDescent="0.25">
      <c r="A29" s="190" t="s">
        <v>1131</v>
      </c>
      <c r="B29" s="153" t="s">
        <v>1187</v>
      </c>
      <c r="C29" s="47" t="s">
        <v>1188</v>
      </c>
      <c r="D29" s="27" t="s">
        <v>31</v>
      </c>
      <c r="E29" s="26" t="s">
        <v>109</v>
      </c>
      <c r="F29" s="56">
        <v>3.4</v>
      </c>
      <c r="G29" s="31"/>
      <c r="H29" s="64">
        <v>845</v>
      </c>
      <c r="I29" s="64" t="s">
        <v>1189</v>
      </c>
      <c r="J29" s="26" t="s">
        <v>185</v>
      </c>
      <c r="K29" s="26" t="s">
        <v>1190</v>
      </c>
      <c r="L29" s="69">
        <v>50000416</v>
      </c>
      <c r="M29" s="47" t="s">
        <v>1098</v>
      </c>
      <c r="N29" s="29">
        <v>2012</v>
      </c>
      <c r="O29" s="29">
        <f t="shared" si="1"/>
        <v>2032</v>
      </c>
      <c r="P29" s="31" t="s">
        <v>79</v>
      </c>
      <c r="Q29" s="31"/>
      <c r="R29" s="31" t="s">
        <v>114</v>
      </c>
      <c r="S29" s="31"/>
      <c r="T29" s="31"/>
      <c r="U29" s="31" t="s">
        <v>279</v>
      </c>
      <c r="V29" s="26" t="s">
        <v>155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1134</v>
      </c>
      <c r="B30" s="47" t="s">
        <v>1191</v>
      </c>
      <c r="C30" s="47" t="s">
        <v>1192</v>
      </c>
      <c r="D30" s="27" t="s">
        <v>31</v>
      </c>
      <c r="E30" s="26" t="s">
        <v>109</v>
      </c>
      <c r="F30" s="72" t="s">
        <v>1193</v>
      </c>
      <c r="G30" s="203"/>
      <c r="H30" s="64">
        <v>680</v>
      </c>
      <c r="I30" s="64" t="s">
        <v>1194</v>
      </c>
      <c r="J30" s="26" t="s">
        <v>185</v>
      </c>
      <c r="K30" s="26" t="s">
        <v>236</v>
      </c>
      <c r="L30" s="26">
        <v>50001719</v>
      </c>
      <c r="M30" s="47" t="s">
        <v>1098</v>
      </c>
      <c r="N30" s="29">
        <v>2016</v>
      </c>
      <c r="O30" s="29">
        <f t="shared" si="1"/>
        <v>2036</v>
      </c>
      <c r="P30" s="31" t="s">
        <v>79</v>
      </c>
      <c r="Q30" s="31"/>
      <c r="R30" s="26" t="s">
        <v>114</v>
      </c>
      <c r="S30" s="26"/>
      <c r="T30" s="26"/>
      <c r="U30" s="26" t="s">
        <v>115</v>
      </c>
      <c r="V30" s="26" t="s">
        <v>155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1137</v>
      </c>
      <c r="B31" s="47" t="s">
        <v>1195</v>
      </c>
      <c r="C31" s="47" t="s">
        <v>1196</v>
      </c>
      <c r="D31" s="27" t="s">
        <v>31</v>
      </c>
      <c r="E31" s="26" t="s">
        <v>109</v>
      </c>
      <c r="F31" s="72" t="s">
        <v>1193</v>
      </c>
      <c r="G31" s="203"/>
      <c r="H31" s="64">
        <v>680</v>
      </c>
      <c r="I31" s="64" t="s">
        <v>1197</v>
      </c>
      <c r="J31" s="26" t="s">
        <v>185</v>
      </c>
      <c r="K31" s="26" t="s">
        <v>236</v>
      </c>
      <c r="L31" s="26">
        <v>50001720</v>
      </c>
      <c r="M31" s="47" t="s">
        <v>1098</v>
      </c>
      <c r="N31" s="29">
        <v>2016</v>
      </c>
      <c r="O31" s="29">
        <f t="shared" si="1"/>
        <v>2036</v>
      </c>
      <c r="P31" s="31" t="s">
        <v>79</v>
      </c>
      <c r="Q31" s="31"/>
      <c r="R31" s="26" t="s">
        <v>114</v>
      </c>
      <c r="S31" s="26"/>
      <c r="T31" s="26"/>
      <c r="U31" s="26" t="s">
        <v>279</v>
      </c>
      <c r="V31" s="26" t="s">
        <v>155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1140</v>
      </c>
      <c r="B32" s="47" t="s">
        <v>1198</v>
      </c>
      <c r="C32" s="47" t="s">
        <v>1199</v>
      </c>
      <c r="D32" s="27" t="s">
        <v>213</v>
      </c>
      <c r="E32" s="26" t="s">
        <v>109</v>
      </c>
      <c r="F32" s="56">
        <v>3</v>
      </c>
      <c r="G32" s="203"/>
      <c r="H32" s="64">
        <v>420</v>
      </c>
      <c r="I32" s="64" t="s">
        <v>1200</v>
      </c>
      <c r="J32" s="26" t="s">
        <v>215</v>
      </c>
      <c r="K32" s="26" t="s">
        <v>216</v>
      </c>
      <c r="L32" s="26">
        <v>3996</v>
      </c>
      <c r="M32" s="47" t="s">
        <v>1098</v>
      </c>
      <c r="N32" s="29">
        <v>2018</v>
      </c>
      <c r="O32" s="29">
        <f>N32+20</f>
        <v>2038</v>
      </c>
      <c r="P32" s="31" t="s">
        <v>1201</v>
      </c>
      <c r="Q32" s="31"/>
      <c r="R32" s="30" t="s">
        <v>217</v>
      </c>
      <c r="S32" s="30"/>
      <c r="T32" s="30"/>
      <c r="U32" s="26"/>
      <c r="V32" s="26" t="s">
        <v>132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1202</v>
      </c>
      <c r="B33" s="47" t="s">
        <v>1203</v>
      </c>
      <c r="C33" s="47" t="s">
        <v>1204</v>
      </c>
      <c r="D33" s="27" t="s">
        <v>31</v>
      </c>
      <c r="E33" s="28" t="s">
        <v>109</v>
      </c>
      <c r="F33" s="56">
        <v>3</v>
      </c>
      <c r="G33" s="31"/>
      <c r="H33" s="57">
        <v>500</v>
      </c>
      <c r="I33" s="57" t="s">
        <v>1205</v>
      </c>
      <c r="J33" s="26" t="s">
        <v>126</v>
      </c>
      <c r="K33" s="26" t="s">
        <v>1206</v>
      </c>
      <c r="L33" s="26" t="s">
        <v>1207</v>
      </c>
      <c r="M33" s="26" t="s">
        <v>1098</v>
      </c>
      <c r="N33" s="29">
        <v>2021</v>
      </c>
      <c r="O33" s="29">
        <f t="shared" si="1"/>
        <v>2041</v>
      </c>
      <c r="P33" s="31" t="s">
        <v>79</v>
      </c>
      <c r="Q33" s="31"/>
      <c r="R33" s="31" t="s">
        <v>114</v>
      </c>
      <c r="S33" s="31"/>
      <c r="T33" s="31"/>
      <c r="U33" s="31" t="s">
        <v>115</v>
      </c>
      <c r="V33" s="26" t="s">
        <v>42</v>
      </c>
      <c r="W33" s="104"/>
      <c r="X33" s="104"/>
      <c r="Y33" s="104"/>
      <c r="Z33" s="104"/>
      <c r="AA33" s="104"/>
      <c r="AB33" s="104"/>
    </row>
    <row r="34" spans="1:28" ht="14" x14ac:dyDescent="0.25">
      <c r="A34" s="26" t="s">
        <v>1208</v>
      </c>
      <c r="B34" s="47" t="s">
        <v>1209</v>
      </c>
      <c r="C34" s="47" t="s">
        <v>1210</v>
      </c>
      <c r="D34" s="71" t="s">
        <v>213</v>
      </c>
      <c r="E34" s="26" t="s">
        <v>109</v>
      </c>
      <c r="F34" s="56">
        <v>3</v>
      </c>
      <c r="G34" s="203"/>
      <c r="H34" s="64">
        <v>420</v>
      </c>
      <c r="I34" s="64" t="s">
        <v>1211</v>
      </c>
      <c r="J34" s="26" t="s">
        <v>215</v>
      </c>
      <c r="K34" s="26" t="s">
        <v>216</v>
      </c>
      <c r="L34" s="26">
        <v>3995</v>
      </c>
      <c r="M34" s="47" t="s">
        <v>1098</v>
      </c>
      <c r="N34" s="29">
        <v>2013</v>
      </c>
      <c r="O34" s="29">
        <f t="shared" si="1"/>
        <v>2033</v>
      </c>
      <c r="P34" s="31" t="s">
        <v>79</v>
      </c>
      <c r="Q34" s="31"/>
      <c r="R34" s="26" t="s">
        <v>217</v>
      </c>
      <c r="S34" s="26"/>
      <c r="T34" s="26"/>
      <c r="U34" s="26"/>
      <c r="V34" s="26" t="s">
        <v>132</v>
      </c>
      <c r="W34" s="104"/>
      <c r="X34" s="104"/>
      <c r="Y34" s="104"/>
      <c r="Z34" s="104"/>
      <c r="AA34" s="104"/>
      <c r="AB34" s="104"/>
    </row>
    <row r="35" spans="1:28" ht="14" x14ac:dyDescent="0.25">
      <c r="A35" s="26" t="s">
        <v>1212</v>
      </c>
      <c r="B35" s="47" t="s">
        <v>1213</v>
      </c>
      <c r="C35" s="47" t="s">
        <v>1214</v>
      </c>
      <c r="D35" s="27" t="s">
        <v>213</v>
      </c>
      <c r="E35" s="26" t="s">
        <v>109</v>
      </c>
      <c r="F35" s="72" t="s">
        <v>1215</v>
      </c>
      <c r="G35" s="203"/>
      <c r="H35" s="64">
        <v>715</v>
      </c>
      <c r="I35" s="64" t="s">
        <v>1216</v>
      </c>
      <c r="J35" s="26" t="s">
        <v>215</v>
      </c>
      <c r="K35" s="26" t="s">
        <v>278</v>
      </c>
      <c r="L35" s="26">
        <v>50000804</v>
      </c>
      <c r="M35" s="47" t="s">
        <v>1098</v>
      </c>
      <c r="N35" s="29">
        <v>2018</v>
      </c>
      <c r="O35" s="29">
        <f t="shared" si="1"/>
        <v>2038</v>
      </c>
      <c r="P35" s="31" t="s">
        <v>79</v>
      </c>
      <c r="Q35" s="31"/>
      <c r="R35" s="26" t="s">
        <v>217</v>
      </c>
      <c r="S35" s="26"/>
      <c r="T35" s="26"/>
      <c r="U35" s="26"/>
      <c r="V35" s="30" t="s">
        <v>155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1217</v>
      </c>
      <c r="B36" s="47" t="s">
        <v>1218</v>
      </c>
      <c r="C36" s="47" t="s">
        <v>1219</v>
      </c>
      <c r="D36" s="27" t="s">
        <v>213</v>
      </c>
      <c r="E36" s="26" t="s">
        <v>227</v>
      </c>
      <c r="F36" s="56">
        <v>2.1</v>
      </c>
      <c r="G36" s="203"/>
      <c r="H36" s="64">
        <v>210</v>
      </c>
      <c r="I36" s="64" t="s">
        <v>1220</v>
      </c>
      <c r="J36" s="26" t="s">
        <v>126</v>
      </c>
      <c r="K36" s="26" t="s">
        <v>1221</v>
      </c>
      <c r="L36" s="26" t="s">
        <v>1222</v>
      </c>
      <c r="M36" s="47" t="s">
        <v>1098</v>
      </c>
      <c r="N36" s="29">
        <v>2021</v>
      </c>
      <c r="O36" s="29">
        <f t="shared" si="1"/>
        <v>2041</v>
      </c>
      <c r="P36" s="31" t="s">
        <v>79</v>
      </c>
      <c r="Q36" s="31"/>
      <c r="R36" s="26" t="s">
        <v>217</v>
      </c>
      <c r="S36" s="26"/>
      <c r="T36" s="26"/>
      <c r="U36" s="26"/>
      <c r="V36" s="26" t="s">
        <v>42</v>
      </c>
      <c r="W36" s="104"/>
      <c r="X36" s="104"/>
      <c r="Y36" s="104"/>
      <c r="Z36" s="104"/>
      <c r="AA36" s="104"/>
      <c r="AB36" s="104"/>
    </row>
    <row r="37" spans="1:28" ht="14" x14ac:dyDescent="0.25">
      <c r="A37" s="190" t="s">
        <v>96</v>
      </c>
      <c r="B37" s="153" t="s">
        <v>1223</v>
      </c>
      <c r="C37" s="47" t="s">
        <v>1224</v>
      </c>
      <c r="D37" s="27" t="s">
        <v>213</v>
      </c>
      <c r="E37" s="26" t="s">
        <v>171</v>
      </c>
      <c r="F37" s="56" t="s">
        <v>232</v>
      </c>
      <c r="G37" s="203"/>
      <c r="H37" s="64" t="s">
        <v>233</v>
      </c>
      <c r="I37" s="64" t="s">
        <v>1225</v>
      </c>
      <c r="J37" s="26" t="s">
        <v>215</v>
      </c>
      <c r="K37" s="26" t="s">
        <v>721</v>
      </c>
      <c r="L37" s="26">
        <v>50000037</v>
      </c>
      <c r="M37" s="47" t="s">
        <v>1098</v>
      </c>
      <c r="N37" s="29">
        <v>2011</v>
      </c>
      <c r="O37" s="29">
        <f t="shared" si="1"/>
        <v>2031</v>
      </c>
      <c r="P37" s="31" t="s">
        <v>103</v>
      </c>
      <c r="Q37" s="31"/>
      <c r="R37" s="26" t="s">
        <v>217</v>
      </c>
      <c r="S37" s="26"/>
      <c r="T37" s="26"/>
      <c r="U37" s="26"/>
      <c r="V37" s="30" t="s">
        <v>155</v>
      </c>
      <c r="W37" s="104"/>
      <c r="X37" s="104"/>
      <c r="Y37" s="104"/>
      <c r="Z37" s="104"/>
      <c r="AA37" s="104"/>
      <c r="AB37" s="104"/>
    </row>
    <row r="38" spans="1:28" ht="14" x14ac:dyDescent="0.25">
      <c r="A38" s="26" t="s">
        <v>1226</v>
      </c>
      <c r="B38" s="47" t="s">
        <v>1227</v>
      </c>
      <c r="C38" s="47" t="s">
        <v>1228</v>
      </c>
      <c r="D38" s="27" t="s">
        <v>31</v>
      </c>
      <c r="E38" s="28" t="s">
        <v>32</v>
      </c>
      <c r="F38" s="48" t="s">
        <v>505</v>
      </c>
      <c r="G38" s="185" t="s">
        <v>46</v>
      </c>
      <c r="H38" s="57"/>
      <c r="I38" s="57"/>
      <c r="J38" s="26"/>
      <c r="K38" s="26" t="s">
        <v>60</v>
      </c>
      <c r="L38" s="26">
        <v>38140919</v>
      </c>
      <c r="M38" s="47" t="s">
        <v>1229</v>
      </c>
      <c r="N38" s="29">
        <v>2020</v>
      </c>
      <c r="O38" s="29">
        <f t="shared" ref="O38:O46" si="2">N38+13</f>
        <v>2033</v>
      </c>
      <c r="P38" s="26" t="s">
        <v>48</v>
      </c>
      <c r="Q38" s="26" t="s">
        <v>733</v>
      </c>
      <c r="R38" s="26" t="s">
        <v>40</v>
      </c>
      <c r="S38" s="26"/>
      <c r="T38" s="26"/>
      <c r="U38" s="26" t="s">
        <v>41</v>
      </c>
      <c r="V38" s="26" t="s">
        <v>50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1230</v>
      </c>
      <c r="B39" s="47" t="s">
        <v>1231</v>
      </c>
      <c r="C39" s="47" t="s">
        <v>1232</v>
      </c>
      <c r="D39" s="67" t="s">
        <v>31</v>
      </c>
      <c r="E39" s="26" t="s">
        <v>32</v>
      </c>
      <c r="F39" s="53" t="s">
        <v>505</v>
      </c>
      <c r="G39" s="185" t="s">
        <v>46</v>
      </c>
      <c r="H39" s="126"/>
      <c r="I39" s="126"/>
      <c r="J39" s="29"/>
      <c r="K39" s="26" t="s">
        <v>60</v>
      </c>
      <c r="L39" s="26">
        <v>38140921</v>
      </c>
      <c r="M39" s="26" t="s">
        <v>1229</v>
      </c>
      <c r="N39" s="29">
        <v>2020</v>
      </c>
      <c r="O39" s="29">
        <f t="shared" si="2"/>
        <v>2033</v>
      </c>
      <c r="P39" s="41" t="s">
        <v>48</v>
      </c>
      <c r="Q39" s="41" t="s">
        <v>733</v>
      </c>
      <c r="R39" s="26" t="s">
        <v>40</v>
      </c>
      <c r="S39" s="26"/>
      <c r="T39" s="26"/>
      <c r="U39" s="31" t="s">
        <v>41</v>
      </c>
      <c r="V39" s="26" t="s">
        <v>50</v>
      </c>
      <c r="W39" s="104"/>
      <c r="X39" s="104"/>
      <c r="Y39" s="104"/>
      <c r="Z39" s="104"/>
      <c r="AA39" s="104"/>
      <c r="AB39" s="104"/>
    </row>
    <row r="40" spans="1:28" ht="14" x14ac:dyDescent="0.3">
      <c r="A40" s="26" t="s">
        <v>1233</v>
      </c>
      <c r="B40" s="47" t="s">
        <v>1234</v>
      </c>
      <c r="C40" s="47" t="s">
        <v>1235</v>
      </c>
      <c r="D40" s="204" t="s">
        <v>31</v>
      </c>
      <c r="E40" s="26" t="s">
        <v>32</v>
      </c>
      <c r="F40" s="53">
        <v>5</v>
      </c>
      <c r="G40" s="185" t="s">
        <v>46</v>
      </c>
      <c r="H40" s="126"/>
      <c r="I40" s="126"/>
      <c r="J40" s="29"/>
      <c r="K40" s="26" t="s">
        <v>1236</v>
      </c>
      <c r="L40" s="205">
        <v>38500204</v>
      </c>
      <c r="M40" s="26" t="s">
        <v>1229</v>
      </c>
      <c r="N40" s="29">
        <v>2025</v>
      </c>
      <c r="O40" s="29">
        <f t="shared" si="2"/>
        <v>2038</v>
      </c>
      <c r="P40" s="41" t="s">
        <v>48</v>
      </c>
      <c r="Q40" s="41" t="s">
        <v>733</v>
      </c>
      <c r="R40" s="26" t="s">
        <v>40</v>
      </c>
      <c r="S40" s="26"/>
      <c r="T40" s="26"/>
      <c r="U40" s="26" t="s">
        <v>41</v>
      </c>
      <c r="V40" s="26" t="s">
        <v>50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1237</v>
      </c>
      <c r="B41" s="47" t="s">
        <v>1238</v>
      </c>
      <c r="C41" s="47" t="s">
        <v>1239</v>
      </c>
      <c r="D41" s="27" t="s">
        <v>31</v>
      </c>
      <c r="E41" s="28" t="s">
        <v>32</v>
      </c>
      <c r="F41" s="48" t="s">
        <v>505</v>
      </c>
      <c r="G41" s="185" t="s">
        <v>46</v>
      </c>
      <c r="H41" s="47"/>
      <c r="I41" s="47"/>
      <c r="J41" s="29"/>
      <c r="K41" s="26" t="s">
        <v>54</v>
      </c>
      <c r="L41" s="26">
        <v>38140927</v>
      </c>
      <c r="M41" s="47" t="s">
        <v>1229</v>
      </c>
      <c r="N41" s="29">
        <v>2021</v>
      </c>
      <c r="O41" s="29">
        <f t="shared" si="2"/>
        <v>2034</v>
      </c>
      <c r="P41" s="41" t="s">
        <v>48</v>
      </c>
      <c r="Q41" s="41" t="s">
        <v>733</v>
      </c>
      <c r="R41" s="31" t="s">
        <v>40</v>
      </c>
      <c r="S41" s="31"/>
      <c r="T41" s="31"/>
      <c r="U41" s="31" t="s">
        <v>41</v>
      </c>
      <c r="V41" s="26" t="s">
        <v>50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1240</v>
      </c>
      <c r="B42" s="47" t="s">
        <v>1241</v>
      </c>
      <c r="C42" s="47" t="s">
        <v>1242</v>
      </c>
      <c r="D42" s="27" t="s">
        <v>31</v>
      </c>
      <c r="E42" s="28" t="s">
        <v>32</v>
      </c>
      <c r="F42" s="48" t="s">
        <v>505</v>
      </c>
      <c r="G42" s="185" t="s">
        <v>329</v>
      </c>
      <c r="H42" s="47"/>
      <c r="I42" s="47"/>
      <c r="J42" s="29"/>
      <c r="K42" s="26" t="s">
        <v>60</v>
      </c>
      <c r="L42" s="26">
        <v>38140906</v>
      </c>
      <c r="M42" s="47" t="s">
        <v>1229</v>
      </c>
      <c r="N42" s="29">
        <v>2020</v>
      </c>
      <c r="O42" s="29">
        <f t="shared" si="2"/>
        <v>2033</v>
      </c>
      <c r="P42" s="31" t="s">
        <v>48</v>
      </c>
      <c r="Q42" s="31" t="s">
        <v>733</v>
      </c>
      <c r="R42" s="31" t="s">
        <v>40</v>
      </c>
      <c r="S42" s="31"/>
      <c r="T42" s="31"/>
      <c r="U42" s="31" t="s">
        <v>41</v>
      </c>
      <c r="V42" s="26" t="s">
        <v>50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1243</v>
      </c>
      <c r="B43" s="47" t="s">
        <v>1244</v>
      </c>
      <c r="C43" s="47" t="s">
        <v>1245</v>
      </c>
      <c r="D43" s="27" t="s">
        <v>31</v>
      </c>
      <c r="E43" s="28" t="s">
        <v>32</v>
      </c>
      <c r="F43" s="48" t="s">
        <v>1246</v>
      </c>
      <c r="G43" s="185" t="s">
        <v>329</v>
      </c>
      <c r="H43" s="47"/>
      <c r="I43" s="47"/>
      <c r="J43" s="26"/>
      <c r="K43" s="26" t="s">
        <v>60</v>
      </c>
      <c r="L43" s="26">
        <v>38140928</v>
      </c>
      <c r="M43" s="47" t="s">
        <v>1229</v>
      </c>
      <c r="N43" s="29">
        <v>2021</v>
      </c>
      <c r="O43" s="29">
        <f t="shared" si="2"/>
        <v>2034</v>
      </c>
      <c r="P43" s="26" t="s">
        <v>48</v>
      </c>
      <c r="Q43" s="26" t="s">
        <v>733</v>
      </c>
      <c r="R43" s="26" t="s">
        <v>40</v>
      </c>
      <c r="S43" s="26"/>
      <c r="T43" s="26"/>
      <c r="U43" s="26" t="s">
        <v>41</v>
      </c>
      <c r="V43" s="26" t="s">
        <v>50</v>
      </c>
      <c r="W43" s="104"/>
      <c r="X43" s="104"/>
      <c r="Y43" s="104"/>
      <c r="Z43" s="104"/>
      <c r="AA43" s="104"/>
      <c r="AB43" s="104"/>
    </row>
    <row r="44" spans="1:28" ht="14" x14ac:dyDescent="0.25">
      <c r="A44" s="26" t="s">
        <v>1247</v>
      </c>
      <c r="B44" s="206" t="s">
        <v>1248</v>
      </c>
      <c r="C44" s="47" t="s">
        <v>1249</v>
      </c>
      <c r="D44" s="27" t="s">
        <v>760</v>
      </c>
      <c r="E44" s="28" t="s">
        <v>93</v>
      </c>
      <c r="F44" s="32">
        <v>1.1000000000000001</v>
      </c>
      <c r="G44" s="207" t="s">
        <v>68</v>
      </c>
      <c r="H44" s="28"/>
      <c r="I44" s="28"/>
      <c r="J44" s="28"/>
      <c r="K44" s="28" t="s">
        <v>74</v>
      </c>
      <c r="L44" s="28">
        <v>24470537</v>
      </c>
      <c r="M44" s="27" t="s">
        <v>1229</v>
      </c>
      <c r="N44" s="33">
        <v>2012</v>
      </c>
      <c r="O44" s="29">
        <f t="shared" si="2"/>
        <v>2025</v>
      </c>
      <c r="P44" s="31" t="s">
        <v>48</v>
      </c>
      <c r="Q44" s="31" t="s">
        <v>733</v>
      </c>
      <c r="R44" s="31" t="s">
        <v>67</v>
      </c>
      <c r="S44" s="31"/>
      <c r="T44" s="31" t="s">
        <v>70</v>
      </c>
      <c r="U44" s="31" t="s">
        <v>866</v>
      </c>
      <c r="V44" s="26" t="s">
        <v>50</v>
      </c>
      <c r="W44" s="104"/>
      <c r="X44" s="104"/>
      <c r="Y44" s="104"/>
      <c r="Z44" s="104"/>
      <c r="AA44" s="104"/>
      <c r="AB44" s="104"/>
    </row>
    <row r="45" spans="1:28" ht="14" x14ac:dyDescent="0.25">
      <c r="A45" s="26" t="s">
        <v>1250</v>
      </c>
      <c r="B45" s="208" t="s">
        <v>1251</v>
      </c>
      <c r="C45" s="47" t="s">
        <v>1252</v>
      </c>
      <c r="D45" s="27" t="s">
        <v>760</v>
      </c>
      <c r="E45" s="26" t="s">
        <v>32</v>
      </c>
      <c r="F45" s="53">
        <v>1.1000000000000001</v>
      </c>
      <c r="G45" s="185" t="s">
        <v>68</v>
      </c>
      <c r="H45" s="126"/>
      <c r="I45" s="126"/>
      <c r="J45" s="29"/>
      <c r="K45" s="26" t="s">
        <v>74</v>
      </c>
      <c r="L45" s="26">
        <v>24460365</v>
      </c>
      <c r="M45" s="26" t="s">
        <v>1229</v>
      </c>
      <c r="N45" s="29">
        <v>2014</v>
      </c>
      <c r="O45" s="29">
        <f t="shared" si="2"/>
        <v>2027</v>
      </c>
      <c r="P45" s="41" t="s">
        <v>48</v>
      </c>
      <c r="Q45" s="41" t="s">
        <v>733</v>
      </c>
      <c r="R45" s="26" t="s">
        <v>40</v>
      </c>
      <c r="S45" s="26"/>
      <c r="T45" s="26"/>
      <c r="U45" s="26" t="s">
        <v>41</v>
      </c>
      <c r="V45" s="26" t="s">
        <v>50</v>
      </c>
      <c r="W45" s="104"/>
      <c r="X45" s="104"/>
      <c r="Y45" s="104"/>
      <c r="Z45" s="104"/>
      <c r="AA45" s="104"/>
      <c r="AB45" s="104"/>
    </row>
    <row r="46" spans="1:28" ht="14" x14ac:dyDescent="0.25">
      <c r="A46" s="26" t="s">
        <v>1253</v>
      </c>
      <c r="B46" s="206" t="s">
        <v>1254</v>
      </c>
      <c r="C46" s="47" t="s">
        <v>1255</v>
      </c>
      <c r="D46" s="67" t="s">
        <v>213</v>
      </c>
      <c r="E46" s="26" t="s">
        <v>93</v>
      </c>
      <c r="F46" s="53" t="s">
        <v>1256</v>
      </c>
      <c r="G46" s="209" t="s">
        <v>761</v>
      </c>
      <c r="H46" s="126"/>
      <c r="I46" s="126"/>
      <c r="J46" s="29"/>
      <c r="K46" s="26" t="s">
        <v>510</v>
      </c>
      <c r="L46" s="26">
        <v>24470475</v>
      </c>
      <c r="M46" s="26" t="s">
        <v>1229</v>
      </c>
      <c r="N46" s="29">
        <v>2018</v>
      </c>
      <c r="O46" s="29">
        <f t="shared" si="2"/>
        <v>2031</v>
      </c>
      <c r="P46" s="41" t="s">
        <v>48</v>
      </c>
      <c r="Q46" s="41" t="s">
        <v>733</v>
      </c>
      <c r="R46" s="31" t="s">
        <v>67</v>
      </c>
      <c r="S46" s="31"/>
      <c r="T46" s="31" t="s">
        <v>70</v>
      </c>
      <c r="U46" s="26" t="s">
        <v>41</v>
      </c>
      <c r="V46" s="26" t="s">
        <v>50</v>
      </c>
      <c r="W46" s="104"/>
      <c r="X46" s="104"/>
      <c r="Y46" s="104"/>
      <c r="Z46" s="104"/>
      <c r="AA46" s="104"/>
      <c r="AB46" s="104"/>
    </row>
    <row r="47" spans="1:28" ht="14" x14ac:dyDescent="0.25">
      <c r="A47" s="26" t="s">
        <v>1257</v>
      </c>
      <c r="B47" s="47" t="s">
        <v>1258</v>
      </c>
      <c r="C47" s="47" t="s">
        <v>1259</v>
      </c>
      <c r="D47" s="67" t="s">
        <v>213</v>
      </c>
      <c r="E47" s="26" t="s">
        <v>93</v>
      </c>
      <c r="F47" s="210" t="s">
        <v>272</v>
      </c>
      <c r="G47" s="64">
        <v>4900</v>
      </c>
      <c r="H47" s="126"/>
      <c r="I47" s="126"/>
      <c r="J47" s="29"/>
      <c r="K47" s="26" t="s">
        <v>510</v>
      </c>
      <c r="L47" s="26">
        <v>24490436</v>
      </c>
      <c r="M47" s="26" t="s">
        <v>1229</v>
      </c>
      <c r="N47" s="29">
        <v>2025</v>
      </c>
      <c r="O47" s="29">
        <f>N47+13</f>
        <v>2038</v>
      </c>
      <c r="P47" s="41" t="s">
        <v>48</v>
      </c>
      <c r="Q47" s="41" t="s">
        <v>733</v>
      </c>
      <c r="R47" s="26" t="s">
        <v>769</v>
      </c>
      <c r="S47" s="26" t="s">
        <v>105</v>
      </c>
      <c r="T47" s="31" t="s">
        <v>269</v>
      </c>
      <c r="U47" s="26" t="s">
        <v>41</v>
      </c>
      <c r="V47" s="26" t="s">
        <v>50</v>
      </c>
      <c r="W47" s="104"/>
      <c r="X47" s="104"/>
      <c r="Y47" s="104"/>
      <c r="Z47" s="104"/>
      <c r="AA47" s="104"/>
      <c r="AB47" s="104"/>
    </row>
    <row r="48" spans="1:28" ht="14" x14ac:dyDescent="0.3">
      <c r="A48" s="26" t="s">
        <v>1260</v>
      </c>
      <c r="B48" s="47" t="s">
        <v>1261</v>
      </c>
      <c r="C48" s="47" t="s">
        <v>1262</v>
      </c>
      <c r="D48" s="27" t="s">
        <v>760</v>
      </c>
      <c r="E48" s="28" t="s">
        <v>32</v>
      </c>
      <c r="F48" s="48">
        <v>1.1000000000000001</v>
      </c>
      <c r="G48" s="64">
        <v>2472</v>
      </c>
      <c r="H48" s="47"/>
      <c r="I48" s="47"/>
      <c r="J48" s="29"/>
      <c r="K48" s="26" t="s">
        <v>376</v>
      </c>
      <c r="L48" s="205">
        <v>24470643</v>
      </c>
      <c r="M48" s="26" t="s">
        <v>1229</v>
      </c>
      <c r="N48" s="29">
        <v>2025</v>
      </c>
      <c r="O48" s="29">
        <f>N48+13</f>
        <v>2038</v>
      </c>
      <c r="P48" s="31" t="s">
        <v>48</v>
      </c>
      <c r="Q48" s="31" t="s">
        <v>733</v>
      </c>
      <c r="R48" s="31" t="s">
        <v>40</v>
      </c>
      <c r="S48" s="31"/>
      <c r="T48" s="31"/>
      <c r="U48" s="26" t="s">
        <v>41</v>
      </c>
      <c r="V48" s="26" t="s">
        <v>50</v>
      </c>
      <c r="W48" s="104"/>
      <c r="X48" s="104"/>
      <c r="Y48" s="104"/>
      <c r="Z48" s="104"/>
      <c r="AA48" s="104"/>
      <c r="AB48" s="104"/>
    </row>
    <row r="49" spans="1:28" ht="14" x14ac:dyDescent="0.25">
      <c r="A49" s="26" t="s">
        <v>1263</v>
      </c>
      <c r="B49" s="206" t="s">
        <v>1264</v>
      </c>
      <c r="C49" s="47" t="s">
        <v>1265</v>
      </c>
      <c r="D49" s="67" t="s">
        <v>213</v>
      </c>
      <c r="E49" s="26" t="s">
        <v>93</v>
      </c>
      <c r="F49" s="210" t="s">
        <v>1266</v>
      </c>
      <c r="G49" s="185" t="s">
        <v>761</v>
      </c>
      <c r="H49" s="126"/>
      <c r="I49" s="126"/>
      <c r="J49" s="29"/>
      <c r="K49" s="26" t="s">
        <v>1267</v>
      </c>
      <c r="L49" s="26">
        <v>24480518</v>
      </c>
      <c r="M49" s="26" t="s">
        <v>1229</v>
      </c>
      <c r="N49" s="29">
        <v>2019</v>
      </c>
      <c r="O49" s="29">
        <f>N49+15</f>
        <v>2034</v>
      </c>
      <c r="P49" s="41" t="s">
        <v>48</v>
      </c>
      <c r="Q49" s="41" t="s">
        <v>733</v>
      </c>
      <c r="R49" s="26" t="s">
        <v>769</v>
      </c>
      <c r="S49" s="26" t="s">
        <v>105</v>
      </c>
      <c r="T49" s="31" t="s">
        <v>269</v>
      </c>
      <c r="U49" s="26" t="s">
        <v>41</v>
      </c>
      <c r="V49" s="26" t="s">
        <v>50</v>
      </c>
      <c r="W49" s="104"/>
      <c r="X49" s="104"/>
      <c r="Y49" s="104"/>
      <c r="Z49" s="104"/>
      <c r="AA49" s="104"/>
      <c r="AB49" s="104"/>
    </row>
    <row r="50" spans="1:28" ht="14" x14ac:dyDescent="0.25">
      <c r="A50" s="26" t="s">
        <v>1268</v>
      </c>
      <c r="B50" s="206" t="s">
        <v>1269</v>
      </c>
      <c r="C50" s="47" t="s">
        <v>1270</v>
      </c>
      <c r="D50" s="27" t="s">
        <v>760</v>
      </c>
      <c r="E50" s="28" t="s">
        <v>93</v>
      </c>
      <c r="F50" s="48">
        <v>0.8</v>
      </c>
      <c r="G50" s="185" t="s">
        <v>68</v>
      </c>
      <c r="H50" s="47"/>
      <c r="I50" s="47"/>
      <c r="J50" s="29"/>
      <c r="K50" s="26" t="s">
        <v>74</v>
      </c>
      <c r="L50" s="26">
        <v>24440459</v>
      </c>
      <c r="M50" s="47" t="s">
        <v>1229</v>
      </c>
      <c r="N50" s="29">
        <v>2015</v>
      </c>
      <c r="O50" s="29">
        <f>N50+15</f>
        <v>2030</v>
      </c>
      <c r="P50" s="31" t="s">
        <v>48</v>
      </c>
      <c r="Q50" s="31" t="s">
        <v>733</v>
      </c>
      <c r="R50" s="31" t="s">
        <v>67</v>
      </c>
      <c r="S50" s="31"/>
      <c r="T50" s="31" t="s">
        <v>70</v>
      </c>
      <c r="U50" s="31" t="s">
        <v>866</v>
      </c>
      <c r="V50" s="26" t="s">
        <v>50</v>
      </c>
      <c r="W50" s="104"/>
      <c r="X50" s="104"/>
      <c r="Y50" s="104"/>
      <c r="Z50" s="104"/>
      <c r="AA50" s="104"/>
      <c r="AB50" s="104"/>
    </row>
    <row r="51" spans="1:28" ht="14" x14ac:dyDescent="0.25">
      <c r="A51" s="26" t="s">
        <v>1271</v>
      </c>
      <c r="B51" s="47" t="s">
        <v>1272</v>
      </c>
      <c r="C51" s="47" t="s">
        <v>1273</v>
      </c>
      <c r="D51" s="71" t="s">
        <v>31</v>
      </c>
      <c r="E51" s="26" t="s">
        <v>32</v>
      </c>
      <c r="F51" s="53">
        <v>5</v>
      </c>
      <c r="G51" s="185" t="s">
        <v>46</v>
      </c>
      <c r="H51" s="126"/>
      <c r="I51" s="126"/>
      <c r="J51" s="29"/>
      <c r="K51" s="26" t="s">
        <v>60</v>
      </c>
      <c r="L51" s="26">
        <v>38140833</v>
      </c>
      <c r="M51" s="26" t="s">
        <v>1229</v>
      </c>
      <c r="N51" s="29">
        <v>2019</v>
      </c>
      <c r="O51" s="29">
        <f t="shared" ref="O51" si="3">N51+13</f>
        <v>2032</v>
      </c>
      <c r="P51" s="41" t="s">
        <v>79</v>
      </c>
      <c r="Q51" s="41" t="s">
        <v>733</v>
      </c>
      <c r="R51" s="26" t="s">
        <v>40</v>
      </c>
      <c r="S51" s="26"/>
      <c r="T51" s="26"/>
      <c r="U51" s="26" t="s">
        <v>41</v>
      </c>
      <c r="V51" s="26" t="s">
        <v>50</v>
      </c>
      <c r="W51" s="104"/>
      <c r="X51" s="104"/>
      <c r="Y51" s="104"/>
      <c r="Z51" s="104"/>
      <c r="AA51" s="104"/>
      <c r="AB51" s="104"/>
    </row>
    <row r="52" spans="1:28" ht="14" x14ac:dyDescent="0.25">
      <c r="A52" s="26" t="s">
        <v>1274</v>
      </c>
      <c r="B52" s="47" t="s">
        <v>1275</v>
      </c>
      <c r="C52" s="47" t="s">
        <v>1276</v>
      </c>
      <c r="D52" s="27" t="s">
        <v>760</v>
      </c>
      <c r="E52" s="28" t="s">
        <v>32</v>
      </c>
      <c r="F52" s="48">
        <v>1.1000000000000001</v>
      </c>
      <c r="G52" s="185" t="s">
        <v>68</v>
      </c>
      <c r="H52" s="47"/>
      <c r="I52" s="47"/>
      <c r="J52" s="29"/>
      <c r="K52" s="26" t="s">
        <v>74</v>
      </c>
      <c r="L52" s="26">
        <v>24880328</v>
      </c>
      <c r="M52" s="26" t="s">
        <v>1229</v>
      </c>
      <c r="N52" s="29">
        <v>2014</v>
      </c>
      <c r="O52" s="29">
        <f>N52+15</f>
        <v>2029</v>
      </c>
      <c r="P52" s="31" t="s">
        <v>79</v>
      </c>
      <c r="Q52" s="31" t="s">
        <v>733</v>
      </c>
      <c r="R52" s="31" t="s">
        <v>40</v>
      </c>
      <c r="S52" s="31"/>
      <c r="T52" s="31"/>
      <c r="U52" s="31" t="s">
        <v>866</v>
      </c>
      <c r="V52" s="26" t="s">
        <v>50</v>
      </c>
      <c r="W52" s="104"/>
      <c r="X52" s="104"/>
      <c r="Y52" s="104"/>
      <c r="Z52" s="104"/>
      <c r="AA52" s="104"/>
      <c r="AB52" s="104"/>
    </row>
    <row r="53" spans="1:28" ht="14" x14ac:dyDescent="0.25">
      <c r="A53" s="26" t="s">
        <v>96</v>
      </c>
      <c r="B53" s="206" t="s">
        <v>1277</v>
      </c>
      <c r="C53" s="47" t="s">
        <v>1278</v>
      </c>
      <c r="D53" s="67" t="s">
        <v>213</v>
      </c>
      <c r="E53" s="26" t="s">
        <v>93</v>
      </c>
      <c r="F53" s="210" t="s">
        <v>1279</v>
      </c>
      <c r="G53" s="185" t="s">
        <v>761</v>
      </c>
      <c r="H53" s="126"/>
      <c r="I53" s="126"/>
      <c r="J53" s="29"/>
      <c r="K53" s="26" t="s">
        <v>782</v>
      </c>
      <c r="L53" s="26">
        <v>24480517</v>
      </c>
      <c r="M53" s="26" t="s">
        <v>1229</v>
      </c>
      <c r="N53" s="29">
        <v>2019</v>
      </c>
      <c r="O53" s="29">
        <f>N53+15</f>
        <v>2034</v>
      </c>
      <c r="P53" s="41" t="s">
        <v>79</v>
      </c>
      <c r="Q53" s="41" t="s">
        <v>733</v>
      </c>
      <c r="R53" s="26" t="s">
        <v>769</v>
      </c>
      <c r="S53" s="26" t="s">
        <v>105</v>
      </c>
      <c r="T53" s="31" t="s">
        <v>269</v>
      </c>
      <c r="U53" s="26" t="s">
        <v>41</v>
      </c>
      <c r="V53" s="26" t="s">
        <v>50</v>
      </c>
      <c r="W53" s="104"/>
      <c r="X53" s="104"/>
      <c r="Y53" s="104"/>
      <c r="Z53" s="104"/>
      <c r="AA53" s="104"/>
      <c r="AB53" s="104"/>
    </row>
    <row r="54" spans="1:28" ht="14" x14ac:dyDescent="0.25">
      <c r="A54" s="26" t="s">
        <v>1226</v>
      </c>
      <c r="B54" s="47" t="s">
        <v>1280</v>
      </c>
      <c r="C54" s="100" t="s">
        <v>1281</v>
      </c>
      <c r="D54" s="71" t="s">
        <v>31</v>
      </c>
      <c r="E54" s="26" t="s">
        <v>109</v>
      </c>
      <c r="F54" s="63">
        <v>3.2</v>
      </c>
      <c r="G54" s="203"/>
      <c r="H54" s="64">
        <v>500</v>
      </c>
      <c r="I54" s="100" t="s">
        <v>1282</v>
      </c>
      <c r="J54" s="29" t="s">
        <v>126</v>
      </c>
      <c r="K54" s="26" t="s">
        <v>131</v>
      </c>
      <c r="L54" s="69">
        <v>11407</v>
      </c>
      <c r="M54" s="26" t="s">
        <v>1229</v>
      </c>
      <c r="N54" s="29">
        <v>2011</v>
      </c>
      <c r="O54" s="29">
        <f t="shared" ref="O54:O72" si="4">N54+20</f>
        <v>2031</v>
      </c>
      <c r="P54" s="41" t="s">
        <v>48</v>
      </c>
      <c r="Q54" s="41"/>
      <c r="R54" s="26" t="s">
        <v>114</v>
      </c>
      <c r="S54" s="26"/>
      <c r="T54" s="26"/>
      <c r="U54" s="26" t="s">
        <v>115</v>
      </c>
      <c r="V54" s="26" t="s">
        <v>132</v>
      </c>
      <c r="W54" s="104"/>
      <c r="X54" s="104"/>
      <c r="Y54" s="104"/>
      <c r="Z54" s="104"/>
      <c r="AA54" s="104"/>
      <c r="AB54" s="104"/>
    </row>
    <row r="55" spans="1:28" ht="14" x14ac:dyDescent="0.25">
      <c r="A55" s="26" t="s">
        <v>1230</v>
      </c>
      <c r="B55" s="47" t="s">
        <v>1283</v>
      </c>
      <c r="C55" s="100" t="s">
        <v>1284</v>
      </c>
      <c r="D55" s="71" t="s">
        <v>31</v>
      </c>
      <c r="E55" s="26" t="s">
        <v>109</v>
      </c>
      <c r="F55" s="73" t="s">
        <v>232</v>
      </c>
      <c r="G55" s="203"/>
      <c r="H55" s="64">
        <v>925</v>
      </c>
      <c r="I55" s="100" t="s">
        <v>1285</v>
      </c>
      <c r="J55" s="29" t="s">
        <v>185</v>
      </c>
      <c r="K55" s="26" t="s">
        <v>236</v>
      </c>
      <c r="L55" s="26">
        <v>50000772</v>
      </c>
      <c r="M55" s="26" t="s">
        <v>1229</v>
      </c>
      <c r="N55" s="29">
        <v>2013</v>
      </c>
      <c r="O55" s="29">
        <f t="shared" si="4"/>
        <v>2033</v>
      </c>
      <c r="P55" s="41" t="s">
        <v>48</v>
      </c>
      <c r="Q55" s="41"/>
      <c r="R55" s="26" t="s">
        <v>114</v>
      </c>
      <c r="S55" s="26"/>
      <c r="T55" s="26"/>
      <c r="U55" s="26" t="s">
        <v>279</v>
      </c>
      <c r="V55" s="26" t="s">
        <v>155</v>
      </c>
      <c r="W55" s="104"/>
      <c r="X55" s="104"/>
      <c r="Y55" s="104"/>
      <c r="Z55" s="104"/>
      <c r="AA55" s="104"/>
      <c r="AB55" s="104"/>
    </row>
    <row r="56" spans="1:28" ht="14" x14ac:dyDescent="0.25">
      <c r="A56" s="26" t="s">
        <v>1233</v>
      </c>
      <c r="B56" s="153" t="s">
        <v>1286</v>
      </c>
      <c r="C56" s="100" t="s">
        <v>1287</v>
      </c>
      <c r="D56" s="71" t="s">
        <v>31</v>
      </c>
      <c r="E56" s="26" t="s">
        <v>109</v>
      </c>
      <c r="F56" s="63">
        <v>3.4</v>
      </c>
      <c r="G56" s="203"/>
      <c r="H56" s="64">
        <v>1090</v>
      </c>
      <c r="I56" s="100" t="s">
        <v>1288</v>
      </c>
      <c r="J56" s="29" t="s">
        <v>185</v>
      </c>
      <c r="K56" s="26" t="s">
        <v>1289</v>
      </c>
      <c r="L56" s="26">
        <v>50000417</v>
      </c>
      <c r="M56" s="26" t="s">
        <v>1229</v>
      </c>
      <c r="N56" s="29">
        <v>2012</v>
      </c>
      <c r="O56" s="29">
        <f t="shared" si="4"/>
        <v>2032</v>
      </c>
      <c r="P56" s="41" t="s">
        <v>48</v>
      </c>
      <c r="Q56" s="41"/>
      <c r="R56" s="26" t="s">
        <v>114</v>
      </c>
      <c r="S56" s="26"/>
      <c r="T56" s="26"/>
      <c r="U56" s="26" t="s">
        <v>279</v>
      </c>
      <c r="V56" s="26" t="s">
        <v>155</v>
      </c>
      <c r="W56" s="104"/>
      <c r="X56" s="104"/>
      <c r="Y56" s="104"/>
      <c r="Z56" s="104"/>
      <c r="AA56" s="104"/>
      <c r="AB56" s="104"/>
    </row>
    <row r="57" spans="1:28" ht="14" x14ac:dyDescent="0.25">
      <c r="A57" s="26" t="s">
        <v>1237</v>
      </c>
      <c r="B57" s="47" t="s">
        <v>1290</v>
      </c>
      <c r="C57" s="100" t="s">
        <v>1291</v>
      </c>
      <c r="D57" s="71" t="s">
        <v>31</v>
      </c>
      <c r="E57" s="26" t="s">
        <v>109</v>
      </c>
      <c r="F57" s="63">
        <v>2.8</v>
      </c>
      <c r="G57" s="203"/>
      <c r="H57" s="64">
        <v>400</v>
      </c>
      <c r="I57" s="100" t="s">
        <v>1292</v>
      </c>
      <c r="J57" s="29" t="s">
        <v>126</v>
      </c>
      <c r="K57" s="26" t="s">
        <v>1293</v>
      </c>
      <c r="L57" s="69">
        <v>15062</v>
      </c>
      <c r="M57" s="26" t="s">
        <v>1229</v>
      </c>
      <c r="N57" s="29">
        <v>2015</v>
      </c>
      <c r="O57" s="29">
        <f t="shared" si="4"/>
        <v>2035</v>
      </c>
      <c r="P57" s="41" t="s">
        <v>48</v>
      </c>
      <c r="Q57" s="41"/>
      <c r="R57" s="26" t="s">
        <v>114</v>
      </c>
      <c r="S57" s="26"/>
      <c r="T57" s="26"/>
      <c r="U57" s="26" t="s">
        <v>1294</v>
      </c>
      <c r="V57" s="26" t="s">
        <v>132</v>
      </c>
      <c r="W57" s="104"/>
      <c r="X57" s="104"/>
      <c r="Y57" s="104"/>
      <c r="Z57" s="104"/>
      <c r="AA57" s="104"/>
      <c r="AB57" s="104"/>
    </row>
    <row r="58" spans="1:28" ht="14" x14ac:dyDescent="0.25">
      <c r="A58" s="26" t="s">
        <v>1240</v>
      </c>
      <c r="B58" s="47" t="s">
        <v>1295</v>
      </c>
      <c r="C58" s="100" t="s">
        <v>1296</v>
      </c>
      <c r="D58" s="71" t="s">
        <v>31</v>
      </c>
      <c r="E58" s="26" t="s">
        <v>109</v>
      </c>
      <c r="F58" s="63">
        <v>3</v>
      </c>
      <c r="G58" s="203"/>
      <c r="H58" s="64">
        <v>520</v>
      </c>
      <c r="I58" s="100" t="s">
        <v>1297</v>
      </c>
      <c r="J58" s="29" t="s">
        <v>126</v>
      </c>
      <c r="K58" s="26" t="s">
        <v>1298</v>
      </c>
      <c r="L58" s="69">
        <v>5893</v>
      </c>
      <c r="M58" s="26" t="s">
        <v>1229</v>
      </c>
      <c r="N58" s="29">
        <v>2024</v>
      </c>
      <c r="O58" s="29">
        <f t="shared" si="4"/>
        <v>2044</v>
      </c>
      <c r="P58" s="41" t="s">
        <v>48</v>
      </c>
      <c r="Q58" s="41"/>
      <c r="R58" s="26" t="s">
        <v>114</v>
      </c>
      <c r="S58" s="26"/>
      <c r="T58" s="26"/>
      <c r="U58" s="26" t="s">
        <v>115</v>
      </c>
      <c r="V58" s="26" t="s">
        <v>132</v>
      </c>
      <c r="W58" s="104"/>
      <c r="X58" s="104"/>
      <c r="Y58" s="104"/>
      <c r="Z58" s="104"/>
      <c r="AA58" s="104"/>
      <c r="AB58" s="104"/>
    </row>
    <row r="59" spans="1:28" ht="14" x14ac:dyDescent="0.25">
      <c r="A59" s="26" t="s">
        <v>1243</v>
      </c>
      <c r="B59" s="47" t="s">
        <v>1299</v>
      </c>
      <c r="C59" s="100" t="s">
        <v>1300</v>
      </c>
      <c r="D59" s="67" t="s">
        <v>31</v>
      </c>
      <c r="E59" s="26" t="s">
        <v>109</v>
      </c>
      <c r="F59" s="63">
        <v>3</v>
      </c>
      <c r="G59" s="203"/>
      <c r="H59" s="64">
        <v>490</v>
      </c>
      <c r="I59" s="100" t="s">
        <v>1301</v>
      </c>
      <c r="J59" s="29" t="s">
        <v>126</v>
      </c>
      <c r="K59" s="26" t="s">
        <v>1302</v>
      </c>
      <c r="L59" s="26">
        <v>3951</v>
      </c>
      <c r="M59" s="26" t="s">
        <v>1229</v>
      </c>
      <c r="N59" s="29">
        <v>2018</v>
      </c>
      <c r="O59" s="29">
        <f>N59+20</f>
        <v>2038</v>
      </c>
      <c r="P59" s="41" t="s">
        <v>79</v>
      </c>
      <c r="Q59" s="41"/>
      <c r="R59" s="26" t="s">
        <v>114</v>
      </c>
      <c r="S59" s="26"/>
      <c r="T59" s="26"/>
      <c r="U59" s="26" t="s">
        <v>115</v>
      </c>
      <c r="V59" s="26" t="s">
        <v>132</v>
      </c>
      <c r="W59" s="104"/>
      <c r="X59" s="104"/>
      <c r="Y59" s="104"/>
      <c r="Z59" s="104"/>
      <c r="AA59" s="104"/>
      <c r="AB59" s="104"/>
    </row>
    <row r="60" spans="1:28" ht="14" x14ac:dyDescent="0.25">
      <c r="A60" s="26" t="s">
        <v>1247</v>
      </c>
      <c r="B60" s="47" t="s">
        <v>1303</v>
      </c>
      <c r="C60" s="100" t="s">
        <v>1304</v>
      </c>
      <c r="D60" s="27" t="s">
        <v>760</v>
      </c>
      <c r="E60" s="28" t="s">
        <v>109</v>
      </c>
      <c r="F60" s="36">
        <v>1.7</v>
      </c>
      <c r="G60" s="211"/>
      <c r="H60" s="39">
        <v>340</v>
      </c>
      <c r="I60" s="119" t="s">
        <v>1305</v>
      </c>
      <c r="J60" s="33" t="s">
        <v>141</v>
      </c>
      <c r="K60" s="28" t="s">
        <v>815</v>
      </c>
      <c r="L60" s="28">
        <v>5529</v>
      </c>
      <c r="M60" s="27" t="s">
        <v>1229</v>
      </c>
      <c r="N60" s="33">
        <v>2023</v>
      </c>
      <c r="O60" s="29">
        <f t="shared" si="4"/>
        <v>2043</v>
      </c>
      <c r="P60" s="31" t="s">
        <v>48</v>
      </c>
      <c r="Q60" s="31"/>
      <c r="R60" s="31" t="s">
        <v>143</v>
      </c>
      <c r="S60" s="31"/>
      <c r="T60" s="31"/>
      <c r="U60" s="31" t="s">
        <v>115</v>
      </c>
      <c r="V60" s="26" t="s">
        <v>132</v>
      </c>
      <c r="W60" s="104"/>
      <c r="X60" s="104"/>
      <c r="Y60" s="104"/>
      <c r="Z60" s="104"/>
      <c r="AA60" s="104"/>
      <c r="AB60" s="104"/>
    </row>
    <row r="61" spans="1:28" ht="14" x14ac:dyDescent="0.25">
      <c r="A61" s="26" t="s">
        <v>1250</v>
      </c>
      <c r="B61" s="47" t="s">
        <v>1306</v>
      </c>
      <c r="C61" s="100" t="s">
        <v>1307</v>
      </c>
      <c r="D61" s="27" t="s">
        <v>760</v>
      </c>
      <c r="E61" s="26" t="s">
        <v>109</v>
      </c>
      <c r="F61" s="63">
        <v>2</v>
      </c>
      <c r="G61" s="203"/>
      <c r="H61" s="64">
        <v>300</v>
      </c>
      <c r="I61" s="100" t="s">
        <v>1308</v>
      </c>
      <c r="J61" s="29" t="s">
        <v>141</v>
      </c>
      <c r="K61" s="26" t="s">
        <v>299</v>
      </c>
      <c r="L61" s="69">
        <v>14133</v>
      </c>
      <c r="M61" s="26" t="s">
        <v>1229</v>
      </c>
      <c r="N61" s="29">
        <v>2014</v>
      </c>
      <c r="O61" s="29">
        <f t="shared" si="4"/>
        <v>2034</v>
      </c>
      <c r="P61" s="41" t="s">
        <v>48</v>
      </c>
      <c r="Q61" s="41"/>
      <c r="R61" s="26" t="s">
        <v>143</v>
      </c>
      <c r="S61" s="26"/>
      <c r="T61" s="26"/>
      <c r="U61" s="26" t="s">
        <v>115</v>
      </c>
      <c r="V61" s="26" t="s">
        <v>132</v>
      </c>
      <c r="W61" s="104"/>
      <c r="X61" s="104"/>
      <c r="Y61" s="104"/>
      <c r="Z61" s="104"/>
      <c r="AA61" s="104"/>
      <c r="AB61" s="104"/>
    </row>
    <row r="62" spans="1:28" ht="14" x14ac:dyDescent="0.25">
      <c r="A62" s="26" t="s">
        <v>1253</v>
      </c>
      <c r="B62" s="47" t="s">
        <v>1309</v>
      </c>
      <c r="C62" s="100" t="s">
        <v>1310</v>
      </c>
      <c r="D62" s="67" t="s">
        <v>213</v>
      </c>
      <c r="E62" s="26" t="s">
        <v>109</v>
      </c>
      <c r="F62" s="63">
        <v>2.2000000000000002</v>
      </c>
      <c r="G62" s="203"/>
      <c r="H62" s="64">
        <v>310</v>
      </c>
      <c r="I62" s="100" t="s">
        <v>1311</v>
      </c>
      <c r="J62" s="29" t="s">
        <v>141</v>
      </c>
      <c r="K62" s="26" t="s">
        <v>142</v>
      </c>
      <c r="L62" s="26">
        <v>3955</v>
      </c>
      <c r="M62" s="26" t="s">
        <v>1229</v>
      </c>
      <c r="N62" s="29">
        <v>2018</v>
      </c>
      <c r="O62" s="29">
        <f t="shared" si="4"/>
        <v>2038</v>
      </c>
      <c r="P62" s="41" t="s">
        <v>48</v>
      </c>
      <c r="Q62" s="41"/>
      <c r="R62" s="26" t="s">
        <v>143</v>
      </c>
      <c r="S62" s="26"/>
      <c r="T62" s="26"/>
      <c r="U62" s="26" t="s">
        <v>115</v>
      </c>
      <c r="V62" s="26" t="s">
        <v>132</v>
      </c>
      <c r="W62" s="104"/>
      <c r="X62" s="104"/>
      <c r="Y62" s="104"/>
      <c r="Z62" s="104"/>
      <c r="AA62" s="104"/>
      <c r="AB62" s="104"/>
    </row>
    <row r="63" spans="1:28" ht="14" x14ac:dyDescent="0.25">
      <c r="A63" s="26" t="s">
        <v>1257</v>
      </c>
      <c r="B63" s="47" t="s">
        <v>1312</v>
      </c>
      <c r="C63" s="100" t="s">
        <v>1313</v>
      </c>
      <c r="D63" s="67" t="s">
        <v>213</v>
      </c>
      <c r="E63" s="26" t="s">
        <v>109</v>
      </c>
      <c r="F63" s="63">
        <v>2.4</v>
      </c>
      <c r="G63" s="203"/>
      <c r="H63" s="64">
        <v>470</v>
      </c>
      <c r="I63" s="100" t="s">
        <v>1314</v>
      </c>
      <c r="J63" s="29" t="s">
        <v>126</v>
      </c>
      <c r="K63" s="26" t="s">
        <v>1315</v>
      </c>
      <c r="L63" s="26">
        <v>50000778</v>
      </c>
      <c r="M63" s="26" t="s">
        <v>1229</v>
      </c>
      <c r="N63" s="29">
        <v>2013</v>
      </c>
      <c r="O63" s="29">
        <f t="shared" si="4"/>
        <v>2033</v>
      </c>
      <c r="P63" s="41" t="s">
        <v>48</v>
      </c>
      <c r="Q63" s="41"/>
      <c r="R63" s="26" t="s">
        <v>143</v>
      </c>
      <c r="S63" s="26"/>
      <c r="T63" s="26"/>
      <c r="U63" s="26" t="s">
        <v>115</v>
      </c>
      <c r="V63" s="26" t="s">
        <v>155</v>
      </c>
      <c r="W63" s="104"/>
      <c r="X63" s="104"/>
      <c r="Y63" s="104"/>
      <c r="Z63" s="104"/>
      <c r="AA63" s="104"/>
      <c r="AB63" s="104"/>
    </row>
    <row r="64" spans="1:28" ht="14" x14ac:dyDescent="0.25">
      <c r="A64" s="26" t="s">
        <v>1260</v>
      </c>
      <c r="B64" s="47" t="s">
        <v>1316</v>
      </c>
      <c r="C64" s="100" t="s">
        <v>1317</v>
      </c>
      <c r="D64" s="27" t="s">
        <v>760</v>
      </c>
      <c r="E64" s="28" t="s">
        <v>109</v>
      </c>
      <c r="F64" s="56">
        <v>2.2000000000000002</v>
      </c>
      <c r="G64" s="31"/>
      <c r="H64" s="57">
        <v>260</v>
      </c>
      <c r="I64" s="70" t="s">
        <v>1318</v>
      </c>
      <c r="J64" s="29" t="s">
        <v>141</v>
      </c>
      <c r="K64" s="26" t="s">
        <v>142</v>
      </c>
      <c r="L64" s="26">
        <v>3956</v>
      </c>
      <c r="M64" s="26" t="s">
        <v>1229</v>
      </c>
      <c r="N64" s="29">
        <v>2018</v>
      </c>
      <c r="O64" s="29">
        <f t="shared" si="4"/>
        <v>2038</v>
      </c>
      <c r="P64" s="31" t="s">
        <v>48</v>
      </c>
      <c r="Q64" s="31"/>
      <c r="R64" s="31" t="s">
        <v>143</v>
      </c>
      <c r="S64" s="31"/>
      <c r="T64" s="31"/>
      <c r="U64" s="31" t="s">
        <v>115</v>
      </c>
      <c r="V64" s="26" t="s">
        <v>132</v>
      </c>
      <c r="W64" s="104"/>
      <c r="X64" s="104"/>
      <c r="Y64" s="104"/>
      <c r="Z64" s="104"/>
      <c r="AA64" s="104"/>
      <c r="AB64" s="104"/>
    </row>
    <row r="65" spans="1:28" ht="14" x14ac:dyDescent="0.25">
      <c r="A65" s="26" t="s">
        <v>1263</v>
      </c>
      <c r="B65" s="47" t="s">
        <v>1319</v>
      </c>
      <c r="C65" s="100" t="s">
        <v>1320</v>
      </c>
      <c r="D65" s="67" t="s">
        <v>213</v>
      </c>
      <c r="E65" s="26" t="s">
        <v>109</v>
      </c>
      <c r="F65" s="73" t="s">
        <v>1321</v>
      </c>
      <c r="G65" s="203"/>
      <c r="H65" s="64">
        <v>310</v>
      </c>
      <c r="I65" s="100" t="s">
        <v>1322</v>
      </c>
      <c r="J65" s="29" t="s">
        <v>141</v>
      </c>
      <c r="K65" s="26" t="s">
        <v>142</v>
      </c>
      <c r="L65" s="69">
        <v>15063</v>
      </c>
      <c r="M65" s="26" t="s">
        <v>1229</v>
      </c>
      <c r="N65" s="29">
        <v>2018</v>
      </c>
      <c r="O65" s="29">
        <f t="shared" si="4"/>
        <v>2038</v>
      </c>
      <c r="P65" s="41" t="s">
        <v>48</v>
      </c>
      <c r="Q65" s="41"/>
      <c r="R65" s="26" t="s">
        <v>143</v>
      </c>
      <c r="S65" s="26"/>
      <c r="T65" s="26"/>
      <c r="U65" s="26" t="s">
        <v>115</v>
      </c>
      <c r="V65" s="26" t="s">
        <v>132</v>
      </c>
      <c r="W65" s="104"/>
      <c r="X65" s="104"/>
      <c r="Y65" s="104"/>
      <c r="Z65" s="104"/>
      <c r="AA65" s="104"/>
      <c r="AB65" s="104"/>
    </row>
    <row r="66" spans="1:28" ht="14" x14ac:dyDescent="0.25">
      <c r="A66" s="26" t="s">
        <v>1268</v>
      </c>
      <c r="B66" s="47" t="s">
        <v>1323</v>
      </c>
      <c r="C66" s="100" t="s">
        <v>1324</v>
      </c>
      <c r="D66" s="27" t="s">
        <v>760</v>
      </c>
      <c r="E66" s="26" t="s">
        <v>109</v>
      </c>
      <c r="F66" s="63">
        <v>2.2000000000000002</v>
      </c>
      <c r="G66" s="203"/>
      <c r="H66" s="64">
        <v>310</v>
      </c>
      <c r="I66" s="100" t="s">
        <v>1325</v>
      </c>
      <c r="J66" s="29" t="s">
        <v>141</v>
      </c>
      <c r="K66" s="26" t="s">
        <v>142</v>
      </c>
      <c r="L66" s="26">
        <v>3954</v>
      </c>
      <c r="M66" s="26" t="s">
        <v>1229</v>
      </c>
      <c r="N66" s="29">
        <v>2018</v>
      </c>
      <c r="O66" s="29">
        <f t="shared" si="4"/>
        <v>2038</v>
      </c>
      <c r="P66" s="41" t="s">
        <v>48</v>
      </c>
      <c r="Q66" s="41"/>
      <c r="R66" s="26" t="s">
        <v>143</v>
      </c>
      <c r="S66" s="26"/>
      <c r="T66" s="26"/>
      <c r="U66" s="26" t="s">
        <v>115</v>
      </c>
      <c r="V66" s="26" t="s">
        <v>132</v>
      </c>
      <c r="W66" s="104"/>
      <c r="X66" s="104"/>
      <c r="Y66" s="104"/>
      <c r="Z66" s="104"/>
      <c r="AA66" s="104"/>
      <c r="AB66" s="104"/>
    </row>
    <row r="67" spans="1:28" ht="14" x14ac:dyDescent="0.25">
      <c r="A67" s="26" t="s">
        <v>1271</v>
      </c>
      <c r="B67" s="47" t="s">
        <v>1326</v>
      </c>
      <c r="C67" s="100" t="s">
        <v>1327</v>
      </c>
      <c r="D67" s="67" t="s">
        <v>31</v>
      </c>
      <c r="E67" s="26" t="s">
        <v>109</v>
      </c>
      <c r="F67" s="63">
        <v>3</v>
      </c>
      <c r="G67" s="203"/>
      <c r="H67" s="64">
        <v>490</v>
      </c>
      <c r="I67" s="100" t="s">
        <v>1328</v>
      </c>
      <c r="J67" s="29" t="s">
        <v>126</v>
      </c>
      <c r="K67" s="26" t="s">
        <v>409</v>
      </c>
      <c r="L67" s="26">
        <v>5239</v>
      </c>
      <c r="M67" s="26" t="s">
        <v>1229</v>
      </c>
      <c r="N67" s="29">
        <v>2022</v>
      </c>
      <c r="O67" s="29">
        <f t="shared" si="4"/>
        <v>2042</v>
      </c>
      <c r="P67" s="41" t="s">
        <v>48</v>
      </c>
      <c r="Q67" s="41"/>
      <c r="R67" s="26" t="s">
        <v>114</v>
      </c>
      <c r="S67" s="26"/>
      <c r="T67" s="26"/>
      <c r="U67" s="26" t="s">
        <v>115</v>
      </c>
      <c r="V67" s="26" t="s">
        <v>132</v>
      </c>
      <c r="W67" s="104"/>
      <c r="X67" s="104"/>
      <c r="Y67" s="104"/>
      <c r="Z67" s="104"/>
      <c r="AA67" s="104"/>
      <c r="AB67" s="104"/>
    </row>
    <row r="68" spans="1:28" ht="14" x14ac:dyDescent="0.25">
      <c r="A68" s="26" t="s">
        <v>1274</v>
      </c>
      <c r="B68" s="47" t="s">
        <v>1329</v>
      </c>
      <c r="C68" s="100" t="s">
        <v>1330</v>
      </c>
      <c r="D68" s="27" t="s">
        <v>760</v>
      </c>
      <c r="E68" s="41" t="s">
        <v>109</v>
      </c>
      <c r="F68" s="89">
        <v>1.7</v>
      </c>
      <c r="G68" s="212"/>
      <c r="H68" s="30" t="s">
        <v>1331</v>
      </c>
      <c r="I68" s="93" t="s">
        <v>1332</v>
      </c>
      <c r="J68" s="91" t="s">
        <v>141</v>
      </c>
      <c r="K68" s="41" t="s">
        <v>815</v>
      </c>
      <c r="L68" s="92">
        <v>5533</v>
      </c>
      <c r="M68" s="26" t="s">
        <v>1229</v>
      </c>
      <c r="N68" s="93">
        <v>2023</v>
      </c>
      <c r="O68" s="94">
        <f t="shared" si="4"/>
        <v>2043</v>
      </c>
      <c r="P68" s="31" t="s">
        <v>79</v>
      </c>
      <c r="Q68" s="31"/>
      <c r="R68" s="31" t="s">
        <v>1350</v>
      </c>
      <c r="S68" s="30"/>
      <c r="T68" s="30"/>
      <c r="U68" s="31"/>
      <c r="V68" s="26" t="s">
        <v>132</v>
      </c>
      <c r="W68" s="104"/>
      <c r="X68" s="104"/>
      <c r="Y68" s="104"/>
      <c r="Z68" s="104"/>
      <c r="AA68" s="104"/>
      <c r="AB68" s="104"/>
    </row>
    <row r="69" spans="1:28" ht="14" x14ac:dyDescent="0.25">
      <c r="A69" s="26" t="s">
        <v>1333</v>
      </c>
      <c r="B69" s="47" t="s">
        <v>1334</v>
      </c>
      <c r="C69" s="100" t="s">
        <v>1335</v>
      </c>
      <c r="D69" s="204" t="s">
        <v>213</v>
      </c>
      <c r="E69" s="26" t="s">
        <v>109</v>
      </c>
      <c r="F69" s="26" t="s">
        <v>1336</v>
      </c>
      <c r="G69" s="31"/>
      <c r="H69" s="26" t="s">
        <v>1337</v>
      </c>
      <c r="I69" s="29" t="s">
        <v>1338</v>
      </c>
      <c r="J69" s="91" t="s">
        <v>141</v>
      </c>
      <c r="K69" s="26" t="s">
        <v>815</v>
      </c>
      <c r="L69" s="26">
        <v>5299</v>
      </c>
      <c r="M69" s="26" t="s">
        <v>1229</v>
      </c>
      <c r="N69" s="29">
        <v>2022</v>
      </c>
      <c r="O69" s="29">
        <f t="shared" si="4"/>
        <v>2042</v>
      </c>
      <c r="P69" s="41" t="s">
        <v>79</v>
      </c>
      <c r="Q69" s="41"/>
      <c r="R69" s="31" t="s">
        <v>1350</v>
      </c>
      <c r="S69" s="31"/>
      <c r="T69" s="31"/>
      <c r="U69" s="31"/>
      <c r="V69" s="26" t="s">
        <v>132</v>
      </c>
      <c r="W69" s="104"/>
      <c r="X69" s="104"/>
      <c r="Y69" s="104"/>
      <c r="Z69" s="104"/>
      <c r="AA69" s="104"/>
      <c r="AB69" s="104"/>
    </row>
    <row r="70" spans="1:28" ht="14" x14ac:dyDescent="0.25">
      <c r="A70" s="26" t="s">
        <v>1339</v>
      </c>
      <c r="B70" s="47" t="s">
        <v>1340</v>
      </c>
      <c r="C70" s="100" t="s">
        <v>1341</v>
      </c>
      <c r="D70" s="204" t="s">
        <v>213</v>
      </c>
      <c r="E70" s="26" t="s">
        <v>109</v>
      </c>
      <c r="F70" s="73" t="s">
        <v>1193</v>
      </c>
      <c r="G70" s="203"/>
      <c r="H70" s="64">
        <v>880</v>
      </c>
      <c r="I70" s="100" t="s">
        <v>1342</v>
      </c>
      <c r="J70" s="26" t="s">
        <v>215</v>
      </c>
      <c r="K70" s="26" t="s">
        <v>236</v>
      </c>
      <c r="L70" s="26">
        <v>50001721</v>
      </c>
      <c r="M70" s="26" t="s">
        <v>1229</v>
      </c>
      <c r="N70" s="29">
        <v>2016</v>
      </c>
      <c r="O70" s="29">
        <f t="shared" si="4"/>
        <v>2036</v>
      </c>
      <c r="P70" s="41" t="s">
        <v>79</v>
      </c>
      <c r="Q70" s="41"/>
      <c r="R70" s="26" t="s">
        <v>217</v>
      </c>
      <c r="S70" s="26"/>
      <c r="T70" s="26"/>
      <c r="U70" s="26"/>
      <c r="V70" s="26" t="s">
        <v>155</v>
      </c>
      <c r="W70" s="104"/>
      <c r="X70" s="104"/>
      <c r="Y70" s="104"/>
      <c r="Z70" s="104"/>
      <c r="AA70" s="104"/>
      <c r="AB70" s="104"/>
    </row>
    <row r="71" spans="1:28" ht="14" x14ac:dyDescent="0.25">
      <c r="A71" s="26" t="s">
        <v>1343</v>
      </c>
      <c r="B71" s="47" t="s">
        <v>1344</v>
      </c>
      <c r="C71" s="100" t="s">
        <v>1345</v>
      </c>
      <c r="D71" s="204" t="s">
        <v>213</v>
      </c>
      <c r="E71" s="26" t="s">
        <v>227</v>
      </c>
      <c r="F71" s="63">
        <v>2.1</v>
      </c>
      <c r="G71" s="203"/>
      <c r="H71" s="64">
        <v>470</v>
      </c>
      <c r="I71" s="100" t="s">
        <v>1346</v>
      </c>
      <c r="J71" s="29" t="s">
        <v>126</v>
      </c>
      <c r="K71" s="26" t="s">
        <v>490</v>
      </c>
      <c r="L71" s="26">
        <v>2510021</v>
      </c>
      <c r="M71" s="26" t="s">
        <v>1229</v>
      </c>
      <c r="N71" s="29">
        <v>2021</v>
      </c>
      <c r="O71" s="29">
        <f t="shared" si="4"/>
        <v>2041</v>
      </c>
      <c r="P71" s="41" t="s">
        <v>79</v>
      </c>
      <c r="Q71" s="41"/>
      <c r="R71" s="26" t="s">
        <v>217</v>
      </c>
      <c r="S71" s="26"/>
      <c r="T71" s="26"/>
      <c r="U71" s="26"/>
      <c r="V71" s="26" t="s">
        <v>42</v>
      </c>
      <c r="W71" s="214"/>
      <c r="X71" s="215"/>
      <c r="Y71" s="215"/>
      <c r="Z71" s="215"/>
      <c r="AA71" s="215"/>
      <c r="AB71" s="215"/>
    </row>
    <row r="72" spans="1:28" ht="14" x14ac:dyDescent="0.25">
      <c r="A72" s="31" t="s">
        <v>96</v>
      </c>
      <c r="B72" s="153" t="s">
        <v>1347</v>
      </c>
      <c r="C72" s="100" t="s">
        <v>1348</v>
      </c>
      <c r="D72" s="26" t="s">
        <v>213</v>
      </c>
      <c r="E72" s="26" t="s">
        <v>109</v>
      </c>
      <c r="F72" s="26" t="s">
        <v>848</v>
      </c>
      <c r="G72" s="26"/>
      <c r="H72" s="26">
        <v>885</v>
      </c>
      <c r="I72" s="29" t="s">
        <v>1349</v>
      </c>
      <c r="J72" s="26" t="s">
        <v>215</v>
      </c>
      <c r="K72" s="26" t="s">
        <v>236</v>
      </c>
      <c r="L72" s="26">
        <v>50000415</v>
      </c>
      <c r="M72" s="26" t="s">
        <v>1229</v>
      </c>
      <c r="N72" s="29">
        <v>2012</v>
      </c>
      <c r="O72" s="29">
        <f t="shared" si="4"/>
        <v>2032</v>
      </c>
      <c r="P72" s="31" t="s">
        <v>642</v>
      </c>
      <c r="Q72" s="31"/>
      <c r="R72" s="31" t="s">
        <v>217</v>
      </c>
      <c r="S72" s="31"/>
      <c r="T72" s="31"/>
      <c r="U72" s="31"/>
      <c r="V72" s="26" t="s">
        <v>155</v>
      </c>
      <c r="W72" s="214"/>
      <c r="X72" s="215"/>
      <c r="Y72" s="215"/>
      <c r="Z72" s="215"/>
      <c r="AA72" s="215"/>
      <c r="AB72" s="215"/>
    </row>
    <row r="73" spans="1:28" x14ac:dyDescent="0.25">
      <c r="W73" s="213"/>
      <c r="X73" s="213"/>
      <c r="Y73" s="213"/>
      <c r="Z73" s="213"/>
      <c r="AA73" s="213"/>
      <c r="AB73" s="213"/>
    </row>
    <row r="74" spans="1:28" x14ac:dyDescent="0.25">
      <c r="W74" s="213"/>
      <c r="X74" s="213"/>
      <c r="Y74" s="213"/>
      <c r="Z74" s="213"/>
      <c r="AA74" s="213"/>
      <c r="AB74" s="213"/>
    </row>
    <row r="75" spans="1:28" x14ac:dyDescent="0.25">
      <c r="W75" s="213"/>
      <c r="X75" s="213"/>
      <c r="Y75" s="213"/>
      <c r="Z75" s="213"/>
      <c r="AA75" s="213"/>
      <c r="AB75" s="213"/>
    </row>
    <row r="76" spans="1:28" x14ac:dyDescent="0.25">
      <c r="W76" s="213"/>
      <c r="X76" s="213"/>
      <c r="Y76" s="213"/>
      <c r="Z76" s="213"/>
      <c r="AA76" s="213"/>
      <c r="AB76" s="213"/>
    </row>
    <row r="77" spans="1:28" x14ac:dyDescent="0.25">
      <c r="W77" s="213"/>
      <c r="X77" s="213"/>
      <c r="Y77" s="213"/>
      <c r="Z77" s="213"/>
      <c r="AA77" s="213"/>
      <c r="AB77" s="213"/>
    </row>
    <row r="78" spans="1:28" x14ac:dyDescent="0.25">
      <c r="W78" s="213"/>
      <c r="X78" s="213"/>
      <c r="Y78" s="213"/>
      <c r="Z78" s="213"/>
      <c r="AA78" s="213"/>
      <c r="AB78" s="213"/>
    </row>
    <row r="79" spans="1:28" x14ac:dyDescent="0.25">
      <c r="W79" s="213"/>
      <c r="X79" s="213"/>
      <c r="Y79" s="213"/>
      <c r="Z79" s="213"/>
      <c r="AA79" s="213"/>
      <c r="AB79" s="213"/>
    </row>
  </sheetData>
  <autoFilter ref="A5:AK72" xr:uid="{7DEB465F-84DE-4B46-AC61-71B8B1DD81D0}"/>
  <conditionalFormatting sqref="N6 N8:N12 N17:N19">
    <cfRule type="cellIs" dxfId="44" priority="22" stopIfTrue="1" operator="greaterThanOrEqual">
      <formula>#REF!</formula>
    </cfRule>
  </conditionalFormatting>
  <conditionalFormatting sqref="N6 N8:N12 N17:N20">
    <cfRule type="cellIs" dxfId="43" priority="21" stopIfTrue="1" operator="lessThan">
      <formula>#REF!</formula>
    </cfRule>
  </conditionalFormatting>
  <conditionalFormatting sqref="N14:N15">
    <cfRule type="cellIs" dxfId="42" priority="19" stopIfTrue="1" operator="lessThan">
      <formula>#REF!</formula>
    </cfRule>
    <cfRule type="cellIs" dxfId="41" priority="20" stopIfTrue="1" operator="greaterThanOrEqual">
      <formula>#REF!</formula>
    </cfRule>
  </conditionalFormatting>
  <conditionalFormatting sqref="N20:N21">
    <cfRule type="cellIs" dxfId="40" priority="26" stopIfTrue="1" operator="greaterThanOrEqual">
      <formula>#REF!</formula>
    </cfRule>
  </conditionalFormatting>
  <conditionalFormatting sqref="N21">
    <cfRule type="cellIs" dxfId="39" priority="25" stopIfTrue="1" operator="lessThanOrEqual">
      <formula>#REF!</formula>
    </cfRule>
  </conditionalFormatting>
  <conditionalFormatting sqref="N38">
    <cfRule type="cellIs" dxfId="38" priority="13" stopIfTrue="1" operator="lessThan">
      <formula>#REF!</formula>
    </cfRule>
    <cfRule type="cellIs" dxfId="37" priority="14" stopIfTrue="1" operator="greaterThanOrEqual">
      <formula>#REF!</formula>
    </cfRule>
  </conditionalFormatting>
  <conditionalFormatting sqref="N41:N43">
    <cfRule type="cellIs" dxfId="36" priority="11" stopIfTrue="1" operator="lessThan">
      <formula>#REF!</formula>
    </cfRule>
    <cfRule type="cellIs" dxfId="35" priority="12" stopIfTrue="1" operator="greaterThanOrEqual">
      <formula>#REF!</formula>
    </cfRule>
  </conditionalFormatting>
  <conditionalFormatting sqref="N48">
    <cfRule type="cellIs" dxfId="34" priority="9" stopIfTrue="1" operator="lessThan">
      <formula>#REF!</formula>
    </cfRule>
    <cfRule type="cellIs" dxfId="33" priority="10" stopIfTrue="1" operator="greaterThanOrEqual">
      <formula>#REF!</formula>
    </cfRule>
  </conditionalFormatting>
  <conditionalFormatting sqref="N50">
    <cfRule type="cellIs" dxfId="32" priority="7" stopIfTrue="1" operator="lessThan">
      <formula>#REF!</formula>
    </cfRule>
    <cfRule type="cellIs" dxfId="31" priority="8" stopIfTrue="1" operator="greaterThanOrEqual">
      <formula>#REF!</formula>
    </cfRule>
  </conditionalFormatting>
  <conditionalFormatting sqref="N52">
    <cfRule type="cellIs" dxfId="30" priority="2" stopIfTrue="1" operator="lessThan">
      <formula>#REF!</formula>
    </cfRule>
    <cfRule type="cellIs" dxfId="29" priority="3" stopIfTrue="1" operator="greaterThanOrEqual">
      <formula>#REF!</formula>
    </cfRule>
  </conditionalFormatting>
  <conditionalFormatting sqref="N22:O23">
    <cfRule type="cellIs" dxfId="28" priority="29" stopIfTrue="1" operator="lessThan">
      <formula>#REF!</formula>
    </cfRule>
    <cfRule type="cellIs" dxfId="27" priority="30" stopIfTrue="1" operator="greaterThanOrEqual">
      <formula>#REF!</formula>
    </cfRule>
  </conditionalFormatting>
  <conditionalFormatting sqref="N25:O25">
    <cfRule type="cellIs" dxfId="26" priority="17" stopIfTrue="1" operator="lessThan">
      <formula>#REF!</formula>
    </cfRule>
    <cfRule type="cellIs" dxfId="25" priority="18" stopIfTrue="1" operator="greaterThanOrEqual">
      <formula>#REF!</formula>
    </cfRule>
  </conditionalFormatting>
  <conditionalFormatting sqref="N27:O29">
    <cfRule type="cellIs" dxfId="24" priority="23" stopIfTrue="1" operator="lessThan">
      <formula>#REF!</formula>
    </cfRule>
    <cfRule type="cellIs" dxfId="23" priority="24" stopIfTrue="1" operator="greaterThanOrEqual">
      <formula>#REF!</formula>
    </cfRule>
  </conditionalFormatting>
  <conditionalFormatting sqref="N33:O33">
    <cfRule type="cellIs" dxfId="22" priority="15" stopIfTrue="1" operator="lessThan">
      <formula>#REF!</formula>
    </cfRule>
    <cfRule type="cellIs" dxfId="21" priority="16" stopIfTrue="1" operator="greaterThanOrEqual">
      <formula>#REF!</formula>
    </cfRule>
  </conditionalFormatting>
  <conditionalFormatting sqref="N64:O64">
    <cfRule type="cellIs" dxfId="20" priority="5" stopIfTrue="1" operator="lessThan">
      <formula>#REF!</formula>
    </cfRule>
    <cfRule type="cellIs" dxfId="19" priority="6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205B-921E-452C-8C07-62E18E5FABBB}">
  <dimension ref="A1:AB46"/>
  <sheetViews>
    <sheetView view="pageBreakPreview" zoomScale="60" zoomScaleNormal="80" workbookViewId="0">
      <selection activeCell="H26" sqref="H26"/>
    </sheetView>
  </sheetViews>
  <sheetFormatPr defaultRowHeight="11.5" x14ac:dyDescent="0.25"/>
  <cols>
    <col min="2" max="2" width="11.453125" customWidth="1"/>
    <col min="3" max="3" width="15.26953125" customWidth="1"/>
    <col min="4" max="4" width="31.1796875" bestFit="1" customWidth="1"/>
    <col min="5" max="5" width="17.7265625" customWidth="1"/>
    <col min="6" max="6" width="16.54296875" customWidth="1"/>
    <col min="7" max="7" width="12.81640625" bestFit="1" customWidth="1"/>
    <col min="8" max="9" width="16.1796875" customWidth="1"/>
    <col min="10" max="10" width="18" customWidth="1"/>
    <col min="11" max="11" width="31.453125" bestFit="1" customWidth="1"/>
    <col min="12" max="12" width="29" customWidth="1"/>
    <col min="13" max="13" width="16.1796875" bestFit="1" customWidth="1"/>
    <col min="14" max="14" width="11.81640625" customWidth="1"/>
    <col min="15" max="15" width="11.7265625" customWidth="1"/>
    <col min="16" max="16" width="20.26953125" bestFit="1" customWidth="1"/>
    <col min="17" max="17" width="20.26953125" customWidth="1"/>
    <col min="18" max="18" width="36.1796875" bestFit="1" customWidth="1"/>
    <col min="19" max="19" width="18.54296875" customWidth="1"/>
    <col min="20" max="20" width="22.54296875" customWidth="1"/>
    <col min="21" max="21" width="20.54296875" customWidth="1"/>
    <col min="22" max="22" width="21.1796875" bestFit="1" customWidth="1"/>
    <col min="23" max="28" width="17.81640625" customWidth="1"/>
  </cols>
  <sheetData>
    <row r="1" spans="1:28" ht="30.5" x14ac:dyDescent="0.6">
      <c r="A1" s="7"/>
      <c r="B1" s="7"/>
      <c r="C1" s="7"/>
      <c r="D1" s="3" t="s">
        <v>0</v>
      </c>
      <c r="E1" s="2"/>
      <c r="F1" s="2"/>
      <c r="G1" s="2"/>
      <c r="H1" s="5" t="s">
        <v>1352</v>
      </c>
      <c r="I1" s="5"/>
      <c r="J1" s="2"/>
      <c r="K1" s="2"/>
      <c r="L1" s="2"/>
      <c r="M1" s="2"/>
      <c r="N1" s="2"/>
      <c r="O1" s="7"/>
      <c r="P1" s="7"/>
      <c r="Q1" s="7"/>
      <c r="R1" s="7"/>
      <c r="S1" s="7"/>
      <c r="T1" s="7"/>
      <c r="U1" s="7"/>
      <c r="V1" s="7"/>
    </row>
    <row r="2" spans="1:28" ht="17.5" x14ac:dyDescent="0.35">
      <c r="A2" s="7"/>
      <c r="B2" s="77" t="s">
        <v>1353</v>
      </c>
      <c r="C2" s="7"/>
      <c r="D2" s="2"/>
      <c r="E2" s="2"/>
      <c r="F2" s="2"/>
      <c r="G2" s="2"/>
      <c r="H2" s="2"/>
      <c r="I2" s="2"/>
      <c r="J2" s="2"/>
      <c r="K2" s="8" t="s">
        <v>1354</v>
      </c>
      <c r="L2" s="9"/>
      <c r="M2" s="2"/>
      <c r="N2" s="2"/>
      <c r="O2" s="13" t="s">
        <v>4</v>
      </c>
      <c r="P2" s="7"/>
      <c r="Q2" s="10"/>
      <c r="R2" s="7"/>
      <c r="S2" s="7"/>
      <c r="T2" s="7"/>
      <c r="U2" s="7"/>
      <c r="V2" s="7"/>
    </row>
    <row r="3" spans="1:28" ht="17.5" x14ac:dyDescent="0.35">
      <c r="A3" s="7"/>
      <c r="B3" s="7"/>
      <c r="C3" s="7"/>
      <c r="D3" s="2"/>
      <c r="E3" s="2"/>
      <c r="F3" s="2"/>
      <c r="G3" s="2"/>
      <c r="H3" s="2"/>
      <c r="I3" s="2"/>
      <c r="J3" s="2"/>
      <c r="K3" s="8"/>
      <c r="L3" s="9"/>
      <c r="M3" s="2"/>
      <c r="N3" s="2"/>
      <c r="O3" s="13"/>
      <c r="P3" s="7"/>
      <c r="Q3" s="10"/>
      <c r="R3" s="7"/>
      <c r="S3" s="7"/>
      <c r="T3" s="7"/>
      <c r="U3" s="7"/>
      <c r="V3" s="7"/>
    </row>
    <row r="4" spans="1:28" x14ac:dyDescent="0.25">
      <c r="A4" s="7"/>
      <c r="B4" s="11" t="s">
        <v>332</v>
      </c>
      <c r="C4" s="78"/>
      <c r="D4" s="12"/>
      <c r="E4" s="12"/>
      <c r="F4" s="12"/>
      <c r="G4" s="12"/>
      <c r="H4" s="12"/>
      <c r="I4" s="12"/>
      <c r="J4" s="132"/>
      <c r="K4" s="12"/>
      <c r="L4" s="13"/>
      <c r="M4" s="2"/>
      <c r="N4" s="2"/>
      <c r="O4" s="7"/>
      <c r="P4" s="7"/>
      <c r="Q4" s="76"/>
      <c r="R4" s="7"/>
      <c r="S4" s="7"/>
      <c r="T4" s="7"/>
      <c r="U4" s="7"/>
      <c r="V4" s="7"/>
      <c r="W4" s="106" t="s">
        <v>563</v>
      </c>
      <c r="X4" s="105"/>
      <c r="Y4" s="105"/>
      <c r="Z4" s="105"/>
      <c r="AA4" s="105"/>
      <c r="AB4" s="105"/>
    </row>
    <row r="5" spans="1:28" ht="54" x14ac:dyDescent="0.3">
      <c r="A5" s="79" t="s">
        <v>5</v>
      </c>
      <c r="B5" s="81" t="s">
        <v>6</v>
      </c>
      <c r="C5" s="81" t="s">
        <v>338</v>
      </c>
      <c r="D5" s="81" t="s">
        <v>8</v>
      </c>
      <c r="E5" s="80" t="s">
        <v>9</v>
      </c>
      <c r="F5" s="80" t="s">
        <v>339</v>
      </c>
      <c r="G5" s="216" t="s">
        <v>11</v>
      </c>
      <c r="H5" s="82" t="s">
        <v>12</v>
      </c>
      <c r="I5" s="20" t="s">
        <v>13</v>
      </c>
      <c r="J5" s="82" t="s">
        <v>340</v>
      </c>
      <c r="K5" s="83" t="s">
        <v>15</v>
      </c>
      <c r="L5" s="84" t="s">
        <v>16</v>
      </c>
      <c r="M5" s="83" t="s">
        <v>17</v>
      </c>
      <c r="N5" s="85" t="s">
        <v>18</v>
      </c>
      <c r="O5" s="86" t="s">
        <v>341</v>
      </c>
      <c r="P5" s="87" t="s">
        <v>20</v>
      </c>
      <c r="Q5" s="82" t="s">
        <v>21</v>
      </c>
      <c r="R5" s="87" t="s">
        <v>22</v>
      </c>
      <c r="S5" s="87" t="s">
        <v>23</v>
      </c>
      <c r="T5" s="87" t="s">
        <v>24</v>
      </c>
      <c r="U5" s="87" t="s">
        <v>25</v>
      </c>
      <c r="V5" s="83" t="s">
        <v>26</v>
      </c>
      <c r="W5" s="102" t="s">
        <v>564</v>
      </c>
      <c r="X5" s="102" t="s">
        <v>565</v>
      </c>
      <c r="Y5" s="102" t="s">
        <v>566</v>
      </c>
      <c r="Z5" s="102" t="s">
        <v>567</v>
      </c>
      <c r="AA5" s="102" t="s">
        <v>27</v>
      </c>
      <c r="AB5" s="102" t="s">
        <v>568</v>
      </c>
    </row>
    <row r="6" spans="1:28" ht="14" x14ac:dyDescent="0.25">
      <c r="A6" s="26" t="s">
        <v>1355</v>
      </c>
      <c r="B6" s="47" t="s">
        <v>1356</v>
      </c>
      <c r="C6" s="47" t="s">
        <v>1357</v>
      </c>
      <c r="D6" s="27" t="s">
        <v>31</v>
      </c>
      <c r="E6" s="28" t="s">
        <v>32</v>
      </c>
      <c r="F6" s="48">
        <v>5</v>
      </c>
      <c r="G6" s="57" t="s">
        <v>1358</v>
      </c>
      <c r="H6" s="26"/>
      <c r="I6" s="26"/>
      <c r="J6" s="26"/>
      <c r="K6" s="26" t="s">
        <v>60</v>
      </c>
      <c r="L6" s="26">
        <v>38141084</v>
      </c>
      <c r="M6" s="47" t="s">
        <v>1359</v>
      </c>
      <c r="N6" s="29">
        <v>2023</v>
      </c>
      <c r="O6" s="29">
        <f>N6+15</f>
        <v>2038</v>
      </c>
      <c r="P6" s="26" t="s">
        <v>1120</v>
      </c>
      <c r="Q6" s="26" t="s">
        <v>242</v>
      </c>
      <c r="R6" s="26" t="s">
        <v>40</v>
      </c>
      <c r="S6" s="26"/>
      <c r="T6" s="26"/>
      <c r="U6" s="26" t="s">
        <v>41</v>
      </c>
      <c r="V6" s="26" t="s">
        <v>50</v>
      </c>
      <c r="W6" s="103"/>
      <c r="X6" s="103"/>
      <c r="Y6" s="103"/>
      <c r="Z6" s="103"/>
      <c r="AA6" s="103"/>
      <c r="AB6" s="103"/>
    </row>
    <row r="7" spans="1:28" ht="14" x14ac:dyDescent="0.25">
      <c r="A7" s="26" t="s">
        <v>1360</v>
      </c>
      <c r="B7" s="47" t="s">
        <v>1361</v>
      </c>
      <c r="C7" s="47" t="s">
        <v>1362</v>
      </c>
      <c r="D7" s="27" t="s">
        <v>31</v>
      </c>
      <c r="E7" s="28" t="s">
        <v>32</v>
      </c>
      <c r="F7" s="48">
        <v>5</v>
      </c>
      <c r="G7" s="57" t="s">
        <v>351</v>
      </c>
      <c r="H7" s="26"/>
      <c r="I7" s="26"/>
      <c r="J7" s="26"/>
      <c r="K7" s="26" t="s">
        <v>60</v>
      </c>
      <c r="L7" s="26">
        <v>38141178</v>
      </c>
      <c r="M7" s="47" t="s">
        <v>1359</v>
      </c>
      <c r="N7" s="29">
        <v>2025</v>
      </c>
      <c r="O7" s="29">
        <f>N7+13</f>
        <v>2038</v>
      </c>
      <c r="P7" s="26" t="s">
        <v>1120</v>
      </c>
      <c r="Q7" s="26" t="s">
        <v>242</v>
      </c>
      <c r="R7" s="26" t="s">
        <v>40</v>
      </c>
      <c r="S7" s="26"/>
      <c r="T7" s="26"/>
      <c r="U7" s="26" t="s">
        <v>41</v>
      </c>
      <c r="V7" s="26" t="s">
        <v>50</v>
      </c>
      <c r="W7" s="103"/>
      <c r="X7" s="103"/>
      <c r="Y7" s="103"/>
      <c r="Z7" s="103"/>
      <c r="AA7" s="103"/>
      <c r="AB7" s="103"/>
    </row>
    <row r="8" spans="1:28" ht="14" x14ac:dyDescent="0.25">
      <c r="A8" s="26" t="s">
        <v>1363</v>
      </c>
      <c r="B8" s="47" t="s">
        <v>1364</v>
      </c>
      <c r="C8" s="47" t="s">
        <v>1365</v>
      </c>
      <c r="D8" s="27" t="s">
        <v>31</v>
      </c>
      <c r="E8" s="28" t="s">
        <v>32</v>
      </c>
      <c r="F8" s="48">
        <v>5</v>
      </c>
      <c r="G8" s="57" t="s">
        <v>46</v>
      </c>
      <c r="H8" s="26"/>
      <c r="I8" s="26"/>
      <c r="J8" s="26"/>
      <c r="K8" s="26" t="s">
        <v>60</v>
      </c>
      <c r="L8" s="26">
        <v>38140706</v>
      </c>
      <c r="M8" s="47" t="s">
        <v>1359</v>
      </c>
      <c r="N8" s="29">
        <v>2018</v>
      </c>
      <c r="O8" s="29">
        <f t="shared" ref="O8:O18" si="0">N8+13</f>
        <v>2031</v>
      </c>
      <c r="P8" s="26" t="s">
        <v>1120</v>
      </c>
      <c r="Q8" s="26" t="s">
        <v>242</v>
      </c>
      <c r="R8" s="26" t="s">
        <v>40</v>
      </c>
      <c r="S8" s="26"/>
      <c r="T8" s="26"/>
      <c r="U8" s="26" t="s">
        <v>41</v>
      </c>
      <c r="V8" s="26" t="s">
        <v>50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1366</v>
      </c>
      <c r="B9" s="47" t="s">
        <v>1367</v>
      </c>
      <c r="C9" s="47" t="s">
        <v>1368</v>
      </c>
      <c r="D9" s="27" t="s">
        <v>31</v>
      </c>
      <c r="E9" s="28" t="s">
        <v>32</v>
      </c>
      <c r="F9" s="48" t="s">
        <v>505</v>
      </c>
      <c r="G9" s="57" t="s">
        <v>46</v>
      </c>
      <c r="H9" s="47"/>
      <c r="I9" s="47"/>
      <c r="J9" s="26"/>
      <c r="K9" s="26" t="s">
        <v>60</v>
      </c>
      <c r="L9" s="26">
        <v>38140931</v>
      </c>
      <c r="M9" s="47" t="s">
        <v>1359</v>
      </c>
      <c r="N9" s="29">
        <v>2021</v>
      </c>
      <c r="O9" s="29">
        <f t="shared" si="0"/>
        <v>2034</v>
      </c>
      <c r="P9" s="26" t="s">
        <v>1120</v>
      </c>
      <c r="Q9" s="26" t="s">
        <v>242</v>
      </c>
      <c r="R9" s="26" t="s">
        <v>40</v>
      </c>
      <c r="S9" s="26"/>
      <c r="T9" s="26"/>
      <c r="U9" s="26" t="s">
        <v>41</v>
      </c>
      <c r="V9" s="26" t="s">
        <v>50</v>
      </c>
      <c r="W9" s="103"/>
      <c r="X9" s="103"/>
      <c r="Y9" s="103"/>
      <c r="Z9" s="103"/>
      <c r="AA9" s="103"/>
      <c r="AB9" s="103"/>
    </row>
    <row r="10" spans="1:28" ht="14" x14ac:dyDescent="0.25">
      <c r="A10" s="26" t="s">
        <v>1369</v>
      </c>
      <c r="B10" s="47" t="s">
        <v>1370</v>
      </c>
      <c r="C10" s="47" t="s">
        <v>1371</v>
      </c>
      <c r="D10" s="27" t="s">
        <v>591</v>
      </c>
      <c r="E10" s="28" t="s">
        <v>599</v>
      </c>
      <c r="F10" s="121" t="s">
        <v>1372</v>
      </c>
      <c r="G10" s="57" t="s">
        <v>68</v>
      </c>
      <c r="H10" s="26"/>
      <c r="I10" s="26"/>
      <c r="J10" s="26"/>
      <c r="K10" s="26" t="s">
        <v>600</v>
      </c>
      <c r="L10" s="26">
        <v>115321612</v>
      </c>
      <c r="M10" s="47" t="s">
        <v>1359</v>
      </c>
      <c r="N10" s="29">
        <v>2016</v>
      </c>
      <c r="O10" s="29">
        <f>N10+15</f>
        <v>2031</v>
      </c>
      <c r="P10" s="26" t="s">
        <v>1120</v>
      </c>
      <c r="Q10" s="26" t="s">
        <v>242</v>
      </c>
      <c r="R10" s="26" t="s">
        <v>599</v>
      </c>
      <c r="S10" s="26"/>
      <c r="T10" s="26"/>
      <c r="U10" s="26" t="s">
        <v>41</v>
      </c>
      <c r="V10" s="26" t="s">
        <v>50</v>
      </c>
      <c r="W10" s="103"/>
      <c r="X10" s="103"/>
      <c r="Y10" s="103"/>
      <c r="Z10" s="103"/>
      <c r="AA10" s="103"/>
      <c r="AB10" s="103"/>
    </row>
    <row r="11" spans="1:28" ht="14" x14ac:dyDescent="0.25">
      <c r="A11" s="26" t="s">
        <v>1373</v>
      </c>
      <c r="B11" s="47" t="s">
        <v>1374</v>
      </c>
      <c r="C11" s="47" t="s">
        <v>1375</v>
      </c>
      <c r="D11" s="27" t="s">
        <v>213</v>
      </c>
      <c r="E11" s="28" t="s">
        <v>93</v>
      </c>
      <c r="F11" s="48" t="s">
        <v>272</v>
      </c>
      <c r="G11" s="57" t="s">
        <v>1376</v>
      </c>
      <c r="H11" s="26"/>
      <c r="I11" s="26"/>
      <c r="J11" s="26"/>
      <c r="K11" s="26" t="s">
        <v>510</v>
      </c>
      <c r="L11" s="26">
        <v>24490434</v>
      </c>
      <c r="M11" s="47" t="s">
        <v>1359</v>
      </c>
      <c r="N11" s="29">
        <v>2025</v>
      </c>
      <c r="O11" s="29">
        <f>N11+13</f>
        <v>2038</v>
      </c>
      <c r="P11" s="26" t="s">
        <v>1120</v>
      </c>
      <c r="Q11" s="26" t="s">
        <v>242</v>
      </c>
      <c r="R11" s="26" t="s">
        <v>769</v>
      </c>
      <c r="S11" s="26" t="s">
        <v>105</v>
      </c>
      <c r="T11" s="26" t="s">
        <v>269</v>
      </c>
      <c r="U11" s="26"/>
      <c r="V11" s="26" t="s">
        <v>50</v>
      </c>
      <c r="W11" s="103"/>
      <c r="X11" s="103"/>
      <c r="Y11" s="103"/>
      <c r="Z11" s="103"/>
      <c r="AA11" s="103"/>
      <c r="AB11" s="103"/>
    </row>
    <row r="12" spans="1:28" ht="14" x14ac:dyDescent="0.25">
      <c r="A12" s="26" t="s">
        <v>1377</v>
      </c>
      <c r="B12" s="47" t="s">
        <v>1378</v>
      </c>
      <c r="C12" s="47" t="s">
        <v>1379</v>
      </c>
      <c r="D12" s="27" t="s">
        <v>760</v>
      </c>
      <c r="E12" s="28" t="s">
        <v>93</v>
      </c>
      <c r="F12" s="210" t="s">
        <v>252</v>
      </c>
      <c r="G12" s="57" t="s">
        <v>68</v>
      </c>
      <c r="H12" s="29"/>
      <c r="I12" s="29"/>
      <c r="J12" s="29"/>
      <c r="K12" s="26" t="s">
        <v>1380</v>
      </c>
      <c r="L12" s="26">
        <v>24470494</v>
      </c>
      <c r="M12" s="26" t="s">
        <v>1359</v>
      </c>
      <c r="N12" s="29">
        <v>2019</v>
      </c>
      <c r="O12" s="29">
        <f t="shared" si="0"/>
        <v>2032</v>
      </c>
      <c r="P12" s="41" t="s">
        <v>48</v>
      </c>
      <c r="Q12" s="26" t="s">
        <v>242</v>
      </c>
      <c r="R12" s="26" t="s">
        <v>67</v>
      </c>
      <c r="S12" s="26"/>
      <c r="T12" s="26" t="s">
        <v>70</v>
      </c>
      <c r="U12" s="26" t="s">
        <v>41</v>
      </c>
      <c r="V12" s="26" t="s">
        <v>50</v>
      </c>
      <c r="W12" s="103"/>
      <c r="X12" s="103"/>
      <c r="Y12" s="103"/>
      <c r="Z12" s="103"/>
      <c r="AA12" s="103"/>
      <c r="AB12" s="103"/>
    </row>
    <row r="13" spans="1:28" ht="14" x14ac:dyDescent="0.3">
      <c r="A13" s="26" t="s">
        <v>1381</v>
      </c>
      <c r="B13" s="47" t="s">
        <v>1382</v>
      </c>
      <c r="C13" s="47" t="s">
        <v>1383</v>
      </c>
      <c r="D13" s="27" t="s">
        <v>760</v>
      </c>
      <c r="E13" s="28" t="s">
        <v>93</v>
      </c>
      <c r="F13" s="48" t="s">
        <v>1384</v>
      </c>
      <c r="G13" s="57" t="s">
        <v>1385</v>
      </c>
      <c r="H13" s="26"/>
      <c r="I13" s="26"/>
      <c r="J13" s="26"/>
      <c r="K13" s="26" t="s">
        <v>376</v>
      </c>
      <c r="L13" s="217">
        <v>24470641</v>
      </c>
      <c r="M13" s="47" t="s">
        <v>1359</v>
      </c>
      <c r="N13" s="29">
        <v>2025</v>
      </c>
      <c r="O13" s="29">
        <f t="shared" si="0"/>
        <v>2038</v>
      </c>
      <c r="P13" s="26" t="s">
        <v>1120</v>
      </c>
      <c r="Q13" s="26" t="s">
        <v>242</v>
      </c>
      <c r="R13" s="26" t="s">
        <v>67</v>
      </c>
      <c r="S13" s="26"/>
      <c r="T13" s="26" t="s">
        <v>70</v>
      </c>
      <c r="U13" s="26" t="s">
        <v>41</v>
      </c>
      <c r="V13" s="26" t="s">
        <v>50</v>
      </c>
      <c r="W13" s="103"/>
      <c r="X13" s="103"/>
      <c r="Y13" s="103"/>
      <c r="Z13" s="103"/>
      <c r="AA13" s="103"/>
      <c r="AB13" s="103"/>
    </row>
    <row r="14" spans="1:28" ht="14" x14ac:dyDescent="0.25">
      <c r="A14" s="26" t="s">
        <v>1386</v>
      </c>
      <c r="B14" s="47" t="s">
        <v>1387</v>
      </c>
      <c r="C14" s="47" t="s">
        <v>1388</v>
      </c>
      <c r="D14" s="27" t="s">
        <v>31</v>
      </c>
      <c r="E14" s="28" t="s">
        <v>32</v>
      </c>
      <c r="F14" s="48">
        <v>5</v>
      </c>
      <c r="G14" s="57" t="s">
        <v>46</v>
      </c>
      <c r="H14" s="26"/>
      <c r="I14" s="26"/>
      <c r="J14" s="26" t="s">
        <v>1389</v>
      </c>
      <c r="K14" s="26" t="s">
        <v>54</v>
      </c>
      <c r="L14" s="26">
        <v>38500655</v>
      </c>
      <c r="M14" s="47" t="s">
        <v>1359</v>
      </c>
      <c r="N14" s="29">
        <v>2013</v>
      </c>
      <c r="O14" s="29">
        <f t="shared" si="0"/>
        <v>2026</v>
      </c>
      <c r="P14" s="26" t="s">
        <v>79</v>
      </c>
      <c r="Q14" s="26" t="s">
        <v>39</v>
      </c>
      <c r="R14" s="26" t="s">
        <v>40</v>
      </c>
      <c r="S14" s="26"/>
      <c r="T14" s="26"/>
      <c r="U14" s="26" t="s">
        <v>961</v>
      </c>
      <c r="V14" s="26" t="s">
        <v>50</v>
      </c>
      <c r="W14" s="103"/>
      <c r="X14" s="103"/>
      <c r="Y14" s="103"/>
      <c r="Z14" s="103"/>
      <c r="AA14" s="103"/>
      <c r="AB14" s="103"/>
    </row>
    <row r="15" spans="1:28" ht="14" x14ac:dyDescent="0.25">
      <c r="A15" s="26" t="s">
        <v>1390</v>
      </c>
      <c r="B15" s="47" t="s">
        <v>1391</v>
      </c>
      <c r="C15" s="47" t="s">
        <v>1392</v>
      </c>
      <c r="D15" s="27" t="s">
        <v>31</v>
      </c>
      <c r="E15" s="28" t="s">
        <v>32</v>
      </c>
      <c r="F15" s="48">
        <v>5</v>
      </c>
      <c r="G15" s="57" t="s">
        <v>46</v>
      </c>
      <c r="H15" s="26"/>
      <c r="I15" s="26"/>
      <c r="J15" s="26"/>
      <c r="K15" s="26" t="s">
        <v>264</v>
      </c>
      <c r="L15" s="26">
        <v>38500732</v>
      </c>
      <c r="M15" s="47" t="s">
        <v>1359</v>
      </c>
      <c r="N15" s="29">
        <v>2014</v>
      </c>
      <c r="O15" s="29">
        <f>N15+15</f>
        <v>2029</v>
      </c>
      <c r="P15" s="26" t="s">
        <v>79</v>
      </c>
      <c r="Q15" s="26" t="s">
        <v>242</v>
      </c>
      <c r="R15" s="26" t="s">
        <v>40</v>
      </c>
      <c r="S15" s="26"/>
      <c r="T15" s="26"/>
      <c r="U15" s="26" t="s">
        <v>961</v>
      </c>
      <c r="V15" s="26" t="s">
        <v>50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1393</v>
      </c>
      <c r="B16" s="47" t="s">
        <v>1394</v>
      </c>
      <c r="C16" s="47" t="s">
        <v>1395</v>
      </c>
      <c r="D16" s="27" t="s">
        <v>31</v>
      </c>
      <c r="E16" s="28" t="s">
        <v>32</v>
      </c>
      <c r="F16" s="48">
        <v>5</v>
      </c>
      <c r="G16" s="57" t="s">
        <v>46</v>
      </c>
      <c r="H16" s="26"/>
      <c r="I16" s="26"/>
      <c r="J16" s="26"/>
      <c r="K16" s="26" t="s">
        <v>60</v>
      </c>
      <c r="L16" s="26">
        <v>38140707</v>
      </c>
      <c r="M16" s="47" t="s">
        <v>1359</v>
      </c>
      <c r="N16" s="29">
        <v>2018</v>
      </c>
      <c r="O16" s="29">
        <f>N16+13</f>
        <v>2031</v>
      </c>
      <c r="P16" s="26" t="s">
        <v>79</v>
      </c>
      <c r="Q16" s="26" t="s">
        <v>242</v>
      </c>
      <c r="R16" s="26" t="s">
        <v>40</v>
      </c>
      <c r="S16" s="26"/>
      <c r="T16" s="26"/>
      <c r="U16" s="26" t="s">
        <v>41</v>
      </c>
      <c r="V16" s="26" t="s">
        <v>50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1396</v>
      </c>
      <c r="B17" s="47" t="s">
        <v>1397</v>
      </c>
      <c r="C17" s="47" t="s">
        <v>1398</v>
      </c>
      <c r="D17" s="27" t="s">
        <v>760</v>
      </c>
      <c r="E17" s="41" t="s">
        <v>32</v>
      </c>
      <c r="F17" s="32">
        <v>0.8</v>
      </c>
      <c r="G17" s="57" t="s">
        <v>68</v>
      </c>
      <c r="H17" s="29"/>
      <c r="I17" s="29"/>
      <c r="J17" s="26"/>
      <c r="K17" s="28" t="s">
        <v>74</v>
      </c>
      <c r="L17" s="28">
        <v>24440421</v>
      </c>
      <c r="M17" s="41" t="s">
        <v>1359</v>
      </c>
      <c r="N17" s="33">
        <v>2014</v>
      </c>
      <c r="O17" s="29">
        <f t="shared" si="0"/>
        <v>2027</v>
      </c>
      <c r="P17" s="31" t="s">
        <v>79</v>
      </c>
      <c r="Q17" s="31" t="s">
        <v>39</v>
      </c>
      <c r="R17" s="26" t="s">
        <v>40</v>
      </c>
      <c r="S17" s="26"/>
      <c r="T17" s="26"/>
      <c r="U17" s="26" t="s">
        <v>41</v>
      </c>
      <c r="V17" s="26" t="s">
        <v>50</v>
      </c>
      <c r="W17" s="103"/>
      <c r="X17" s="103"/>
      <c r="Y17" s="103"/>
      <c r="Z17" s="103"/>
      <c r="AA17" s="103"/>
      <c r="AB17" s="103"/>
    </row>
    <row r="18" spans="1:28" ht="14" x14ac:dyDescent="0.25">
      <c r="A18" s="26" t="s">
        <v>1399</v>
      </c>
      <c r="B18" s="47" t="s">
        <v>1400</v>
      </c>
      <c r="C18" s="47" t="s">
        <v>1401</v>
      </c>
      <c r="D18" s="27" t="s">
        <v>760</v>
      </c>
      <c r="E18" s="28" t="s">
        <v>93</v>
      </c>
      <c r="F18" s="48" t="s">
        <v>1402</v>
      </c>
      <c r="G18" s="57" t="s">
        <v>68</v>
      </c>
      <c r="H18" s="26"/>
      <c r="I18" s="26"/>
      <c r="J18" s="26"/>
      <c r="K18" s="26" t="s">
        <v>376</v>
      </c>
      <c r="L18" s="26">
        <v>24470474</v>
      </c>
      <c r="M18" s="47" t="s">
        <v>1359</v>
      </c>
      <c r="N18" s="29">
        <v>2018</v>
      </c>
      <c r="O18" s="29">
        <f t="shared" si="0"/>
        <v>2031</v>
      </c>
      <c r="P18" s="26" t="s">
        <v>1120</v>
      </c>
      <c r="Q18" s="26" t="s">
        <v>242</v>
      </c>
      <c r="R18" s="26" t="s">
        <v>67</v>
      </c>
      <c r="S18" s="26"/>
      <c r="T18" s="26" t="s">
        <v>70</v>
      </c>
      <c r="U18" s="26" t="s">
        <v>41</v>
      </c>
      <c r="V18" s="26" t="s">
        <v>50</v>
      </c>
      <c r="W18" s="103"/>
      <c r="X18" s="103"/>
      <c r="Y18" s="103"/>
      <c r="Z18" s="103"/>
      <c r="AA18" s="103"/>
      <c r="AB18" s="103"/>
    </row>
    <row r="19" spans="1:28" ht="14" x14ac:dyDescent="0.25">
      <c r="A19" s="26" t="s">
        <v>96</v>
      </c>
      <c r="B19" s="47" t="s">
        <v>1374</v>
      </c>
      <c r="C19" s="47" t="s">
        <v>1403</v>
      </c>
      <c r="D19" s="27" t="s">
        <v>213</v>
      </c>
      <c r="E19" s="28" t="s">
        <v>93</v>
      </c>
      <c r="F19" s="48" t="s">
        <v>1404</v>
      </c>
      <c r="G19" s="57" t="s">
        <v>68</v>
      </c>
      <c r="H19" s="26"/>
      <c r="I19" s="26"/>
      <c r="J19" s="26"/>
      <c r="K19" s="26" t="s">
        <v>782</v>
      </c>
      <c r="L19" s="26">
        <v>24480516</v>
      </c>
      <c r="M19" s="47" t="s">
        <v>1359</v>
      </c>
      <c r="N19" s="29">
        <v>2019</v>
      </c>
      <c r="O19" s="29">
        <f>N19+15</f>
        <v>2034</v>
      </c>
      <c r="P19" s="26" t="s">
        <v>1120</v>
      </c>
      <c r="Q19" s="26" t="s">
        <v>242</v>
      </c>
      <c r="R19" s="26" t="s">
        <v>769</v>
      </c>
      <c r="S19" s="26" t="s">
        <v>105</v>
      </c>
      <c r="T19" s="26" t="s">
        <v>269</v>
      </c>
      <c r="U19" s="26"/>
      <c r="V19" s="26" t="s">
        <v>50</v>
      </c>
      <c r="W19" s="104"/>
      <c r="X19" s="104"/>
      <c r="Y19" s="104"/>
      <c r="Z19" s="104"/>
      <c r="AA19" s="104"/>
      <c r="AB19" s="104"/>
    </row>
    <row r="20" spans="1:28" ht="14" x14ac:dyDescent="0.25">
      <c r="A20" s="26" t="s">
        <v>1355</v>
      </c>
      <c r="B20" s="47" t="s">
        <v>1405</v>
      </c>
      <c r="C20" s="47" t="s">
        <v>1406</v>
      </c>
      <c r="D20" s="27" t="s">
        <v>31</v>
      </c>
      <c r="E20" s="28" t="s">
        <v>171</v>
      </c>
      <c r="F20" s="56">
        <v>3.2</v>
      </c>
      <c r="G20" s="26"/>
      <c r="H20" s="57">
        <v>500</v>
      </c>
      <c r="I20" s="47" t="s">
        <v>1407</v>
      </c>
      <c r="J20" s="26" t="s">
        <v>126</v>
      </c>
      <c r="K20" s="26" t="s">
        <v>1408</v>
      </c>
      <c r="L20" s="69">
        <v>12295</v>
      </c>
      <c r="M20" s="47" t="s">
        <v>1359</v>
      </c>
      <c r="N20" s="29">
        <v>2012</v>
      </c>
      <c r="O20" s="29">
        <f t="shared" ref="O20:O35" si="1">N20+20</f>
        <v>2032</v>
      </c>
      <c r="P20" s="26" t="s">
        <v>48</v>
      </c>
      <c r="Q20" s="26"/>
      <c r="R20" s="26" t="s">
        <v>114</v>
      </c>
      <c r="S20" s="26"/>
      <c r="T20" s="26"/>
      <c r="U20" s="26" t="s">
        <v>115</v>
      </c>
      <c r="V20" s="26" t="s">
        <v>132</v>
      </c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1360</v>
      </c>
      <c r="B21" s="47" t="s">
        <v>1409</v>
      </c>
      <c r="C21" s="47" t="s">
        <v>1410</v>
      </c>
      <c r="D21" s="27" t="s">
        <v>31</v>
      </c>
      <c r="E21" s="28" t="s">
        <v>171</v>
      </c>
      <c r="F21" s="72" t="s">
        <v>790</v>
      </c>
      <c r="G21" s="26"/>
      <c r="H21" s="57">
        <v>995</v>
      </c>
      <c r="I21" s="47" t="s">
        <v>1411</v>
      </c>
      <c r="J21" s="26" t="s">
        <v>185</v>
      </c>
      <c r="K21" s="26" t="s">
        <v>278</v>
      </c>
      <c r="L21" s="26">
        <v>50002226</v>
      </c>
      <c r="M21" s="47" t="s">
        <v>1359</v>
      </c>
      <c r="N21" s="29">
        <v>2017</v>
      </c>
      <c r="O21" s="29">
        <f t="shared" si="1"/>
        <v>2037</v>
      </c>
      <c r="P21" s="26" t="s">
        <v>48</v>
      </c>
      <c r="Q21" s="26"/>
      <c r="R21" s="26" t="s">
        <v>114</v>
      </c>
      <c r="S21" s="26"/>
      <c r="T21" s="26"/>
      <c r="U21" s="26" t="s">
        <v>115</v>
      </c>
      <c r="V21" s="26" t="s">
        <v>155</v>
      </c>
      <c r="W21" s="104"/>
      <c r="X21" s="104"/>
      <c r="Y21" s="104"/>
      <c r="Z21" s="104"/>
      <c r="AA21" s="104"/>
      <c r="AB21" s="104"/>
    </row>
    <row r="22" spans="1:28" ht="14" x14ac:dyDescent="0.25">
      <c r="A22" s="26" t="s">
        <v>1363</v>
      </c>
      <c r="B22" s="47" t="s">
        <v>1412</v>
      </c>
      <c r="C22" s="47" t="s">
        <v>1413</v>
      </c>
      <c r="D22" s="27" t="s">
        <v>31</v>
      </c>
      <c r="E22" s="28" t="s">
        <v>171</v>
      </c>
      <c r="F22" s="72" t="s">
        <v>790</v>
      </c>
      <c r="G22" s="26"/>
      <c r="H22" s="57">
        <v>995</v>
      </c>
      <c r="I22" s="47" t="s">
        <v>1414</v>
      </c>
      <c r="J22" s="26" t="s">
        <v>185</v>
      </c>
      <c r="K22" s="26" t="s">
        <v>278</v>
      </c>
      <c r="L22" s="26">
        <v>50002224</v>
      </c>
      <c r="M22" s="47" t="s">
        <v>1359</v>
      </c>
      <c r="N22" s="29">
        <v>2017</v>
      </c>
      <c r="O22" s="29">
        <f t="shared" si="1"/>
        <v>2037</v>
      </c>
      <c r="P22" s="26" t="s">
        <v>48</v>
      </c>
      <c r="Q22" s="26"/>
      <c r="R22" s="26" t="s">
        <v>647</v>
      </c>
      <c r="S22" s="26"/>
      <c r="T22" s="26"/>
      <c r="U22" s="26" t="s">
        <v>115</v>
      </c>
      <c r="V22" s="26" t="s">
        <v>155</v>
      </c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1366</v>
      </c>
      <c r="B23" s="47" t="s">
        <v>1415</v>
      </c>
      <c r="C23" s="47" t="s">
        <v>1416</v>
      </c>
      <c r="D23" s="27" t="s">
        <v>31</v>
      </c>
      <c r="E23" s="28" t="s">
        <v>171</v>
      </c>
      <c r="F23" s="72" t="s">
        <v>790</v>
      </c>
      <c r="G23" s="26"/>
      <c r="H23" s="57">
        <v>490</v>
      </c>
      <c r="I23" s="47" t="s">
        <v>1417</v>
      </c>
      <c r="J23" s="26" t="s">
        <v>126</v>
      </c>
      <c r="K23" s="26" t="s">
        <v>1408</v>
      </c>
      <c r="L23" s="69">
        <v>15061</v>
      </c>
      <c r="M23" s="47" t="s">
        <v>1359</v>
      </c>
      <c r="N23" s="29">
        <v>2015</v>
      </c>
      <c r="O23" s="29">
        <f t="shared" si="1"/>
        <v>2035</v>
      </c>
      <c r="P23" s="26" t="s">
        <v>48</v>
      </c>
      <c r="Q23" s="26"/>
      <c r="R23" s="26" t="s">
        <v>114</v>
      </c>
      <c r="S23" s="26"/>
      <c r="T23" s="26"/>
      <c r="U23" s="26" t="s">
        <v>115</v>
      </c>
      <c r="V23" s="26" t="s">
        <v>132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1369</v>
      </c>
      <c r="B24" s="47" t="s">
        <v>1418</v>
      </c>
      <c r="C24" s="47" t="s">
        <v>1419</v>
      </c>
      <c r="D24" s="27" t="s">
        <v>760</v>
      </c>
      <c r="E24" s="28" t="s">
        <v>109</v>
      </c>
      <c r="F24" s="56">
        <v>2</v>
      </c>
      <c r="G24" s="47"/>
      <c r="H24" s="64">
        <v>300</v>
      </c>
      <c r="I24" s="47" t="s">
        <v>1420</v>
      </c>
      <c r="J24" s="26" t="s">
        <v>141</v>
      </c>
      <c r="K24" s="26" t="s">
        <v>299</v>
      </c>
      <c r="L24" s="69">
        <v>11319</v>
      </c>
      <c r="M24" s="47" t="s">
        <v>1359</v>
      </c>
      <c r="N24" s="29">
        <v>2012</v>
      </c>
      <c r="O24" s="29">
        <f t="shared" si="1"/>
        <v>2032</v>
      </c>
      <c r="P24" s="26" t="s">
        <v>48</v>
      </c>
      <c r="Q24" s="26"/>
      <c r="R24" s="26" t="s">
        <v>143</v>
      </c>
      <c r="S24" s="26"/>
      <c r="T24" s="26"/>
      <c r="U24" s="26" t="s">
        <v>115</v>
      </c>
      <c r="V24" s="26" t="s">
        <v>132</v>
      </c>
      <c r="W24" s="104"/>
      <c r="X24" s="104"/>
      <c r="Y24" s="104"/>
      <c r="Z24" s="104"/>
      <c r="AA24" s="104"/>
      <c r="AB24" s="104"/>
    </row>
    <row r="25" spans="1:28" ht="14" x14ac:dyDescent="0.25">
      <c r="A25" s="31" t="s">
        <v>1373</v>
      </c>
      <c r="B25" s="47" t="s">
        <v>1421</v>
      </c>
      <c r="C25" s="47" t="s">
        <v>1422</v>
      </c>
      <c r="D25" s="42" t="s">
        <v>1423</v>
      </c>
      <c r="E25" s="28" t="s">
        <v>109</v>
      </c>
      <c r="F25" s="63">
        <v>2</v>
      </c>
      <c r="G25" s="26"/>
      <c r="H25" s="64">
        <v>300</v>
      </c>
      <c r="I25" s="26" t="s">
        <v>1424</v>
      </c>
      <c r="J25" s="26" t="s">
        <v>141</v>
      </c>
      <c r="K25" s="26" t="s">
        <v>299</v>
      </c>
      <c r="L25" s="69">
        <v>12157</v>
      </c>
      <c r="M25" s="47" t="s">
        <v>1359</v>
      </c>
      <c r="N25" s="29">
        <v>2014</v>
      </c>
      <c r="O25" s="29">
        <f t="shared" si="1"/>
        <v>2034</v>
      </c>
      <c r="P25" s="26" t="s">
        <v>48</v>
      </c>
      <c r="Q25" s="26"/>
      <c r="R25" s="26" t="s">
        <v>143</v>
      </c>
      <c r="S25" s="26"/>
      <c r="T25" s="26"/>
      <c r="U25" s="26" t="s">
        <v>115</v>
      </c>
      <c r="V25" s="26" t="s">
        <v>132</v>
      </c>
      <c r="W25" s="104"/>
      <c r="X25" s="104"/>
      <c r="Y25" s="104"/>
      <c r="Z25" s="104"/>
      <c r="AA25" s="104"/>
      <c r="AB25" s="104"/>
    </row>
    <row r="26" spans="1:28" ht="14" x14ac:dyDescent="0.25">
      <c r="A26" s="26" t="s">
        <v>1377</v>
      </c>
      <c r="B26" s="47" t="s">
        <v>1425</v>
      </c>
      <c r="C26" s="47" t="s">
        <v>1426</v>
      </c>
      <c r="D26" s="27" t="s">
        <v>760</v>
      </c>
      <c r="E26" s="28" t="s">
        <v>109</v>
      </c>
      <c r="F26" s="72" t="s">
        <v>1427</v>
      </c>
      <c r="G26" s="47"/>
      <c r="H26" s="64">
        <v>350</v>
      </c>
      <c r="I26" s="47" t="s">
        <v>1428</v>
      </c>
      <c r="J26" s="26" t="s">
        <v>141</v>
      </c>
      <c r="K26" s="26" t="s">
        <v>821</v>
      </c>
      <c r="L26" s="26">
        <v>5301</v>
      </c>
      <c r="M26" s="47" t="s">
        <v>1359</v>
      </c>
      <c r="N26" s="29">
        <v>2022</v>
      </c>
      <c r="O26" s="29">
        <f t="shared" si="1"/>
        <v>2042</v>
      </c>
      <c r="P26" s="26" t="s">
        <v>48</v>
      </c>
      <c r="Q26" s="26"/>
      <c r="R26" s="26" t="s">
        <v>143</v>
      </c>
      <c r="S26" s="26"/>
      <c r="T26" s="26"/>
      <c r="U26" s="26" t="s">
        <v>115</v>
      </c>
      <c r="V26" s="26" t="s">
        <v>132</v>
      </c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1381</v>
      </c>
      <c r="B27" s="47" t="s">
        <v>1429</v>
      </c>
      <c r="C27" s="47" t="s">
        <v>1430</v>
      </c>
      <c r="D27" s="27" t="s">
        <v>760</v>
      </c>
      <c r="E27" s="28" t="s">
        <v>109</v>
      </c>
      <c r="F27" s="63">
        <v>2.2000000000000002</v>
      </c>
      <c r="G27" s="26"/>
      <c r="H27" s="64">
        <v>320</v>
      </c>
      <c r="I27" s="26" t="s">
        <v>1431</v>
      </c>
      <c r="J27" s="26" t="s">
        <v>141</v>
      </c>
      <c r="K27" s="26" t="s">
        <v>142</v>
      </c>
      <c r="L27" s="69">
        <v>17247</v>
      </c>
      <c r="M27" s="47" t="s">
        <v>1359</v>
      </c>
      <c r="N27" s="91">
        <v>2017</v>
      </c>
      <c r="O27" s="29">
        <f t="shared" si="1"/>
        <v>2037</v>
      </c>
      <c r="P27" s="26" t="s">
        <v>48</v>
      </c>
      <c r="Q27" s="26"/>
      <c r="R27" s="26" t="s">
        <v>143</v>
      </c>
      <c r="S27" s="26"/>
      <c r="T27" s="26"/>
      <c r="U27" s="26" t="s">
        <v>115</v>
      </c>
      <c r="V27" s="26" t="s">
        <v>132</v>
      </c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1386</v>
      </c>
      <c r="B28" s="47" t="s">
        <v>1432</v>
      </c>
      <c r="C28" s="47" t="s">
        <v>1433</v>
      </c>
      <c r="D28" s="27" t="s">
        <v>31</v>
      </c>
      <c r="E28" s="28" t="s">
        <v>109</v>
      </c>
      <c r="F28" s="56" t="s">
        <v>426</v>
      </c>
      <c r="G28" s="26"/>
      <c r="H28" s="57">
        <v>500</v>
      </c>
      <c r="I28" s="47" t="s">
        <v>1434</v>
      </c>
      <c r="J28" s="26" t="s">
        <v>126</v>
      </c>
      <c r="K28" s="26" t="s">
        <v>409</v>
      </c>
      <c r="L28" s="26">
        <v>4735</v>
      </c>
      <c r="M28" s="47" t="s">
        <v>1359</v>
      </c>
      <c r="N28" s="29">
        <v>2020</v>
      </c>
      <c r="O28" s="29">
        <f t="shared" si="1"/>
        <v>2040</v>
      </c>
      <c r="P28" s="26" t="s">
        <v>79</v>
      </c>
      <c r="Q28" s="26"/>
      <c r="R28" s="26" t="s">
        <v>114</v>
      </c>
      <c r="S28" s="26"/>
      <c r="T28" s="26"/>
      <c r="U28" s="26" t="s">
        <v>115</v>
      </c>
      <c r="V28" s="26" t="s">
        <v>132</v>
      </c>
      <c r="W28" s="104"/>
      <c r="X28" s="104"/>
      <c r="Y28" s="104"/>
      <c r="Z28" s="104"/>
      <c r="AA28" s="104"/>
      <c r="AB28" s="104"/>
    </row>
    <row r="29" spans="1:28" ht="14" x14ac:dyDescent="0.25">
      <c r="A29" s="26" t="s">
        <v>1390</v>
      </c>
      <c r="B29" s="47" t="s">
        <v>1435</v>
      </c>
      <c r="C29" s="47" t="s">
        <v>1436</v>
      </c>
      <c r="D29" s="27" t="s">
        <v>31</v>
      </c>
      <c r="E29" s="28" t="s">
        <v>109</v>
      </c>
      <c r="F29" s="56">
        <v>3.2</v>
      </c>
      <c r="G29" s="26"/>
      <c r="H29" s="57">
        <v>490</v>
      </c>
      <c r="I29" s="47" t="s">
        <v>1437</v>
      </c>
      <c r="J29" s="26" t="s">
        <v>126</v>
      </c>
      <c r="K29" s="26" t="s">
        <v>1408</v>
      </c>
      <c r="L29" s="69">
        <v>15059</v>
      </c>
      <c r="M29" s="47" t="s">
        <v>1359</v>
      </c>
      <c r="N29" s="29">
        <v>2015</v>
      </c>
      <c r="O29" s="29">
        <f t="shared" si="1"/>
        <v>2035</v>
      </c>
      <c r="P29" s="26" t="s">
        <v>79</v>
      </c>
      <c r="Q29" s="26"/>
      <c r="R29" s="26" t="s">
        <v>114</v>
      </c>
      <c r="S29" s="26"/>
      <c r="T29" s="26"/>
      <c r="U29" s="26" t="s">
        <v>115</v>
      </c>
      <c r="V29" s="26" t="s">
        <v>132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1393</v>
      </c>
      <c r="B30" s="47" t="s">
        <v>1438</v>
      </c>
      <c r="C30" s="47" t="s">
        <v>1439</v>
      </c>
      <c r="D30" s="27" t="s">
        <v>31</v>
      </c>
      <c r="E30" s="28" t="s">
        <v>109</v>
      </c>
      <c r="F30" s="56">
        <v>3.2</v>
      </c>
      <c r="G30" s="26"/>
      <c r="H30" s="57">
        <v>490</v>
      </c>
      <c r="I30" s="47" t="s">
        <v>1440</v>
      </c>
      <c r="J30" s="26" t="s">
        <v>126</v>
      </c>
      <c r="K30" s="26" t="s">
        <v>1408</v>
      </c>
      <c r="L30" s="69">
        <v>15060</v>
      </c>
      <c r="M30" s="47" t="s">
        <v>1359</v>
      </c>
      <c r="N30" s="29">
        <v>2015</v>
      </c>
      <c r="O30" s="29">
        <f t="shared" si="1"/>
        <v>2035</v>
      </c>
      <c r="P30" s="26" t="s">
        <v>79</v>
      </c>
      <c r="Q30" s="26"/>
      <c r="R30" s="26" t="s">
        <v>114</v>
      </c>
      <c r="S30" s="26"/>
      <c r="T30" s="26"/>
      <c r="U30" s="26" t="s">
        <v>115</v>
      </c>
      <c r="V30" s="26" t="s">
        <v>132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1396</v>
      </c>
      <c r="B31" s="47" t="s">
        <v>1441</v>
      </c>
      <c r="C31" s="47" t="s">
        <v>1442</v>
      </c>
      <c r="D31" s="27" t="s">
        <v>760</v>
      </c>
      <c r="E31" s="28" t="s">
        <v>109</v>
      </c>
      <c r="F31" s="63">
        <v>2.2000000000000002</v>
      </c>
      <c r="G31" s="31"/>
      <c r="H31" s="64">
        <v>310</v>
      </c>
      <c r="I31" s="31" t="s">
        <v>1443</v>
      </c>
      <c r="J31" s="26" t="s">
        <v>141</v>
      </c>
      <c r="K31" s="26" t="s">
        <v>142</v>
      </c>
      <c r="L31" s="69">
        <v>14225</v>
      </c>
      <c r="M31" s="41" t="s">
        <v>1359</v>
      </c>
      <c r="N31" s="29">
        <v>2014</v>
      </c>
      <c r="O31" s="29">
        <f t="shared" si="1"/>
        <v>2034</v>
      </c>
      <c r="P31" s="31" t="s">
        <v>79</v>
      </c>
      <c r="Q31" s="31"/>
      <c r="R31" s="26" t="s">
        <v>143</v>
      </c>
      <c r="S31" s="26"/>
      <c r="T31" s="26"/>
      <c r="U31" s="26" t="s">
        <v>115</v>
      </c>
      <c r="V31" s="26" t="s">
        <v>132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1399</v>
      </c>
      <c r="B32" s="47" t="s">
        <v>1444</v>
      </c>
      <c r="C32" s="47" t="s">
        <v>1445</v>
      </c>
      <c r="D32" s="27" t="s">
        <v>760</v>
      </c>
      <c r="E32" s="28" t="s">
        <v>109</v>
      </c>
      <c r="F32" s="72" t="s">
        <v>833</v>
      </c>
      <c r="G32" s="29"/>
      <c r="H32" s="57">
        <v>340</v>
      </c>
      <c r="I32" s="47" t="s">
        <v>1446</v>
      </c>
      <c r="J32" s="26" t="s">
        <v>126</v>
      </c>
      <c r="K32" s="26" t="s">
        <v>815</v>
      </c>
      <c r="L32" s="26">
        <v>5528</v>
      </c>
      <c r="M32" s="26" t="s">
        <v>1359</v>
      </c>
      <c r="N32" s="29">
        <v>2023</v>
      </c>
      <c r="O32" s="29">
        <f t="shared" si="1"/>
        <v>2043</v>
      </c>
      <c r="P32" s="31" t="s">
        <v>79</v>
      </c>
      <c r="Q32" s="31"/>
      <c r="R32" s="31" t="s">
        <v>143</v>
      </c>
      <c r="S32" s="31"/>
      <c r="T32" s="31"/>
      <c r="U32" s="31" t="s">
        <v>115</v>
      </c>
      <c r="V32" s="26" t="s">
        <v>132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1447</v>
      </c>
      <c r="B33" s="47" t="s">
        <v>1448</v>
      </c>
      <c r="C33" s="47" t="s">
        <v>1449</v>
      </c>
      <c r="D33" s="27" t="s">
        <v>213</v>
      </c>
      <c r="E33" s="28" t="s">
        <v>109</v>
      </c>
      <c r="F33" s="63">
        <v>2.8</v>
      </c>
      <c r="G33" s="31"/>
      <c r="H33" s="64">
        <v>390</v>
      </c>
      <c r="I33" s="31" t="s">
        <v>1450</v>
      </c>
      <c r="J33" s="26" t="s">
        <v>126</v>
      </c>
      <c r="K33" s="26" t="s">
        <v>1451</v>
      </c>
      <c r="L33" s="69">
        <v>3991</v>
      </c>
      <c r="M33" s="41" t="s">
        <v>1359</v>
      </c>
      <c r="N33" s="29">
        <v>2019</v>
      </c>
      <c r="O33" s="29">
        <f t="shared" si="1"/>
        <v>2039</v>
      </c>
      <c r="P33" s="31" t="s">
        <v>79</v>
      </c>
      <c r="Q33" s="31"/>
      <c r="R33" s="26" t="s">
        <v>1452</v>
      </c>
      <c r="S33" s="26" t="s">
        <v>331</v>
      </c>
      <c r="T33" s="26"/>
      <c r="U33" s="26"/>
      <c r="V33" s="26" t="s">
        <v>132</v>
      </c>
      <c r="W33" s="104"/>
      <c r="X33" s="104"/>
      <c r="Y33" s="104"/>
      <c r="Z33" s="104"/>
      <c r="AA33" s="104"/>
      <c r="AB33" s="104"/>
    </row>
    <row r="34" spans="1:28" ht="14" x14ac:dyDescent="0.25">
      <c r="A34" s="31" t="s">
        <v>1453</v>
      </c>
      <c r="B34" s="47" t="s">
        <v>1454</v>
      </c>
      <c r="C34" s="47" t="s">
        <v>1455</v>
      </c>
      <c r="D34" s="42" t="s">
        <v>213</v>
      </c>
      <c r="E34" s="28" t="s">
        <v>227</v>
      </c>
      <c r="F34" s="63">
        <v>2.2000000000000002</v>
      </c>
      <c r="G34" s="26"/>
      <c r="H34" s="64">
        <v>250</v>
      </c>
      <c r="I34" s="26" t="s">
        <v>1456</v>
      </c>
      <c r="J34" s="26" t="s">
        <v>215</v>
      </c>
      <c r="K34" s="26" t="s">
        <v>322</v>
      </c>
      <c r="L34" s="26" t="s">
        <v>1457</v>
      </c>
      <c r="M34" s="47" t="s">
        <v>1359</v>
      </c>
      <c r="N34" s="91">
        <v>2012</v>
      </c>
      <c r="O34" s="29">
        <f t="shared" si="1"/>
        <v>2032</v>
      </c>
      <c r="P34" s="26" t="s">
        <v>79</v>
      </c>
      <c r="Q34" s="26"/>
      <c r="R34" s="26" t="s">
        <v>217</v>
      </c>
      <c r="S34" s="26"/>
      <c r="T34" s="26"/>
      <c r="U34" s="26"/>
      <c r="V34" s="26" t="s">
        <v>1458</v>
      </c>
      <c r="W34" s="104"/>
      <c r="X34" s="104"/>
      <c r="Y34" s="104"/>
      <c r="Z34" s="104"/>
      <c r="AA34" s="104"/>
      <c r="AB34" s="104"/>
    </row>
    <row r="35" spans="1:28" ht="14" x14ac:dyDescent="0.25">
      <c r="A35" s="26" t="s">
        <v>96</v>
      </c>
      <c r="B35" s="47" t="s">
        <v>1459</v>
      </c>
      <c r="C35" s="47" t="s">
        <v>1460</v>
      </c>
      <c r="D35" s="26" t="s">
        <v>213</v>
      </c>
      <c r="E35" s="26" t="s">
        <v>171</v>
      </c>
      <c r="F35" s="26" t="s">
        <v>848</v>
      </c>
      <c r="G35" s="26"/>
      <c r="H35" s="26">
        <v>885</v>
      </c>
      <c r="I35" s="26" t="s">
        <v>1461</v>
      </c>
      <c r="J35" s="26" t="s">
        <v>215</v>
      </c>
      <c r="K35" s="26" t="s">
        <v>850</v>
      </c>
      <c r="L35" s="26">
        <v>50000414</v>
      </c>
      <c r="M35" s="26" t="s">
        <v>1359</v>
      </c>
      <c r="N35" s="29">
        <v>2012</v>
      </c>
      <c r="O35" s="29">
        <f t="shared" si="1"/>
        <v>2032</v>
      </c>
      <c r="P35" s="26" t="s">
        <v>103</v>
      </c>
      <c r="Q35" s="26"/>
      <c r="R35" s="26" t="s">
        <v>217</v>
      </c>
      <c r="S35" s="26"/>
      <c r="T35" s="26"/>
      <c r="U35" s="26"/>
      <c r="V35" s="26" t="s">
        <v>1462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1463</v>
      </c>
      <c r="B36" s="47" t="s">
        <v>1464</v>
      </c>
      <c r="C36" s="47" t="s">
        <v>1465</v>
      </c>
      <c r="D36" s="27" t="s">
        <v>31</v>
      </c>
      <c r="E36" s="28" t="s">
        <v>32</v>
      </c>
      <c r="F36" s="48">
        <v>5</v>
      </c>
      <c r="G36" s="64" t="s">
        <v>1358</v>
      </c>
      <c r="H36" s="47"/>
      <c r="I36" s="47"/>
      <c r="J36" s="26"/>
      <c r="K36" s="26" t="s">
        <v>60</v>
      </c>
      <c r="L36" s="26">
        <v>38141085</v>
      </c>
      <c r="M36" s="26" t="s">
        <v>1466</v>
      </c>
      <c r="N36" s="29">
        <v>2023</v>
      </c>
      <c r="O36" s="29">
        <f>N36+13</f>
        <v>2036</v>
      </c>
      <c r="P36" s="26" t="s">
        <v>1120</v>
      </c>
      <c r="Q36" s="26" t="s">
        <v>242</v>
      </c>
      <c r="R36" s="26" t="s">
        <v>40</v>
      </c>
      <c r="S36" s="26"/>
      <c r="T36" s="26"/>
      <c r="U36" s="26" t="s">
        <v>41</v>
      </c>
      <c r="V36" s="26" t="s">
        <v>50</v>
      </c>
      <c r="W36" s="104"/>
      <c r="X36" s="104"/>
      <c r="Y36" s="104"/>
      <c r="Z36" s="104"/>
      <c r="AA36" s="104"/>
      <c r="AB36" s="104"/>
    </row>
    <row r="37" spans="1:28" ht="14" x14ac:dyDescent="0.25">
      <c r="A37" s="26" t="s">
        <v>1467</v>
      </c>
      <c r="B37" s="47" t="s">
        <v>1468</v>
      </c>
      <c r="C37" s="47" t="s">
        <v>1469</v>
      </c>
      <c r="D37" s="27" t="s">
        <v>31</v>
      </c>
      <c r="E37" s="28" t="s">
        <v>32</v>
      </c>
      <c r="F37" s="48">
        <v>5</v>
      </c>
      <c r="G37" s="64" t="s">
        <v>46</v>
      </c>
      <c r="H37" s="47"/>
      <c r="I37" s="47"/>
      <c r="J37" s="26"/>
      <c r="K37" s="26" t="s">
        <v>60</v>
      </c>
      <c r="L37" s="26">
        <v>38140789</v>
      </c>
      <c r="M37" s="26" t="s">
        <v>1466</v>
      </c>
      <c r="N37" s="29">
        <v>2018</v>
      </c>
      <c r="O37" s="29">
        <f>N37+13</f>
        <v>2031</v>
      </c>
      <c r="P37" s="26" t="s">
        <v>1120</v>
      </c>
      <c r="Q37" s="26" t="s">
        <v>242</v>
      </c>
      <c r="R37" s="26" t="s">
        <v>40</v>
      </c>
      <c r="S37" s="26"/>
      <c r="T37" s="26"/>
      <c r="U37" s="26" t="s">
        <v>41</v>
      </c>
      <c r="V37" s="26" t="s">
        <v>50</v>
      </c>
      <c r="W37" s="104"/>
      <c r="X37" s="104"/>
      <c r="Y37" s="104"/>
      <c r="Z37" s="104"/>
      <c r="AA37" s="104"/>
      <c r="AB37" s="104"/>
    </row>
    <row r="38" spans="1:28" ht="14" x14ac:dyDescent="0.25">
      <c r="A38" s="26" t="s">
        <v>1470</v>
      </c>
      <c r="B38" s="47" t="s">
        <v>1471</v>
      </c>
      <c r="C38" s="47" t="s">
        <v>1472</v>
      </c>
      <c r="D38" s="27" t="s">
        <v>760</v>
      </c>
      <c r="E38" s="28" t="s">
        <v>32</v>
      </c>
      <c r="F38" s="48">
        <v>1.1000000000000001</v>
      </c>
      <c r="G38" s="26" t="s">
        <v>761</v>
      </c>
      <c r="H38" s="47"/>
      <c r="I38" s="47"/>
      <c r="J38" s="29"/>
      <c r="K38" s="26" t="s">
        <v>376</v>
      </c>
      <c r="L38" s="26">
        <v>24470398</v>
      </c>
      <c r="M38" s="47" t="s">
        <v>1466</v>
      </c>
      <c r="N38" s="29">
        <v>2013</v>
      </c>
      <c r="O38" s="29">
        <f>N38+13</f>
        <v>2026</v>
      </c>
      <c r="P38" s="31" t="s">
        <v>48</v>
      </c>
      <c r="Q38" s="31" t="s">
        <v>242</v>
      </c>
      <c r="R38" s="31" t="s">
        <v>866</v>
      </c>
      <c r="S38" s="31"/>
      <c r="T38" s="31"/>
      <c r="U38" s="26" t="s">
        <v>41</v>
      </c>
      <c r="V38" s="26" t="s">
        <v>50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1473</v>
      </c>
      <c r="B39" s="47" t="s">
        <v>1248</v>
      </c>
      <c r="C39" s="47" t="s">
        <v>1474</v>
      </c>
      <c r="D39" s="27" t="s">
        <v>760</v>
      </c>
      <c r="E39" s="28" t="s">
        <v>32</v>
      </c>
      <c r="F39" s="48" t="s">
        <v>252</v>
      </c>
      <c r="G39" s="64" t="s">
        <v>761</v>
      </c>
      <c r="H39" s="47"/>
      <c r="I39" s="47"/>
      <c r="J39" s="26"/>
      <c r="K39" s="26" t="s">
        <v>376</v>
      </c>
      <c r="L39" s="26">
        <v>24470437</v>
      </c>
      <c r="M39" s="26" t="s">
        <v>1466</v>
      </c>
      <c r="N39" s="29">
        <v>2016</v>
      </c>
      <c r="O39" s="29">
        <f>N39+13</f>
        <v>2029</v>
      </c>
      <c r="P39" s="26" t="s">
        <v>1120</v>
      </c>
      <c r="Q39" s="26" t="s">
        <v>242</v>
      </c>
      <c r="R39" s="26" t="s">
        <v>67</v>
      </c>
      <c r="S39" s="26"/>
      <c r="T39" s="26" t="s">
        <v>70</v>
      </c>
      <c r="U39" s="26" t="s">
        <v>41</v>
      </c>
      <c r="V39" s="26" t="s">
        <v>50</v>
      </c>
      <c r="W39" s="104"/>
      <c r="X39" s="104"/>
      <c r="Y39" s="104"/>
      <c r="Z39" s="104"/>
      <c r="AA39" s="104"/>
      <c r="AB39" s="104"/>
    </row>
    <row r="40" spans="1:28" ht="14" x14ac:dyDescent="0.25">
      <c r="A40" s="26" t="s">
        <v>1475</v>
      </c>
      <c r="B40" s="47" t="s">
        <v>1476</v>
      </c>
      <c r="C40" s="47" t="s">
        <v>1477</v>
      </c>
      <c r="D40" s="27" t="s">
        <v>31</v>
      </c>
      <c r="E40" s="28" t="s">
        <v>32</v>
      </c>
      <c r="F40" s="48">
        <v>5</v>
      </c>
      <c r="G40" s="64" t="s">
        <v>46</v>
      </c>
      <c r="H40" s="47"/>
      <c r="I40" s="47"/>
      <c r="J40" s="26"/>
      <c r="K40" s="26" t="s">
        <v>60</v>
      </c>
      <c r="L40" s="26">
        <v>38140786</v>
      </c>
      <c r="M40" s="26" t="s">
        <v>1466</v>
      </c>
      <c r="N40" s="29">
        <v>2018</v>
      </c>
      <c r="O40" s="29">
        <f>N40+13</f>
        <v>2031</v>
      </c>
      <c r="P40" s="26" t="s">
        <v>79</v>
      </c>
      <c r="Q40" s="26" t="s">
        <v>242</v>
      </c>
      <c r="R40" s="26" t="s">
        <v>40</v>
      </c>
      <c r="S40" s="26"/>
      <c r="T40" s="26"/>
      <c r="U40" s="26" t="s">
        <v>41</v>
      </c>
      <c r="V40" s="26" t="s">
        <v>50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1463</v>
      </c>
      <c r="B41" s="47" t="s">
        <v>1478</v>
      </c>
      <c r="C41" s="47" t="s">
        <v>1479</v>
      </c>
      <c r="D41" s="27" t="s">
        <v>31</v>
      </c>
      <c r="E41" s="28" t="s">
        <v>171</v>
      </c>
      <c r="F41" s="56" t="s">
        <v>790</v>
      </c>
      <c r="G41" s="26"/>
      <c r="H41" s="57">
        <v>715</v>
      </c>
      <c r="I41" s="47" t="s">
        <v>1480</v>
      </c>
      <c r="J41" s="26" t="s">
        <v>185</v>
      </c>
      <c r="K41" s="26" t="s">
        <v>278</v>
      </c>
      <c r="L41" s="26">
        <v>50000773</v>
      </c>
      <c r="M41" s="26" t="s">
        <v>1466</v>
      </c>
      <c r="N41" s="29">
        <v>2013</v>
      </c>
      <c r="O41" s="29">
        <f t="shared" ref="O41:O46" si="2">N41+20</f>
        <v>2033</v>
      </c>
      <c r="P41" s="26" t="s">
        <v>48</v>
      </c>
      <c r="Q41" s="26"/>
      <c r="R41" s="26" t="s">
        <v>114</v>
      </c>
      <c r="S41" s="26"/>
      <c r="T41" s="26"/>
      <c r="U41" s="26" t="s">
        <v>115</v>
      </c>
      <c r="V41" s="26" t="s">
        <v>155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1467</v>
      </c>
      <c r="B42" s="47" t="s">
        <v>1481</v>
      </c>
      <c r="C42" s="47" t="s">
        <v>1482</v>
      </c>
      <c r="D42" s="27" t="s">
        <v>31</v>
      </c>
      <c r="E42" s="28" t="s">
        <v>171</v>
      </c>
      <c r="F42" s="56" t="s">
        <v>790</v>
      </c>
      <c r="G42" s="26"/>
      <c r="H42" s="57">
        <v>715</v>
      </c>
      <c r="I42" s="47" t="s">
        <v>1483</v>
      </c>
      <c r="J42" s="26" t="s">
        <v>185</v>
      </c>
      <c r="K42" s="26" t="s">
        <v>278</v>
      </c>
      <c r="L42" s="26">
        <v>50000411</v>
      </c>
      <c r="M42" s="26" t="s">
        <v>1466</v>
      </c>
      <c r="N42" s="29">
        <v>2012</v>
      </c>
      <c r="O42" s="29">
        <f t="shared" si="2"/>
        <v>2032</v>
      </c>
      <c r="P42" s="26" t="s">
        <v>48</v>
      </c>
      <c r="Q42" s="26"/>
      <c r="R42" s="26" t="s">
        <v>114</v>
      </c>
      <c r="S42" s="26"/>
      <c r="T42" s="26"/>
      <c r="U42" s="26" t="s">
        <v>115</v>
      </c>
      <c r="V42" s="26" t="s">
        <v>155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1470</v>
      </c>
      <c r="B43" s="47" t="s">
        <v>1484</v>
      </c>
      <c r="C43" s="47" t="s">
        <v>1485</v>
      </c>
      <c r="D43" s="27" t="s">
        <v>760</v>
      </c>
      <c r="E43" s="28" t="s">
        <v>171</v>
      </c>
      <c r="F43" s="56">
        <v>2.1</v>
      </c>
      <c r="G43" s="26"/>
      <c r="H43" s="57">
        <v>350</v>
      </c>
      <c r="I43" s="47" t="s">
        <v>1486</v>
      </c>
      <c r="J43" s="26" t="s">
        <v>141</v>
      </c>
      <c r="K43" s="26" t="s">
        <v>821</v>
      </c>
      <c r="L43" s="26">
        <v>5303</v>
      </c>
      <c r="M43" s="26" t="s">
        <v>1466</v>
      </c>
      <c r="N43" s="29">
        <v>2022</v>
      </c>
      <c r="O43" s="29">
        <f t="shared" si="2"/>
        <v>2042</v>
      </c>
      <c r="P43" s="26" t="s">
        <v>48</v>
      </c>
      <c r="Q43" s="26"/>
      <c r="R43" s="26" t="s">
        <v>143</v>
      </c>
      <c r="S43" s="26"/>
      <c r="T43" s="26"/>
      <c r="U43" s="26" t="s">
        <v>115</v>
      </c>
      <c r="V43" s="26" t="s">
        <v>132</v>
      </c>
      <c r="W43" s="104"/>
      <c r="X43" s="104"/>
      <c r="Y43" s="104"/>
      <c r="Z43" s="104"/>
      <c r="AA43" s="104"/>
      <c r="AB43" s="104"/>
    </row>
    <row r="44" spans="1:28" ht="14" x14ac:dyDescent="0.25">
      <c r="A44" s="26" t="s">
        <v>1473</v>
      </c>
      <c r="B44" s="47" t="s">
        <v>1487</v>
      </c>
      <c r="C44" s="47" t="s">
        <v>1488</v>
      </c>
      <c r="D44" s="27" t="s">
        <v>760</v>
      </c>
      <c r="E44" s="28" t="s">
        <v>171</v>
      </c>
      <c r="F44" s="56">
        <v>2.1</v>
      </c>
      <c r="G44" s="26"/>
      <c r="H44" s="57">
        <v>350</v>
      </c>
      <c r="I44" s="47" t="s">
        <v>1489</v>
      </c>
      <c r="J44" s="26" t="s">
        <v>141</v>
      </c>
      <c r="K44" s="26" t="s">
        <v>821</v>
      </c>
      <c r="L44" s="26">
        <v>5304</v>
      </c>
      <c r="M44" s="26" t="s">
        <v>1466</v>
      </c>
      <c r="N44" s="29">
        <v>2022</v>
      </c>
      <c r="O44" s="29">
        <f t="shared" si="2"/>
        <v>2042</v>
      </c>
      <c r="P44" s="26" t="s">
        <v>48</v>
      </c>
      <c r="Q44" s="26"/>
      <c r="R44" s="26" t="s">
        <v>143</v>
      </c>
      <c r="S44" s="26"/>
      <c r="T44" s="26"/>
      <c r="U44" s="26" t="s">
        <v>115</v>
      </c>
      <c r="V44" s="26" t="s">
        <v>132</v>
      </c>
      <c r="W44" s="104"/>
      <c r="X44" s="104"/>
      <c r="Y44" s="104"/>
      <c r="Z44" s="104"/>
      <c r="AA44" s="104"/>
      <c r="AB44" s="104"/>
    </row>
    <row r="45" spans="1:28" ht="14" x14ac:dyDescent="0.25">
      <c r="A45" s="26" t="s">
        <v>1475</v>
      </c>
      <c r="B45" s="47" t="s">
        <v>1490</v>
      </c>
      <c r="C45" s="47" t="s">
        <v>1491</v>
      </c>
      <c r="D45" s="27" t="s">
        <v>31</v>
      </c>
      <c r="E45" s="28" t="s">
        <v>171</v>
      </c>
      <c r="F45" s="56">
        <v>3</v>
      </c>
      <c r="G45" s="26"/>
      <c r="H45" s="57">
        <v>500</v>
      </c>
      <c r="I45" s="47" t="s">
        <v>1492</v>
      </c>
      <c r="J45" s="26" t="s">
        <v>126</v>
      </c>
      <c r="K45" s="26" t="s">
        <v>1493</v>
      </c>
      <c r="L45" s="26" t="s">
        <v>1494</v>
      </c>
      <c r="M45" s="26" t="s">
        <v>1466</v>
      </c>
      <c r="N45" s="29">
        <v>2013</v>
      </c>
      <c r="O45" s="29">
        <f t="shared" si="2"/>
        <v>2033</v>
      </c>
      <c r="P45" s="26" t="s">
        <v>79</v>
      </c>
      <c r="Q45" s="26"/>
      <c r="R45" s="26" t="s">
        <v>114</v>
      </c>
      <c r="S45" s="26"/>
      <c r="T45" s="26"/>
      <c r="U45" s="26" t="s">
        <v>115</v>
      </c>
      <c r="V45" s="26" t="s">
        <v>42</v>
      </c>
      <c r="W45" s="104"/>
      <c r="X45" s="104"/>
      <c r="Y45" s="104"/>
      <c r="Z45" s="104"/>
      <c r="AA45" s="104"/>
      <c r="AB45" s="104"/>
    </row>
    <row r="46" spans="1:28" ht="14" x14ac:dyDescent="0.25">
      <c r="A46" s="26" t="s">
        <v>1495</v>
      </c>
      <c r="B46" s="47" t="s">
        <v>1496</v>
      </c>
      <c r="C46" s="47" t="s">
        <v>1497</v>
      </c>
      <c r="D46" s="27" t="s">
        <v>213</v>
      </c>
      <c r="E46" s="28" t="s">
        <v>171</v>
      </c>
      <c r="F46" s="63" t="s">
        <v>232</v>
      </c>
      <c r="G46" s="26"/>
      <c r="H46" s="64">
        <v>890</v>
      </c>
      <c r="I46" s="47" t="s">
        <v>1498</v>
      </c>
      <c r="J46" s="26" t="s">
        <v>215</v>
      </c>
      <c r="K46" s="26">
        <v>291</v>
      </c>
      <c r="L46" s="26">
        <v>50000768</v>
      </c>
      <c r="M46" s="26" t="s">
        <v>1466</v>
      </c>
      <c r="N46" s="29">
        <v>2013</v>
      </c>
      <c r="O46" s="29">
        <f t="shared" si="2"/>
        <v>2033</v>
      </c>
      <c r="P46" s="26" t="s">
        <v>79</v>
      </c>
      <c r="Q46" s="26"/>
      <c r="R46" s="26" t="s">
        <v>217</v>
      </c>
      <c r="S46" s="26"/>
      <c r="T46" s="26"/>
      <c r="U46" s="26" t="s">
        <v>115</v>
      </c>
      <c r="V46" s="26" t="s">
        <v>155</v>
      </c>
      <c r="W46" s="104"/>
      <c r="X46" s="104"/>
      <c r="Y46" s="104"/>
      <c r="Z46" s="104"/>
      <c r="AA46" s="104"/>
      <c r="AB46" s="104"/>
    </row>
  </sheetData>
  <autoFilter ref="A5:AK5" xr:uid="{0C14205B-921E-452C-8C07-62E18E5FABBB}"/>
  <conditionalFormatting sqref="I40:I45">
    <cfRule type="duplicateValues" dxfId="18" priority="34"/>
  </conditionalFormatting>
  <conditionalFormatting sqref="N6:N11 N18:N24 N28:N30 N36:O46">
    <cfRule type="cellIs" dxfId="17" priority="14" stopIfTrue="1" operator="lessThan">
      <formula>#REF!</formula>
    </cfRule>
    <cfRule type="cellIs" dxfId="16" priority="15" stopIfTrue="1" operator="greaterThanOrEqual">
      <formula>#REF!</formula>
    </cfRule>
  </conditionalFormatting>
  <conditionalFormatting sqref="N13:N16">
    <cfRule type="cellIs" dxfId="15" priority="5" stopIfTrue="1" operator="lessThan">
      <formula>#REF!</formula>
    </cfRule>
    <cfRule type="cellIs" dxfId="14" priority="6" stopIfTrue="1" operator="greaterThanOrEqual">
      <formula>#REF!</formula>
    </cfRule>
  </conditionalFormatting>
  <conditionalFormatting sqref="N26">
    <cfRule type="cellIs" dxfId="13" priority="12" stopIfTrue="1" operator="lessThanOrEqual">
      <formula>#REF!</formula>
    </cfRule>
    <cfRule type="cellIs" dxfId="12" priority="13" stopIfTrue="1" operator="greaterThanOrEqual">
      <formula>#REF!</formula>
    </cfRule>
  </conditionalFormatting>
  <conditionalFormatting sqref="N32:O32">
    <cfRule type="cellIs" dxfId="11" priority="10" stopIfTrue="1" operator="lessThan">
      <formula>#REF!</formula>
    </cfRule>
    <cfRule type="cellIs" dxfId="10" priority="11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E1F5-AD42-4CE1-A643-C36D58A66253}">
  <dimension ref="A1:AB48"/>
  <sheetViews>
    <sheetView view="pageBreakPreview" topLeftCell="A6" zoomScale="60" zoomScaleNormal="80" workbookViewId="0">
      <selection activeCell="H26" sqref="H26"/>
    </sheetView>
  </sheetViews>
  <sheetFormatPr defaultRowHeight="11.5" x14ac:dyDescent="0.25"/>
  <cols>
    <col min="1" max="1" width="12.453125" customWidth="1"/>
    <col min="2" max="2" width="18.1796875" customWidth="1"/>
    <col min="3" max="3" width="16" bestFit="1" customWidth="1"/>
    <col min="4" max="4" width="18" customWidth="1"/>
    <col min="5" max="5" width="14.453125" customWidth="1"/>
    <col min="6" max="6" width="9.453125" customWidth="1"/>
    <col min="7" max="7" width="12.81640625" customWidth="1"/>
    <col min="8" max="9" width="16.1796875" customWidth="1"/>
    <col min="10" max="10" width="17.1796875" bestFit="1" customWidth="1"/>
    <col min="11" max="11" width="31.453125" bestFit="1" customWidth="1"/>
    <col min="12" max="12" width="20.54296875" customWidth="1"/>
    <col min="13" max="13" width="16.453125" customWidth="1"/>
    <col min="14" max="14" width="16.54296875" bestFit="1" customWidth="1"/>
    <col min="15" max="15" width="21" customWidth="1"/>
    <col min="16" max="16" width="21.6328125" customWidth="1"/>
    <col min="17" max="17" width="21.81640625" customWidth="1"/>
    <col min="18" max="20" width="24.453125" customWidth="1"/>
    <col min="21" max="21" width="19.54296875" bestFit="1" customWidth="1"/>
    <col min="22" max="22" width="15.453125" customWidth="1"/>
    <col min="23" max="28" width="17.81640625" customWidth="1"/>
  </cols>
  <sheetData>
    <row r="1" spans="1:28" ht="25" x14ac:dyDescent="0.5">
      <c r="A1" s="218"/>
      <c r="B1" s="219"/>
      <c r="C1" s="219"/>
      <c r="D1" s="220" t="s">
        <v>0</v>
      </c>
      <c r="E1" s="219"/>
      <c r="F1" s="219"/>
      <c r="G1" s="219"/>
      <c r="H1" s="221" t="s">
        <v>1499</v>
      </c>
      <c r="I1" s="221"/>
      <c r="J1" s="219"/>
      <c r="K1" s="219"/>
      <c r="L1" s="219"/>
      <c r="M1" s="219"/>
      <c r="N1" s="219"/>
      <c r="O1" s="219"/>
      <c r="P1" s="219"/>
      <c r="Q1" s="218"/>
      <c r="R1" s="219"/>
      <c r="S1" s="219"/>
      <c r="T1" s="219"/>
      <c r="U1" s="219"/>
      <c r="V1" s="219"/>
    </row>
    <row r="2" spans="1:28" ht="15.5" x14ac:dyDescent="0.35">
      <c r="A2" s="218"/>
      <c r="B2" s="221" t="s">
        <v>1500</v>
      </c>
      <c r="C2" s="219"/>
      <c r="D2" s="219"/>
      <c r="E2" s="219"/>
      <c r="F2" s="219"/>
      <c r="G2" s="219"/>
      <c r="H2" s="219"/>
      <c r="I2" s="219"/>
      <c r="J2" s="219"/>
      <c r="K2" s="222" t="s">
        <v>1501</v>
      </c>
      <c r="L2" s="221"/>
      <c r="M2" s="219"/>
      <c r="N2" s="219"/>
      <c r="O2" s="221" t="s">
        <v>4</v>
      </c>
      <c r="P2" s="221"/>
      <c r="Q2" s="218"/>
      <c r="R2" s="219"/>
      <c r="S2" s="219"/>
      <c r="T2" s="219"/>
      <c r="U2" s="219"/>
      <c r="V2" s="219"/>
    </row>
    <row r="3" spans="1:28" ht="14" x14ac:dyDescent="0.3">
      <c r="A3" s="218"/>
      <c r="B3" s="221"/>
      <c r="C3" s="219"/>
      <c r="D3" s="219"/>
      <c r="E3" s="219"/>
      <c r="F3" s="219"/>
      <c r="G3" s="219"/>
      <c r="H3" s="219"/>
      <c r="I3" s="219"/>
      <c r="J3" s="219"/>
      <c r="K3" s="221"/>
      <c r="L3" s="2"/>
      <c r="M3" s="6"/>
      <c r="N3" s="2"/>
      <c r="O3" s="2"/>
      <c r="P3" s="2"/>
      <c r="Q3" s="218"/>
      <c r="R3" s="219"/>
      <c r="S3" s="219"/>
      <c r="T3" s="219"/>
      <c r="U3" s="219"/>
      <c r="V3" s="219"/>
    </row>
    <row r="4" spans="1:28" ht="14" x14ac:dyDescent="0.3">
      <c r="A4" s="218"/>
      <c r="B4" s="225">
        <v>45957</v>
      </c>
      <c r="C4" s="223"/>
      <c r="D4" s="223"/>
      <c r="E4" s="223"/>
      <c r="F4" s="223"/>
      <c r="G4" s="223"/>
      <c r="H4" s="223"/>
      <c r="I4" s="223"/>
      <c r="J4" s="224"/>
      <c r="K4" s="223"/>
      <c r="L4" s="12"/>
      <c r="M4" s="6"/>
      <c r="N4" s="12"/>
      <c r="O4" s="6"/>
      <c r="P4" s="6"/>
      <c r="Q4" s="218"/>
      <c r="R4" s="219"/>
      <c r="S4" s="219"/>
      <c r="T4" s="219"/>
      <c r="U4" s="219"/>
      <c r="V4" s="219"/>
      <c r="W4" s="106" t="s">
        <v>563</v>
      </c>
      <c r="X4" s="105"/>
      <c r="Y4" s="105"/>
      <c r="Z4" s="105"/>
      <c r="AA4" s="105"/>
      <c r="AB4" s="105"/>
    </row>
    <row r="5" spans="1:28" ht="56" x14ac:dyDescent="0.3">
      <c r="A5" s="229" t="s">
        <v>5</v>
      </c>
      <c r="B5" s="230" t="s">
        <v>1502</v>
      </c>
      <c r="C5" s="231" t="s">
        <v>7</v>
      </c>
      <c r="D5" s="232" t="s">
        <v>8</v>
      </c>
      <c r="E5" s="230" t="s">
        <v>9</v>
      </c>
      <c r="F5" s="232" t="s">
        <v>339</v>
      </c>
      <c r="G5" s="233" t="s">
        <v>11</v>
      </c>
      <c r="H5" s="233" t="s">
        <v>12</v>
      </c>
      <c r="I5" s="20" t="s">
        <v>13</v>
      </c>
      <c r="J5" s="233" t="s">
        <v>340</v>
      </c>
      <c r="K5" s="230" t="s">
        <v>15</v>
      </c>
      <c r="L5" s="234" t="s">
        <v>16</v>
      </c>
      <c r="M5" s="230" t="s">
        <v>17</v>
      </c>
      <c r="N5" s="230" t="s">
        <v>18</v>
      </c>
      <c r="O5" s="232" t="s">
        <v>341</v>
      </c>
      <c r="P5" s="232" t="s">
        <v>1503</v>
      </c>
      <c r="Q5" s="233" t="s">
        <v>21</v>
      </c>
      <c r="R5" s="233" t="s">
        <v>22</v>
      </c>
      <c r="S5" s="233" t="s">
        <v>23</v>
      </c>
      <c r="T5" s="87" t="s">
        <v>24</v>
      </c>
      <c r="U5" s="87" t="s">
        <v>25</v>
      </c>
      <c r="V5" s="230" t="s">
        <v>26</v>
      </c>
      <c r="W5" s="102" t="s">
        <v>564</v>
      </c>
      <c r="X5" s="102" t="s">
        <v>565</v>
      </c>
      <c r="Y5" s="102" t="s">
        <v>566</v>
      </c>
      <c r="Z5" s="102" t="s">
        <v>567</v>
      </c>
      <c r="AA5" s="102" t="s">
        <v>27</v>
      </c>
      <c r="AB5" s="102" t="s">
        <v>568</v>
      </c>
    </row>
    <row r="6" spans="1:28" ht="14" x14ac:dyDescent="0.25">
      <c r="A6" s="26" t="s">
        <v>1504</v>
      </c>
      <c r="B6" s="47" t="s">
        <v>1505</v>
      </c>
      <c r="C6" s="47" t="s">
        <v>1506</v>
      </c>
      <c r="D6" s="27" t="s">
        <v>31</v>
      </c>
      <c r="E6" s="28" t="s">
        <v>32</v>
      </c>
      <c r="F6" s="48">
        <v>7</v>
      </c>
      <c r="G6" s="64" t="s">
        <v>33</v>
      </c>
      <c r="H6" s="159"/>
      <c r="I6" s="50"/>
      <c r="J6" s="159"/>
      <c r="K6" s="31" t="s">
        <v>1507</v>
      </c>
      <c r="L6" s="31" t="s">
        <v>1508</v>
      </c>
      <c r="M6" s="47" t="s">
        <v>1509</v>
      </c>
      <c r="N6" s="29">
        <v>2021</v>
      </c>
      <c r="O6" s="29">
        <f>N6+13</f>
        <v>2034</v>
      </c>
      <c r="P6" s="31" t="s">
        <v>37</v>
      </c>
      <c r="Q6" s="29" t="s">
        <v>38</v>
      </c>
      <c r="R6" s="31"/>
      <c r="S6" s="31"/>
      <c r="T6" s="31"/>
      <c r="U6" s="31" t="s">
        <v>41</v>
      </c>
      <c r="V6" s="49" t="s">
        <v>42</v>
      </c>
      <c r="W6" s="103"/>
      <c r="X6" s="103"/>
      <c r="Y6" s="103"/>
      <c r="Z6" s="103"/>
      <c r="AA6" s="103"/>
      <c r="AB6" s="103"/>
    </row>
    <row r="7" spans="1:28" ht="14" x14ac:dyDescent="0.25">
      <c r="A7" s="26" t="s">
        <v>1510</v>
      </c>
      <c r="B7" s="26" t="s">
        <v>1511</v>
      </c>
      <c r="C7" s="47" t="s">
        <v>1512</v>
      </c>
      <c r="D7" s="27" t="s">
        <v>31</v>
      </c>
      <c r="E7" s="28" t="s">
        <v>32</v>
      </c>
      <c r="F7" s="98">
        <v>7</v>
      </c>
      <c r="G7" s="57" t="s">
        <v>1513</v>
      </c>
      <c r="H7" s="64"/>
      <c r="I7" s="64"/>
      <c r="J7" s="26"/>
      <c r="K7" s="26" t="s">
        <v>1514</v>
      </c>
      <c r="L7" s="26" t="s">
        <v>1515</v>
      </c>
      <c r="M7" s="47" t="s">
        <v>1509</v>
      </c>
      <c r="N7" s="29">
        <v>2016</v>
      </c>
      <c r="O7" s="29">
        <f>N7+13</f>
        <v>2029</v>
      </c>
      <c r="P7" s="26" t="s">
        <v>1516</v>
      </c>
      <c r="Q7" s="29" t="s">
        <v>38</v>
      </c>
      <c r="R7" s="26" t="s">
        <v>40</v>
      </c>
      <c r="S7" s="26"/>
      <c r="T7" s="26"/>
      <c r="U7" s="26" t="s">
        <v>359</v>
      </c>
      <c r="V7" s="26" t="s">
        <v>42</v>
      </c>
      <c r="W7" s="103"/>
      <c r="X7" s="103"/>
      <c r="Y7" s="103"/>
      <c r="Z7" s="103"/>
      <c r="AA7" s="103"/>
      <c r="AB7" s="103"/>
    </row>
    <row r="8" spans="1:28" ht="14" x14ac:dyDescent="0.25">
      <c r="A8" s="26" t="s">
        <v>1517</v>
      </c>
      <c r="B8" s="26" t="s">
        <v>1518</v>
      </c>
      <c r="C8" s="47" t="s">
        <v>1519</v>
      </c>
      <c r="D8" s="27" t="s">
        <v>31</v>
      </c>
      <c r="E8" s="28" t="s">
        <v>32</v>
      </c>
      <c r="F8" s="98">
        <v>9</v>
      </c>
      <c r="G8" s="57" t="s">
        <v>1520</v>
      </c>
      <c r="H8" s="64"/>
      <c r="I8" s="64"/>
      <c r="J8" s="26"/>
      <c r="K8" s="26" t="s">
        <v>1521</v>
      </c>
      <c r="L8" s="26" t="s">
        <v>1522</v>
      </c>
      <c r="M8" s="226" t="s">
        <v>1509</v>
      </c>
      <c r="N8" s="29">
        <v>2015</v>
      </c>
      <c r="O8" s="29">
        <f>N8+13</f>
        <v>2028</v>
      </c>
      <c r="P8" s="26" t="s">
        <v>1516</v>
      </c>
      <c r="Q8" s="29" t="s">
        <v>38</v>
      </c>
      <c r="R8" s="26" t="s">
        <v>40</v>
      </c>
      <c r="S8" s="26"/>
      <c r="T8" s="26"/>
      <c r="U8" s="26" t="s">
        <v>359</v>
      </c>
      <c r="V8" s="26" t="s">
        <v>42</v>
      </c>
      <c r="W8" s="103"/>
      <c r="X8" s="103"/>
      <c r="Y8" s="103"/>
      <c r="Z8" s="103"/>
      <c r="AA8" s="103"/>
      <c r="AB8" s="103"/>
    </row>
    <row r="9" spans="1:28" ht="14" x14ac:dyDescent="0.25">
      <c r="A9" s="26" t="s">
        <v>1523</v>
      </c>
      <c r="B9" s="26" t="s">
        <v>1524</v>
      </c>
      <c r="C9" s="47" t="s">
        <v>1525</v>
      </c>
      <c r="D9" s="27" t="s">
        <v>31</v>
      </c>
      <c r="E9" s="28" t="s">
        <v>32</v>
      </c>
      <c r="F9" s="98">
        <v>7</v>
      </c>
      <c r="G9" s="57" t="s">
        <v>1513</v>
      </c>
      <c r="H9" s="64"/>
      <c r="I9" s="64"/>
      <c r="J9" s="26"/>
      <c r="K9" s="26" t="s">
        <v>1526</v>
      </c>
      <c r="L9" s="26" t="s">
        <v>1527</v>
      </c>
      <c r="M9" s="47" t="s">
        <v>1509</v>
      </c>
      <c r="N9" s="29">
        <v>2017</v>
      </c>
      <c r="O9" s="29">
        <f>N9+13</f>
        <v>2030</v>
      </c>
      <c r="P9" s="26" t="s">
        <v>1516</v>
      </c>
      <c r="Q9" s="29" t="s">
        <v>38</v>
      </c>
      <c r="R9" s="26" t="s">
        <v>40</v>
      </c>
      <c r="S9" s="26"/>
      <c r="T9" s="26"/>
      <c r="U9" s="26" t="s">
        <v>115</v>
      </c>
      <c r="V9" s="26" t="s">
        <v>42</v>
      </c>
      <c r="W9" s="103"/>
      <c r="X9" s="103"/>
      <c r="Y9" s="103"/>
      <c r="Z9" s="103"/>
      <c r="AA9" s="103"/>
      <c r="AB9" s="103"/>
    </row>
    <row r="10" spans="1:28" ht="14" x14ac:dyDescent="0.25">
      <c r="A10" s="26" t="s">
        <v>1528</v>
      </c>
      <c r="B10" s="26" t="s">
        <v>1529</v>
      </c>
      <c r="C10" s="47" t="s">
        <v>1530</v>
      </c>
      <c r="D10" s="27" t="s">
        <v>31</v>
      </c>
      <c r="E10" s="28" t="s">
        <v>32</v>
      </c>
      <c r="F10" s="98">
        <v>9</v>
      </c>
      <c r="G10" s="57" t="s">
        <v>1520</v>
      </c>
      <c r="H10" s="64"/>
      <c r="I10" s="64"/>
      <c r="J10" s="26"/>
      <c r="K10" s="26" t="s">
        <v>1521</v>
      </c>
      <c r="L10" s="26" t="s">
        <v>1531</v>
      </c>
      <c r="M10" s="47" t="s">
        <v>1509</v>
      </c>
      <c r="N10" s="29">
        <v>2015</v>
      </c>
      <c r="O10" s="29">
        <f>N10+13</f>
        <v>2028</v>
      </c>
      <c r="P10" s="26" t="s">
        <v>1516</v>
      </c>
      <c r="Q10" s="29" t="s">
        <v>38</v>
      </c>
      <c r="R10" s="26" t="s">
        <v>40</v>
      </c>
      <c r="S10" s="26"/>
      <c r="T10" s="26"/>
      <c r="U10" s="26" t="s">
        <v>115</v>
      </c>
      <c r="V10" s="26" t="s">
        <v>42</v>
      </c>
      <c r="W10" s="103"/>
      <c r="X10" s="103"/>
      <c r="Y10" s="103"/>
      <c r="Z10" s="103"/>
      <c r="AA10" s="103"/>
      <c r="AB10" s="103"/>
    </row>
    <row r="11" spans="1:28" ht="14" x14ac:dyDescent="0.25">
      <c r="A11" s="26" t="s">
        <v>1532</v>
      </c>
      <c r="B11" s="26"/>
      <c r="C11" s="227"/>
      <c r="D11" s="27"/>
      <c r="E11" s="28"/>
      <c r="F11" s="98"/>
      <c r="G11" s="47"/>
      <c r="H11" s="26"/>
      <c r="I11" s="26"/>
      <c r="J11" s="26"/>
      <c r="K11" s="26"/>
      <c r="L11" s="26"/>
      <c r="M11" s="47" t="s">
        <v>1509</v>
      </c>
      <c r="N11" s="29"/>
      <c r="O11" s="29"/>
      <c r="P11" s="26"/>
      <c r="Q11" s="26"/>
      <c r="R11" s="26"/>
      <c r="S11" s="26"/>
      <c r="T11" s="26"/>
      <c r="U11" s="26"/>
      <c r="V11" s="26"/>
      <c r="W11" s="103"/>
      <c r="X11" s="103"/>
      <c r="Y11" s="103"/>
      <c r="Z11" s="103"/>
      <c r="AA11" s="103"/>
      <c r="AB11" s="103"/>
    </row>
    <row r="12" spans="1:28" ht="14" x14ac:dyDescent="0.25">
      <c r="A12" s="26" t="s">
        <v>1533</v>
      </c>
      <c r="B12" s="26" t="s">
        <v>1534</v>
      </c>
      <c r="C12" s="47" t="s">
        <v>1535</v>
      </c>
      <c r="D12" s="27" t="s">
        <v>31</v>
      </c>
      <c r="E12" s="28" t="s">
        <v>32</v>
      </c>
      <c r="F12" s="98">
        <v>7</v>
      </c>
      <c r="G12" s="57" t="s">
        <v>83</v>
      </c>
      <c r="H12" s="64"/>
      <c r="I12" s="64"/>
      <c r="J12" s="26"/>
      <c r="K12" s="26" t="s">
        <v>1536</v>
      </c>
      <c r="L12" s="26" t="s">
        <v>1537</v>
      </c>
      <c r="M12" s="47" t="s">
        <v>1509</v>
      </c>
      <c r="N12" s="29">
        <v>2014</v>
      </c>
      <c r="O12" s="29">
        <f>N12+13</f>
        <v>2027</v>
      </c>
      <c r="P12" s="26" t="s">
        <v>79</v>
      </c>
      <c r="Q12" s="26" t="s">
        <v>39</v>
      </c>
      <c r="R12" s="26" t="s">
        <v>40</v>
      </c>
      <c r="S12" s="26"/>
      <c r="T12" s="26"/>
      <c r="U12" s="26" t="s">
        <v>115</v>
      </c>
      <c r="V12" s="26" t="s">
        <v>42</v>
      </c>
      <c r="W12" s="103"/>
      <c r="X12" s="103"/>
      <c r="Y12" s="103"/>
      <c r="Z12" s="103"/>
      <c r="AA12" s="103"/>
      <c r="AB12" s="103"/>
    </row>
    <row r="13" spans="1:28" ht="14" x14ac:dyDescent="0.25">
      <c r="A13" s="26" t="s">
        <v>1538</v>
      </c>
      <c r="B13" s="26"/>
      <c r="C13" s="47"/>
      <c r="D13" s="27"/>
      <c r="E13" s="28"/>
      <c r="F13" s="98"/>
      <c r="G13" s="26"/>
      <c r="H13" s="47"/>
      <c r="I13" s="47"/>
      <c r="J13" s="26"/>
      <c r="K13" s="26"/>
      <c r="L13" s="26"/>
      <c r="M13" s="47" t="s">
        <v>1509</v>
      </c>
      <c r="N13" s="29"/>
      <c r="O13" s="29"/>
      <c r="P13" s="26"/>
      <c r="Q13" s="26"/>
      <c r="R13" s="26"/>
      <c r="S13" s="26"/>
      <c r="T13" s="26"/>
      <c r="U13" s="26"/>
      <c r="V13" s="26"/>
      <c r="W13" s="103"/>
      <c r="X13" s="103"/>
      <c r="Y13" s="103"/>
      <c r="Z13" s="103"/>
      <c r="AA13" s="103"/>
      <c r="AB13" s="103"/>
    </row>
    <row r="14" spans="1:28" ht="14" x14ac:dyDescent="0.25">
      <c r="A14" s="26" t="s">
        <v>1539</v>
      </c>
      <c r="B14" s="26"/>
      <c r="C14" s="47"/>
      <c r="D14" s="27"/>
      <c r="E14" s="28"/>
      <c r="F14" s="98"/>
      <c r="G14" s="26"/>
      <c r="H14" s="47"/>
      <c r="I14" s="47"/>
      <c r="J14" s="26"/>
      <c r="K14" s="26"/>
      <c r="L14" s="26"/>
      <c r="M14" s="47" t="s">
        <v>1509</v>
      </c>
      <c r="N14" s="29"/>
      <c r="O14" s="29"/>
      <c r="P14" s="26"/>
      <c r="Q14" s="26"/>
      <c r="R14" s="26"/>
      <c r="S14" s="26"/>
      <c r="T14" s="26"/>
      <c r="U14" s="26"/>
      <c r="V14" s="26"/>
      <c r="W14" s="103"/>
      <c r="X14" s="103"/>
      <c r="Y14" s="103"/>
      <c r="Z14" s="103"/>
      <c r="AA14" s="103"/>
      <c r="AB14" s="103"/>
    </row>
    <row r="15" spans="1:28" ht="14" x14ac:dyDescent="0.25">
      <c r="A15" s="26" t="s">
        <v>1504</v>
      </c>
      <c r="B15" s="26" t="s">
        <v>1540</v>
      </c>
      <c r="C15" s="47" t="s">
        <v>1541</v>
      </c>
      <c r="D15" s="27" t="s">
        <v>31</v>
      </c>
      <c r="E15" s="28" t="s">
        <v>32</v>
      </c>
      <c r="F15" s="98">
        <v>7</v>
      </c>
      <c r="G15" s="57" t="s">
        <v>1513</v>
      </c>
      <c r="H15" s="64"/>
      <c r="I15" s="64"/>
      <c r="J15" s="26"/>
      <c r="K15" s="26" t="s">
        <v>1536</v>
      </c>
      <c r="L15" s="26" t="s">
        <v>1542</v>
      </c>
      <c r="M15" s="47" t="s">
        <v>1509</v>
      </c>
      <c r="N15" s="29">
        <v>2013</v>
      </c>
      <c r="O15" s="29">
        <f>N15+13</f>
        <v>2026</v>
      </c>
      <c r="P15" s="26" t="s">
        <v>79</v>
      </c>
      <c r="Q15" s="26" t="s">
        <v>39</v>
      </c>
      <c r="R15" s="26" t="s">
        <v>40</v>
      </c>
      <c r="S15" s="26"/>
      <c r="T15" s="26"/>
      <c r="U15" s="26" t="s">
        <v>359</v>
      </c>
      <c r="V15" s="26" t="s">
        <v>42</v>
      </c>
      <c r="W15" s="103"/>
      <c r="X15" s="103"/>
      <c r="Y15" s="103"/>
      <c r="Z15" s="103"/>
      <c r="AA15" s="103"/>
      <c r="AB15" s="103"/>
    </row>
    <row r="16" spans="1:28" ht="14" x14ac:dyDescent="0.25">
      <c r="A16" s="26" t="s">
        <v>1543</v>
      </c>
      <c r="B16" s="26" t="s">
        <v>1544</v>
      </c>
      <c r="C16" s="47" t="s">
        <v>1545</v>
      </c>
      <c r="D16" s="27" t="s">
        <v>31</v>
      </c>
      <c r="E16" s="28" t="s">
        <v>32</v>
      </c>
      <c r="F16" s="98">
        <v>9</v>
      </c>
      <c r="G16" s="64" t="s">
        <v>1520</v>
      </c>
      <c r="H16" s="57"/>
      <c r="I16" s="57"/>
      <c r="J16" s="26"/>
      <c r="K16" s="26" t="s">
        <v>1521</v>
      </c>
      <c r="L16" s="26" t="s">
        <v>1546</v>
      </c>
      <c r="M16" s="47" t="s">
        <v>1509</v>
      </c>
      <c r="N16" s="29">
        <v>2015</v>
      </c>
      <c r="O16" s="29">
        <f>N16+13</f>
        <v>2028</v>
      </c>
      <c r="P16" s="26" t="s">
        <v>79</v>
      </c>
      <c r="Q16" s="26" t="s">
        <v>39</v>
      </c>
      <c r="R16" s="26" t="s">
        <v>40</v>
      </c>
      <c r="S16" s="26"/>
      <c r="T16" s="26"/>
      <c r="U16" s="26" t="s">
        <v>115</v>
      </c>
      <c r="V16" s="26" t="s">
        <v>42</v>
      </c>
      <c r="W16" s="103"/>
      <c r="X16" s="103"/>
      <c r="Y16" s="103"/>
      <c r="Z16" s="103"/>
      <c r="AA16" s="103"/>
      <c r="AB16" s="103"/>
    </row>
    <row r="17" spans="1:28" ht="14" x14ac:dyDescent="0.25">
      <c r="A17" s="26" t="s">
        <v>1547</v>
      </c>
      <c r="B17" s="26"/>
      <c r="C17" s="47"/>
      <c r="D17" s="27"/>
      <c r="E17" s="28"/>
      <c r="F17" s="98"/>
      <c r="G17" s="26"/>
      <c r="H17" s="47"/>
      <c r="I17" s="47"/>
      <c r="J17" s="26"/>
      <c r="K17" s="26"/>
      <c r="L17" s="26"/>
      <c r="M17" s="47" t="s">
        <v>1509</v>
      </c>
      <c r="N17" s="29"/>
      <c r="O17" s="29"/>
      <c r="P17" s="26"/>
      <c r="Q17" s="26"/>
      <c r="R17" s="26"/>
      <c r="S17" s="26"/>
      <c r="T17" s="26"/>
      <c r="U17" s="26"/>
      <c r="V17" s="26"/>
      <c r="W17" s="103"/>
      <c r="X17" s="103"/>
      <c r="Y17" s="103"/>
      <c r="Z17" s="103"/>
      <c r="AA17" s="103"/>
      <c r="AB17" s="103"/>
    </row>
    <row r="18" spans="1:28" ht="14" x14ac:dyDescent="0.25">
      <c r="A18" s="26" t="s">
        <v>1548</v>
      </c>
      <c r="B18" s="26"/>
      <c r="C18" s="47"/>
      <c r="D18" s="27"/>
      <c r="E18" s="28"/>
      <c r="F18" s="98"/>
      <c r="G18" s="26"/>
      <c r="H18" s="47"/>
      <c r="I18" s="47"/>
      <c r="J18" s="26"/>
      <c r="K18" s="26"/>
      <c r="L18" s="26"/>
      <c r="M18" s="47" t="s">
        <v>1509</v>
      </c>
      <c r="N18" s="29"/>
      <c r="O18" s="29"/>
      <c r="P18" s="26"/>
      <c r="Q18" s="26"/>
      <c r="R18" s="26"/>
      <c r="S18" s="26"/>
      <c r="T18" s="26"/>
      <c r="U18" s="26"/>
      <c r="V18" s="26"/>
      <c r="W18" s="103"/>
      <c r="X18" s="103"/>
      <c r="Y18" s="103"/>
      <c r="Z18" s="103"/>
      <c r="AA18" s="103"/>
      <c r="AB18" s="103"/>
    </row>
    <row r="19" spans="1:28" ht="14" x14ac:dyDescent="0.25">
      <c r="A19" s="26" t="s">
        <v>1549</v>
      </c>
      <c r="B19" s="26"/>
      <c r="C19" s="47"/>
      <c r="D19" s="27"/>
      <c r="E19" s="28"/>
      <c r="F19" s="98"/>
      <c r="G19" s="26"/>
      <c r="H19" s="47"/>
      <c r="I19" s="47"/>
      <c r="J19" s="26"/>
      <c r="K19" s="26"/>
      <c r="L19" s="26"/>
      <c r="M19" s="47" t="s">
        <v>1509</v>
      </c>
      <c r="N19" s="29"/>
      <c r="O19" s="29"/>
      <c r="P19" s="26"/>
      <c r="Q19" s="26"/>
      <c r="R19" s="26"/>
      <c r="S19" s="26"/>
      <c r="T19" s="26"/>
      <c r="U19" s="26"/>
      <c r="V19" s="26"/>
      <c r="W19" s="104"/>
      <c r="X19" s="104"/>
      <c r="Y19" s="104"/>
      <c r="Z19" s="104"/>
      <c r="AA19" s="104"/>
      <c r="AB19" s="104"/>
    </row>
    <row r="20" spans="1:28" ht="14" x14ac:dyDescent="0.25">
      <c r="A20" s="26" t="s">
        <v>1550</v>
      </c>
      <c r="B20" s="26"/>
      <c r="C20" s="47"/>
      <c r="D20" s="27"/>
      <c r="E20" s="28"/>
      <c r="F20" s="98"/>
      <c r="G20" s="26"/>
      <c r="H20" s="47"/>
      <c r="I20" s="47"/>
      <c r="J20" s="26"/>
      <c r="K20" s="26"/>
      <c r="L20" s="26"/>
      <c r="M20" s="47" t="s">
        <v>1509</v>
      </c>
      <c r="N20" s="29"/>
      <c r="O20" s="29"/>
      <c r="P20" s="26"/>
      <c r="Q20" s="26"/>
      <c r="R20" s="26"/>
      <c r="S20" s="26"/>
      <c r="T20" s="26"/>
      <c r="U20" s="26"/>
      <c r="V20" s="26"/>
      <c r="W20" s="104"/>
      <c r="X20" s="104"/>
      <c r="Y20" s="104"/>
      <c r="Z20" s="104"/>
      <c r="AA20" s="104"/>
      <c r="AB20" s="104"/>
    </row>
    <row r="21" spans="1:28" ht="14" x14ac:dyDescent="0.25">
      <c r="A21" s="26" t="s">
        <v>1551</v>
      </c>
      <c r="B21" s="26"/>
      <c r="C21" s="47"/>
      <c r="D21" s="27"/>
      <c r="E21" s="28"/>
      <c r="F21" s="98"/>
      <c r="G21" s="26"/>
      <c r="H21" s="47"/>
      <c r="I21" s="47"/>
      <c r="J21" s="26"/>
      <c r="K21" s="26"/>
      <c r="L21" s="26"/>
      <c r="M21" s="47" t="s">
        <v>1509</v>
      </c>
      <c r="N21" s="29"/>
      <c r="O21" s="29"/>
      <c r="P21" s="26"/>
      <c r="Q21" s="26"/>
      <c r="R21" s="26"/>
      <c r="S21" s="26"/>
      <c r="T21" s="26"/>
      <c r="U21" s="26"/>
      <c r="V21" s="26"/>
      <c r="W21" s="104"/>
      <c r="X21" s="104"/>
      <c r="Y21" s="104"/>
      <c r="Z21" s="104"/>
      <c r="AA21" s="104"/>
      <c r="AB21" s="104"/>
    </row>
    <row r="22" spans="1:28" ht="14" x14ac:dyDescent="0.25">
      <c r="A22" s="26" t="s">
        <v>1552</v>
      </c>
      <c r="B22" s="26"/>
      <c r="C22" s="47"/>
      <c r="D22" s="27"/>
      <c r="E22" s="28"/>
      <c r="F22" s="98"/>
      <c r="G22" s="26"/>
      <c r="H22" s="47"/>
      <c r="I22" s="47"/>
      <c r="J22" s="26"/>
      <c r="K22" s="26"/>
      <c r="L22" s="26"/>
      <c r="M22" s="47" t="s">
        <v>1509</v>
      </c>
      <c r="N22" s="29"/>
      <c r="O22" s="29"/>
      <c r="P22" s="26"/>
      <c r="Q22" s="26"/>
      <c r="R22" s="26"/>
      <c r="S22" s="26"/>
      <c r="T22" s="26"/>
      <c r="U22" s="26"/>
      <c r="V22" s="26"/>
      <c r="W22" s="104"/>
      <c r="X22" s="104"/>
      <c r="Y22" s="104"/>
      <c r="Z22" s="104"/>
      <c r="AA22" s="104"/>
      <c r="AB22" s="104"/>
    </row>
    <row r="23" spans="1:28" ht="14" x14ac:dyDescent="0.25">
      <c r="A23" s="26" t="s">
        <v>1553</v>
      </c>
      <c r="B23" s="26" t="s">
        <v>1554</v>
      </c>
      <c r="C23" s="47" t="s">
        <v>1555</v>
      </c>
      <c r="D23" s="27" t="s">
        <v>31</v>
      </c>
      <c r="E23" s="28" t="s">
        <v>32</v>
      </c>
      <c r="F23" s="98">
        <v>7</v>
      </c>
      <c r="G23" s="64" t="s">
        <v>83</v>
      </c>
      <c r="H23" s="57"/>
      <c r="I23" s="57"/>
      <c r="J23" s="26"/>
      <c r="K23" s="26" t="s">
        <v>1521</v>
      </c>
      <c r="L23" s="26" t="s">
        <v>1556</v>
      </c>
      <c r="M23" s="47" t="s">
        <v>1509</v>
      </c>
      <c r="N23" s="29">
        <v>2013</v>
      </c>
      <c r="O23" s="29">
        <f>N23+13</f>
        <v>2026</v>
      </c>
      <c r="P23" s="26" t="s">
        <v>79</v>
      </c>
      <c r="Q23" s="26" t="s">
        <v>39</v>
      </c>
      <c r="R23" s="26" t="s">
        <v>40</v>
      </c>
      <c r="S23" s="26"/>
      <c r="T23" s="26"/>
      <c r="U23" s="26" t="s">
        <v>115</v>
      </c>
      <c r="V23" s="26" t="s">
        <v>42</v>
      </c>
      <c r="W23" s="104"/>
      <c r="X23" s="104"/>
      <c r="Y23" s="104"/>
      <c r="Z23" s="104"/>
      <c r="AA23" s="104"/>
      <c r="AB23" s="104"/>
    </row>
    <row r="24" spans="1:28" ht="14" x14ac:dyDescent="0.25">
      <c r="A24" s="26" t="s">
        <v>1557</v>
      </c>
      <c r="B24" s="26"/>
      <c r="C24" s="47"/>
      <c r="D24" s="27"/>
      <c r="E24" s="28"/>
      <c r="F24" s="98"/>
      <c r="G24" s="26"/>
      <c r="H24" s="47"/>
      <c r="I24" s="47"/>
      <c r="J24" s="26"/>
      <c r="K24" s="26"/>
      <c r="L24" s="26"/>
      <c r="M24" s="47" t="s">
        <v>1509</v>
      </c>
      <c r="N24" s="29"/>
      <c r="O24" s="29"/>
      <c r="P24" s="26"/>
      <c r="Q24" s="26"/>
      <c r="R24" s="26"/>
      <c r="S24" s="26"/>
      <c r="T24" s="26"/>
      <c r="U24" s="26"/>
      <c r="V24" s="26"/>
      <c r="W24" s="104"/>
      <c r="X24" s="104"/>
      <c r="Y24" s="104"/>
      <c r="Z24" s="104"/>
      <c r="AA24" s="104"/>
      <c r="AB24" s="104"/>
    </row>
    <row r="25" spans="1:28" ht="14" x14ac:dyDescent="0.25">
      <c r="A25" s="26" t="s">
        <v>1558</v>
      </c>
      <c r="B25" s="26"/>
      <c r="C25" s="26"/>
      <c r="D25" s="27"/>
      <c r="E25" s="28"/>
      <c r="F25" s="228"/>
      <c r="G25" s="26"/>
      <c r="H25" s="26"/>
      <c r="I25" s="26"/>
      <c r="J25" s="26"/>
      <c r="K25" s="26"/>
      <c r="L25" s="26"/>
      <c r="M25" s="47" t="s">
        <v>1509</v>
      </c>
      <c r="N25" s="29"/>
      <c r="O25" s="29"/>
      <c r="P25" s="26"/>
      <c r="Q25" s="52"/>
      <c r="R25" s="26"/>
      <c r="S25" s="26"/>
      <c r="T25" s="26"/>
      <c r="U25" s="26"/>
      <c r="V25" s="26"/>
      <c r="W25" s="104"/>
      <c r="X25" s="104"/>
      <c r="Y25" s="104"/>
      <c r="Z25" s="104"/>
      <c r="AA25" s="104"/>
      <c r="AB25" s="104"/>
    </row>
    <row r="26" spans="1:28" ht="14" x14ac:dyDescent="0.25">
      <c r="A26" s="26" t="s">
        <v>1559</v>
      </c>
      <c r="B26" s="26"/>
      <c r="C26" s="26"/>
      <c r="D26" s="27"/>
      <c r="E26" s="28"/>
      <c r="F26" s="228"/>
      <c r="G26" s="26"/>
      <c r="H26" s="26"/>
      <c r="I26" s="26"/>
      <c r="J26" s="26"/>
      <c r="K26" s="26"/>
      <c r="L26" s="26"/>
      <c r="M26" s="47" t="s">
        <v>1509</v>
      </c>
      <c r="N26" s="29"/>
      <c r="O26" s="29"/>
      <c r="P26" s="26"/>
      <c r="Q26" s="52"/>
      <c r="R26" s="26"/>
      <c r="S26" s="26"/>
      <c r="T26" s="26"/>
      <c r="U26" s="26"/>
      <c r="V26" s="26"/>
      <c r="W26" s="104"/>
      <c r="X26" s="104"/>
      <c r="Y26" s="104"/>
      <c r="Z26" s="104"/>
      <c r="AA26" s="104"/>
      <c r="AB26" s="104"/>
    </row>
    <row r="27" spans="1:28" ht="14" x14ac:dyDescent="0.25">
      <c r="A27" s="26" t="s">
        <v>1560</v>
      </c>
      <c r="B27" s="26"/>
      <c r="C27" s="47"/>
      <c r="D27" s="27"/>
      <c r="E27" s="28"/>
      <c r="F27" s="98"/>
      <c r="G27" s="47"/>
      <c r="H27" s="26"/>
      <c r="I27" s="26"/>
      <c r="J27" s="26"/>
      <c r="K27" s="26"/>
      <c r="L27" s="26"/>
      <c r="M27" s="47" t="s">
        <v>1509</v>
      </c>
      <c r="N27" s="29"/>
      <c r="O27" s="29"/>
      <c r="P27" s="26"/>
      <c r="Q27" s="26"/>
      <c r="R27" s="26"/>
      <c r="S27" s="26"/>
      <c r="T27" s="26"/>
      <c r="U27" s="47"/>
      <c r="V27" s="26"/>
      <c r="W27" s="104"/>
      <c r="X27" s="104"/>
      <c r="Y27" s="104"/>
      <c r="Z27" s="104"/>
      <c r="AA27" s="104"/>
      <c r="AB27" s="104"/>
    </row>
    <row r="28" spans="1:28" ht="14" x14ac:dyDescent="0.25">
      <c r="A28" s="26" t="s">
        <v>1504</v>
      </c>
      <c r="B28" s="26" t="s">
        <v>1561</v>
      </c>
      <c r="C28" s="47" t="s">
        <v>1562</v>
      </c>
      <c r="D28" s="27" t="s">
        <v>31</v>
      </c>
      <c r="E28" s="26" t="s">
        <v>109</v>
      </c>
      <c r="F28" s="56">
        <v>3.8</v>
      </c>
      <c r="G28" s="47"/>
      <c r="H28" s="64">
        <v>1195</v>
      </c>
      <c r="I28" s="64" t="s">
        <v>1563</v>
      </c>
      <c r="J28" s="26" t="s">
        <v>111</v>
      </c>
      <c r="K28" s="26" t="s">
        <v>154</v>
      </c>
      <c r="L28" s="26">
        <v>50001081</v>
      </c>
      <c r="M28" s="47" t="s">
        <v>1509</v>
      </c>
      <c r="N28" s="29">
        <v>2014</v>
      </c>
      <c r="O28" s="29">
        <f t="shared" ref="O28:O48" si="0">N28+20</f>
        <v>2034</v>
      </c>
      <c r="P28" s="26"/>
      <c r="Q28" s="26" t="s">
        <v>79</v>
      </c>
      <c r="R28" s="26" t="s">
        <v>114</v>
      </c>
      <c r="S28" s="26"/>
      <c r="T28" s="26"/>
      <c r="U28" s="26" t="s">
        <v>279</v>
      </c>
      <c r="V28" s="26" t="s">
        <v>155</v>
      </c>
      <c r="W28" s="104"/>
      <c r="X28" s="104"/>
      <c r="Y28" s="104"/>
      <c r="Z28" s="104"/>
      <c r="AA28" s="104"/>
      <c r="AB28" s="104"/>
    </row>
    <row r="29" spans="1:28" ht="14" x14ac:dyDescent="0.25">
      <c r="A29" s="26" t="s">
        <v>1510</v>
      </c>
      <c r="B29" s="26" t="s">
        <v>1564</v>
      </c>
      <c r="C29" s="47" t="s">
        <v>1565</v>
      </c>
      <c r="D29" s="27" t="s">
        <v>31</v>
      </c>
      <c r="E29" s="26" t="s">
        <v>109</v>
      </c>
      <c r="F29" s="56">
        <v>3.8</v>
      </c>
      <c r="G29" s="26"/>
      <c r="H29" s="57">
        <v>1195</v>
      </c>
      <c r="I29" s="57" t="s">
        <v>1566</v>
      </c>
      <c r="J29" s="26" t="s">
        <v>111</v>
      </c>
      <c r="K29" s="26" t="s">
        <v>154</v>
      </c>
      <c r="L29" s="26">
        <v>50001080</v>
      </c>
      <c r="M29" s="47" t="s">
        <v>1509</v>
      </c>
      <c r="N29" s="29">
        <v>2014</v>
      </c>
      <c r="O29" s="29">
        <f t="shared" si="0"/>
        <v>2034</v>
      </c>
      <c r="P29" s="26"/>
      <c r="Q29" s="26" t="s">
        <v>79</v>
      </c>
      <c r="R29" s="26" t="s">
        <v>114</v>
      </c>
      <c r="S29" s="26"/>
      <c r="T29" s="26"/>
      <c r="U29" s="26" t="s">
        <v>279</v>
      </c>
      <c r="V29" s="26" t="s">
        <v>155</v>
      </c>
      <c r="W29" s="104"/>
      <c r="X29" s="104"/>
      <c r="Y29" s="104"/>
      <c r="Z29" s="104"/>
      <c r="AA29" s="104"/>
      <c r="AB29" s="104"/>
    </row>
    <row r="30" spans="1:28" ht="14" x14ac:dyDescent="0.25">
      <c r="A30" s="26" t="s">
        <v>1517</v>
      </c>
      <c r="B30" s="26" t="s">
        <v>1567</v>
      </c>
      <c r="C30" s="47" t="s">
        <v>1568</v>
      </c>
      <c r="D30" s="27" t="s">
        <v>31</v>
      </c>
      <c r="E30" s="26" t="s">
        <v>109</v>
      </c>
      <c r="F30" s="56">
        <v>5</v>
      </c>
      <c r="G30" s="26"/>
      <c r="H30" s="57">
        <v>1195</v>
      </c>
      <c r="I30" s="57" t="s">
        <v>1569</v>
      </c>
      <c r="J30" s="26" t="s">
        <v>111</v>
      </c>
      <c r="K30" s="26" t="s">
        <v>1570</v>
      </c>
      <c r="L30" s="26" t="s">
        <v>1571</v>
      </c>
      <c r="M30" s="47" t="s">
        <v>1509</v>
      </c>
      <c r="N30" s="29">
        <v>2020</v>
      </c>
      <c r="O30" s="29">
        <f t="shared" si="0"/>
        <v>2040</v>
      </c>
      <c r="P30" s="26"/>
      <c r="Q30" s="26" t="s">
        <v>79</v>
      </c>
      <c r="R30" s="26" t="s">
        <v>114</v>
      </c>
      <c r="S30" s="26"/>
      <c r="T30" s="26"/>
      <c r="U30" s="26" t="s">
        <v>115</v>
      </c>
      <c r="V30" s="26" t="s">
        <v>155</v>
      </c>
      <c r="W30" s="104"/>
      <c r="X30" s="104"/>
      <c r="Y30" s="104"/>
      <c r="Z30" s="104"/>
      <c r="AA30" s="104"/>
      <c r="AB30" s="104"/>
    </row>
    <row r="31" spans="1:28" ht="14" x14ac:dyDescent="0.25">
      <c r="A31" s="26" t="s">
        <v>1523</v>
      </c>
      <c r="B31" s="26" t="s">
        <v>1572</v>
      </c>
      <c r="C31" s="47" t="s">
        <v>1573</v>
      </c>
      <c r="D31" s="27" t="s">
        <v>31</v>
      </c>
      <c r="E31" s="26" t="s">
        <v>109</v>
      </c>
      <c r="F31" s="56">
        <v>5</v>
      </c>
      <c r="G31" s="26"/>
      <c r="H31" s="57">
        <v>1575</v>
      </c>
      <c r="I31" s="57" t="s">
        <v>1574</v>
      </c>
      <c r="J31" s="26" t="s">
        <v>111</v>
      </c>
      <c r="K31" s="26" t="s">
        <v>1575</v>
      </c>
      <c r="L31" s="26" t="s">
        <v>1576</v>
      </c>
      <c r="M31" s="47" t="s">
        <v>1509</v>
      </c>
      <c r="N31" s="29">
        <v>2017</v>
      </c>
      <c r="O31" s="29">
        <f t="shared" si="0"/>
        <v>2037</v>
      </c>
      <c r="P31" s="26"/>
      <c r="Q31" s="26" t="s">
        <v>79</v>
      </c>
      <c r="R31" s="26" t="s">
        <v>114</v>
      </c>
      <c r="S31" s="26"/>
      <c r="T31" s="26"/>
      <c r="U31" s="26" t="s">
        <v>115</v>
      </c>
      <c r="V31" s="26" t="s">
        <v>42</v>
      </c>
      <c r="W31" s="104"/>
      <c r="X31" s="104"/>
      <c r="Y31" s="104"/>
      <c r="Z31" s="104"/>
      <c r="AA31" s="104"/>
      <c r="AB31" s="104"/>
    </row>
    <row r="32" spans="1:28" ht="14" x14ac:dyDescent="0.25">
      <c r="A32" s="26" t="s">
        <v>1528</v>
      </c>
      <c r="B32" s="26"/>
      <c r="C32" s="47" t="s">
        <v>1577</v>
      </c>
      <c r="D32" s="27" t="s">
        <v>31</v>
      </c>
      <c r="E32" s="26" t="s">
        <v>109</v>
      </c>
      <c r="F32" s="56">
        <v>3.7</v>
      </c>
      <c r="G32" s="26"/>
      <c r="H32" s="57">
        <v>1180</v>
      </c>
      <c r="I32" s="57" t="s">
        <v>1578</v>
      </c>
      <c r="J32" s="26" t="s">
        <v>185</v>
      </c>
      <c r="K32" s="26" t="s">
        <v>1579</v>
      </c>
      <c r="L32" s="26">
        <v>50004502</v>
      </c>
      <c r="M32" s="47" t="s">
        <v>1509</v>
      </c>
      <c r="N32" s="29">
        <v>2023</v>
      </c>
      <c r="O32" s="29">
        <f t="shared" si="0"/>
        <v>2043</v>
      </c>
      <c r="P32" s="26"/>
      <c r="Q32" s="26" t="s">
        <v>79</v>
      </c>
      <c r="R32" s="26" t="s">
        <v>114</v>
      </c>
      <c r="S32" s="26"/>
      <c r="T32" s="26"/>
      <c r="U32" s="26" t="s">
        <v>115</v>
      </c>
      <c r="V32" s="26" t="s">
        <v>42</v>
      </c>
      <c r="W32" s="104"/>
      <c r="X32" s="104"/>
      <c r="Y32" s="104"/>
      <c r="Z32" s="104"/>
      <c r="AA32" s="104"/>
      <c r="AB32" s="104"/>
    </row>
    <row r="33" spans="1:28" ht="14" x14ac:dyDescent="0.25">
      <c r="A33" s="26" t="s">
        <v>1532</v>
      </c>
      <c r="B33" s="26" t="s">
        <v>1580</v>
      </c>
      <c r="C33" s="47" t="s">
        <v>1581</v>
      </c>
      <c r="D33" s="27" t="s">
        <v>31</v>
      </c>
      <c r="E33" s="26" t="s">
        <v>109</v>
      </c>
      <c r="F33" s="56">
        <v>2.6</v>
      </c>
      <c r="G33" s="26"/>
      <c r="H33" s="57">
        <v>490</v>
      </c>
      <c r="I33" s="57" t="s">
        <v>1582</v>
      </c>
      <c r="J33" s="26" t="s">
        <v>185</v>
      </c>
      <c r="K33" s="26" t="s">
        <v>481</v>
      </c>
      <c r="L33" s="26">
        <v>5537</v>
      </c>
      <c r="M33" s="47" t="s">
        <v>1509</v>
      </c>
      <c r="N33" s="29">
        <v>2023</v>
      </c>
      <c r="O33" s="29">
        <f t="shared" si="0"/>
        <v>2043</v>
      </c>
      <c r="P33" s="26"/>
      <c r="Q33" s="26" t="s">
        <v>79</v>
      </c>
      <c r="R33" s="26" t="s">
        <v>114</v>
      </c>
      <c r="S33" s="26"/>
      <c r="T33" s="26"/>
      <c r="U33" s="26" t="s">
        <v>279</v>
      </c>
      <c r="V33" s="26" t="s">
        <v>132</v>
      </c>
      <c r="W33" s="104"/>
      <c r="X33" s="104"/>
      <c r="Y33" s="104"/>
      <c r="Z33" s="104"/>
      <c r="AA33" s="104"/>
      <c r="AB33" s="104"/>
    </row>
    <row r="34" spans="1:28" ht="14" x14ac:dyDescent="0.25">
      <c r="A34" s="26" t="s">
        <v>1533</v>
      </c>
      <c r="B34" s="26" t="s">
        <v>1583</v>
      </c>
      <c r="C34" s="47" t="s">
        <v>1584</v>
      </c>
      <c r="D34" s="27" t="s">
        <v>31</v>
      </c>
      <c r="E34" s="26" t="s">
        <v>109</v>
      </c>
      <c r="F34" s="56">
        <v>3.3</v>
      </c>
      <c r="G34" s="26"/>
      <c r="H34" s="57">
        <v>960</v>
      </c>
      <c r="I34" s="57" t="s">
        <v>1585</v>
      </c>
      <c r="J34" s="26" t="s">
        <v>185</v>
      </c>
      <c r="K34" s="26" t="s">
        <v>154</v>
      </c>
      <c r="L34" s="26">
        <v>50004068</v>
      </c>
      <c r="M34" s="47" t="s">
        <v>1509</v>
      </c>
      <c r="N34" s="29">
        <v>2022</v>
      </c>
      <c r="O34" s="29">
        <f>N34+20</f>
        <v>2042</v>
      </c>
      <c r="P34" s="26"/>
      <c r="Q34" s="26" t="s">
        <v>79</v>
      </c>
      <c r="R34" s="26" t="s">
        <v>114</v>
      </c>
      <c r="S34" s="26"/>
      <c r="T34" s="26"/>
      <c r="U34" s="26" t="s">
        <v>1586</v>
      </c>
      <c r="V34" s="26" t="s">
        <v>155</v>
      </c>
      <c r="W34" s="104"/>
      <c r="X34" s="104"/>
      <c r="Y34" s="104"/>
      <c r="Z34" s="104"/>
      <c r="AA34" s="104"/>
      <c r="AB34" s="104"/>
    </row>
    <row r="35" spans="1:28" ht="14" x14ac:dyDescent="0.25">
      <c r="A35" s="26" t="s">
        <v>1538</v>
      </c>
      <c r="B35" s="26" t="s">
        <v>1587</v>
      </c>
      <c r="C35" s="26" t="s">
        <v>1588</v>
      </c>
      <c r="D35" s="26" t="s">
        <v>31</v>
      </c>
      <c r="E35" s="26" t="s">
        <v>109</v>
      </c>
      <c r="F35" s="26" t="s">
        <v>1002</v>
      </c>
      <c r="G35" s="26"/>
      <c r="H35" s="26" t="s">
        <v>1589</v>
      </c>
      <c r="I35" s="26" t="s">
        <v>1590</v>
      </c>
      <c r="J35" s="26" t="s">
        <v>1591</v>
      </c>
      <c r="K35" s="26" t="s">
        <v>1579</v>
      </c>
      <c r="L35" s="26">
        <v>50004503</v>
      </c>
      <c r="M35" s="47" t="s">
        <v>1509</v>
      </c>
      <c r="N35" s="29">
        <v>2023</v>
      </c>
      <c r="O35" s="29">
        <f t="shared" si="0"/>
        <v>2043</v>
      </c>
      <c r="P35" s="26"/>
      <c r="Q35" s="26" t="s">
        <v>79</v>
      </c>
      <c r="R35" s="26" t="s">
        <v>114</v>
      </c>
      <c r="S35" s="26"/>
      <c r="T35" s="26"/>
      <c r="U35" s="26" t="s">
        <v>115</v>
      </c>
      <c r="V35" s="26" t="s">
        <v>155</v>
      </c>
      <c r="W35" s="104"/>
      <c r="X35" s="104"/>
      <c r="Y35" s="104"/>
      <c r="Z35" s="104"/>
      <c r="AA35" s="104"/>
      <c r="AB35" s="104"/>
    </row>
    <row r="36" spans="1:28" ht="14" x14ac:dyDescent="0.25">
      <c r="A36" s="26" t="s">
        <v>1539</v>
      </c>
      <c r="B36" s="26"/>
      <c r="C36" s="47" t="s">
        <v>1592</v>
      </c>
      <c r="D36" s="27" t="s">
        <v>31</v>
      </c>
      <c r="E36" s="26" t="s">
        <v>109</v>
      </c>
      <c r="F36" s="56" t="s">
        <v>1002</v>
      </c>
      <c r="G36" s="26"/>
      <c r="H36" s="57">
        <v>1180</v>
      </c>
      <c r="I36" s="57" t="s">
        <v>1593</v>
      </c>
      <c r="J36" s="26" t="s">
        <v>185</v>
      </c>
      <c r="K36" s="26" t="s">
        <v>1579</v>
      </c>
      <c r="L36" s="26">
        <v>50004504</v>
      </c>
      <c r="M36" s="47" t="s">
        <v>1509</v>
      </c>
      <c r="N36" s="29">
        <v>2023</v>
      </c>
      <c r="O36" s="29">
        <f t="shared" si="0"/>
        <v>2043</v>
      </c>
      <c r="P36" s="26"/>
      <c r="Q36" s="26" t="s">
        <v>79</v>
      </c>
      <c r="R36" s="26" t="s">
        <v>114</v>
      </c>
      <c r="S36" s="26"/>
      <c r="T36" s="26"/>
      <c r="U36" s="26" t="s">
        <v>115</v>
      </c>
      <c r="V36" s="26" t="s">
        <v>155</v>
      </c>
      <c r="W36" s="104"/>
      <c r="X36" s="104"/>
      <c r="Y36" s="104"/>
      <c r="Z36" s="104"/>
      <c r="AA36" s="104"/>
      <c r="AB36" s="104"/>
    </row>
    <row r="37" spans="1:28" ht="14" x14ac:dyDescent="0.25">
      <c r="A37" s="26" t="s">
        <v>1594</v>
      </c>
      <c r="B37" s="26" t="s">
        <v>1595</v>
      </c>
      <c r="C37" s="47" t="s">
        <v>1596</v>
      </c>
      <c r="D37" s="27" t="s">
        <v>31</v>
      </c>
      <c r="E37" s="26" t="s">
        <v>109</v>
      </c>
      <c r="F37" s="56">
        <v>3.8</v>
      </c>
      <c r="G37" s="26"/>
      <c r="H37" s="57">
        <v>1195</v>
      </c>
      <c r="I37" s="57" t="s">
        <v>1597</v>
      </c>
      <c r="J37" s="26" t="s">
        <v>111</v>
      </c>
      <c r="K37" s="26" t="s">
        <v>154</v>
      </c>
      <c r="L37" s="26">
        <v>50001079</v>
      </c>
      <c r="M37" s="47" t="s">
        <v>1509</v>
      </c>
      <c r="N37" s="29">
        <v>2014</v>
      </c>
      <c r="O37" s="29">
        <f t="shared" si="0"/>
        <v>2034</v>
      </c>
      <c r="P37" s="26"/>
      <c r="Q37" s="26" t="s">
        <v>79</v>
      </c>
      <c r="R37" s="26" t="s">
        <v>114</v>
      </c>
      <c r="S37" s="26"/>
      <c r="T37" s="26"/>
      <c r="U37" s="26" t="s">
        <v>115</v>
      </c>
      <c r="V37" s="26" t="s">
        <v>155</v>
      </c>
      <c r="W37" s="104"/>
      <c r="X37" s="104"/>
      <c r="Y37" s="104"/>
      <c r="Z37" s="104"/>
      <c r="AA37" s="104"/>
      <c r="AB37" s="104"/>
    </row>
    <row r="38" spans="1:28" ht="14" x14ac:dyDescent="0.25">
      <c r="A38" s="26" t="s">
        <v>1543</v>
      </c>
      <c r="B38" s="26" t="s">
        <v>1598</v>
      </c>
      <c r="C38" s="47" t="s">
        <v>1599</v>
      </c>
      <c r="D38" s="27" t="s">
        <v>31</v>
      </c>
      <c r="E38" s="26" t="s">
        <v>109</v>
      </c>
      <c r="F38" s="56" t="s">
        <v>1600</v>
      </c>
      <c r="G38" s="26"/>
      <c r="H38" s="57" t="s">
        <v>1601</v>
      </c>
      <c r="I38" s="57" t="s">
        <v>1602</v>
      </c>
      <c r="J38" s="26" t="s">
        <v>185</v>
      </c>
      <c r="K38" s="26" t="s">
        <v>1570</v>
      </c>
      <c r="L38" s="26" t="s">
        <v>1603</v>
      </c>
      <c r="M38" s="47" t="s">
        <v>1509</v>
      </c>
      <c r="N38" s="29">
        <v>2020</v>
      </c>
      <c r="O38" s="29">
        <f>N38+20</f>
        <v>2040</v>
      </c>
      <c r="P38" s="26"/>
      <c r="Q38" s="26" t="s">
        <v>79</v>
      </c>
      <c r="R38" s="26" t="s">
        <v>114</v>
      </c>
      <c r="S38" s="26"/>
      <c r="T38" s="26"/>
      <c r="U38" s="26" t="s">
        <v>115</v>
      </c>
      <c r="V38" s="26" t="s">
        <v>42</v>
      </c>
      <c r="W38" s="104"/>
      <c r="X38" s="104"/>
      <c r="Y38" s="104"/>
      <c r="Z38" s="104"/>
      <c r="AA38" s="104"/>
      <c r="AB38" s="104"/>
    </row>
    <row r="39" spans="1:28" ht="14" x14ac:dyDescent="0.25">
      <c r="A39" s="26" t="s">
        <v>1547</v>
      </c>
      <c r="B39" s="26"/>
      <c r="C39" s="47" t="s">
        <v>1604</v>
      </c>
      <c r="D39" s="27" t="s">
        <v>31</v>
      </c>
      <c r="E39" s="26" t="s">
        <v>109</v>
      </c>
      <c r="F39" s="56">
        <v>3.7</v>
      </c>
      <c r="G39" s="26"/>
      <c r="H39" s="57">
        <v>630</v>
      </c>
      <c r="I39" s="57" t="s">
        <v>1605</v>
      </c>
      <c r="J39" s="26" t="s">
        <v>185</v>
      </c>
      <c r="K39" s="26" t="s">
        <v>1579</v>
      </c>
      <c r="L39" s="26">
        <v>50004505</v>
      </c>
      <c r="M39" s="47" t="s">
        <v>1509</v>
      </c>
      <c r="N39" s="29">
        <v>2023</v>
      </c>
      <c r="O39" s="29">
        <f>N39+20</f>
        <v>2043</v>
      </c>
      <c r="P39" s="26"/>
      <c r="Q39" s="26" t="s">
        <v>79</v>
      </c>
      <c r="R39" s="26" t="s">
        <v>114</v>
      </c>
      <c r="S39" s="26"/>
      <c r="T39" s="26"/>
      <c r="U39" s="26" t="s">
        <v>115</v>
      </c>
      <c r="V39" s="26" t="s">
        <v>42</v>
      </c>
      <c r="W39" s="104"/>
      <c r="X39" s="104"/>
      <c r="Y39" s="104"/>
      <c r="Z39" s="104"/>
      <c r="AA39" s="104"/>
      <c r="AB39" s="104"/>
    </row>
    <row r="40" spans="1:28" ht="14" x14ac:dyDescent="0.25">
      <c r="A40" s="26" t="s">
        <v>1548</v>
      </c>
      <c r="B40" s="26"/>
      <c r="C40" s="47" t="s">
        <v>1606</v>
      </c>
      <c r="D40" s="27" t="s">
        <v>31</v>
      </c>
      <c r="E40" s="26" t="s">
        <v>109</v>
      </c>
      <c r="F40" s="56">
        <v>3.7</v>
      </c>
      <c r="G40" s="26"/>
      <c r="H40" s="57">
        <v>630</v>
      </c>
      <c r="I40" s="57" t="s">
        <v>1607</v>
      </c>
      <c r="J40" s="26" t="s">
        <v>1591</v>
      </c>
      <c r="K40" s="26" t="s">
        <v>154</v>
      </c>
      <c r="L40" s="26">
        <v>50004092</v>
      </c>
      <c r="M40" s="47" t="s">
        <v>1509</v>
      </c>
      <c r="N40" s="29">
        <v>2022</v>
      </c>
      <c r="O40" s="29">
        <f>N40+20</f>
        <v>2042</v>
      </c>
      <c r="P40" s="26"/>
      <c r="Q40" s="26" t="s">
        <v>79</v>
      </c>
      <c r="R40" s="26" t="s">
        <v>114</v>
      </c>
      <c r="S40" s="26"/>
      <c r="T40" s="26"/>
      <c r="U40" s="26" t="s">
        <v>115</v>
      </c>
      <c r="V40" s="26" t="s">
        <v>42</v>
      </c>
      <c r="W40" s="104"/>
      <c r="X40" s="104"/>
      <c r="Y40" s="104"/>
      <c r="Z40" s="104"/>
      <c r="AA40" s="104"/>
      <c r="AB40" s="104"/>
    </row>
    <row r="41" spans="1:28" ht="14" x14ac:dyDescent="0.25">
      <c r="A41" s="26" t="s">
        <v>1549</v>
      </c>
      <c r="B41" s="26" t="s">
        <v>1608</v>
      </c>
      <c r="C41" s="47" t="s">
        <v>1609</v>
      </c>
      <c r="D41" s="27" t="s">
        <v>31</v>
      </c>
      <c r="E41" s="26" t="s">
        <v>109</v>
      </c>
      <c r="F41" s="56">
        <v>5</v>
      </c>
      <c r="G41" s="26"/>
      <c r="H41" s="57">
        <v>1575</v>
      </c>
      <c r="I41" s="57" t="s">
        <v>1610</v>
      </c>
      <c r="J41" s="26" t="s">
        <v>111</v>
      </c>
      <c r="K41" s="26" t="s">
        <v>1611</v>
      </c>
      <c r="L41" s="26" t="s">
        <v>1612</v>
      </c>
      <c r="M41" s="47" t="s">
        <v>1509</v>
      </c>
      <c r="N41" s="29">
        <v>2017</v>
      </c>
      <c r="O41" s="29">
        <f t="shared" si="0"/>
        <v>2037</v>
      </c>
      <c r="P41" s="26"/>
      <c r="Q41" s="26" t="s">
        <v>79</v>
      </c>
      <c r="R41" s="26" t="s">
        <v>114</v>
      </c>
      <c r="S41" s="26"/>
      <c r="T41" s="26"/>
      <c r="U41" s="26" t="s">
        <v>115</v>
      </c>
      <c r="V41" s="26" t="s">
        <v>42</v>
      </c>
      <c r="W41" s="104"/>
      <c r="X41" s="104"/>
      <c r="Y41" s="104"/>
      <c r="Z41" s="104"/>
      <c r="AA41" s="104"/>
      <c r="AB41" s="104"/>
    </row>
    <row r="42" spans="1:28" ht="14" x14ac:dyDescent="0.25">
      <c r="A42" s="26" t="s">
        <v>1550</v>
      </c>
      <c r="B42" s="26" t="s">
        <v>1613</v>
      </c>
      <c r="C42" s="47" t="s">
        <v>1614</v>
      </c>
      <c r="D42" s="27" t="s">
        <v>31</v>
      </c>
      <c r="E42" s="26" t="s">
        <v>109</v>
      </c>
      <c r="F42" s="56">
        <v>5</v>
      </c>
      <c r="G42" s="26"/>
      <c r="H42" s="57">
        <v>1555</v>
      </c>
      <c r="I42" s="57" t="s">
        <v>1615</v>
      </c>
      <c r="J42" s="26" t="s">
        <v>111</v>
      </c>
      <c r="K42" s="26" t="s">
        <v>1616</v>
      </c>
      <c r="L42" s="26">
        <v>50000242</v>
      </c>
      <c r="M42" s="47" t="s">
        <v>1509</v>
      </c>
      <c r="N42" s="29">
        <v>2014</v>
      </c>
      <c r="O42" s="29">
        <f t="shared" si="0"/>
        <v>2034</v>
      </c>
      <c r="P42" s="26"/>
      <c r="Q42" s="26" t="s">
        <v>79</v>
      </c>
      <c r="R42" s="26" t="s">
        <v>114</v>
      </c>
      <c r="S42" s="26"/>
      <c r="T42" s="26"/>
      <c r="U42" s="26" t="s">
        <v>279</v>
      </c>
      <c r="V42" s="26" t="s">
        <v>155</v>
      </c>
      <c r="W42" s="104"/>
      <c r="X42" s="104"/>
      <c r="Y42" s="104"/>
      <c r="Z42" s="104"/>
      <c r="AA42" s="104"/>
      <c r="AB42" s="104"/>
    </row>
    <row r="43" spans="1:28" ht="14" x14ac:dyDescent="0.25">
      <c r="A43" s="26" t="s">
        <v>1551</v>
      </c>
      <c r="B43" s="26" t="s">
        <v>1617</v>
      </c>
      <c r="C43" s="47" t="s">
        <v>1618</v>
      </c>
      <c r="D43" s="27" t="s">
        <v>31</v>
      </c>
      <c r="E43" s="26" t="s">
        <v>109</v>
      </c>
      <c r="F43" s="56" t="s">
        <v>1619</v>
      </c>
      <c r="G43" s="26"/>
      <c r="H43" s="57">
        <v>1550</v>
      </c>
      <c r="I43" s="57" t="s">
        <v>1620</v>
      </c>
      <c r="J43" s="26" t="s">
        <v>111</v>
      </c>
      <c r="K43" s="26" t="s">
        <v>1611</v>
      </c>
      <c r="L43" s="26" t="s">
        <v>1621</v>
      </c>
      <c r="M43" s="47" t="s">
        <v>1509</v>
      </c>
      <c r="N43" s="29">
        <v>2017</v>
      </c>
      <c r="O43" s="29">
        <f t="shared" si="0"/>
        <v>2037</v>
      </c>
      <c r="P43" s="26"/>
      <c r="Q43" s="26" t="s">
        <v>79</v>
      </c>
      <c r="R43" s="26" t="s">
        <v>114</v>
      </c>
      <c r="S43" s="26"/>
      <c r="T43" s="26"/>
      <c r="U43" s="26" t="s">
        <v>115</v>
      </c>
      <c r="V43" s="26" t="s">
        <v>42</v>
      </c>
      <c r="W43" s="104"/>
      <c r="X43" s="104"/>
      <c r="Y43" s="104"/>
      <c r="Z43" s="104"/>
      <c r="AA43" s="104"/>
      <c r="AB43" s="104"/>
    </row>
    <row r="44" spans="1:28" ht="14" x14ac:dyDescent="0.25">
      <c r="A44" s="26" t="s">
        <v>1552</v>
      </c>
      <c r="B44" s="26" t="s">
        <v>1622</v>
      </c>
      <c r="C44" s="47" t="s">
        <v>1623</v>
      </c>
      <c r="D44" s="27" t="s">
        <v>31</v>
      </c>
      <c r="E44" s="28" t="s">
        <v>109</v>
      </c>
      <c r="F44" s="56">
        <v>5</v>
      </c>
      <c r="G44" s="26"/>
      <c r="H44" s="57">
        <v>1550</v>
      </c>
      <c r="I44" s="57" t="s">
        <v>1624</v>
      </c>
      <c r="J44" s="26" t="s">
        <v>111</v>
      </c>
      <c r="K44" s="26" t="s">
        <v>112</v>
      </c>
      <c r="L44" s="26" t="s">
        <v>1625</v>
      </c>
      <c r="M44" s="26" t="s">
        <v>1509</v>
      </c>
      <c r="N44" s="29">
        <v>2010</v>
      </c>
      <c r="O44" s="29">
        <f t="shared" si="0"/>
        <v>2030</v>
      </c>
      <c r="P44" s="26"/>
      <c r="Q44" s="26" t="s">
        <v>79</v>
      </c>
      <c r="R44" s="26" t="s">
        <v>114</v>
      </c>
      <c r="S44" s="26"/>
      <c r="T44" s="26"/>
      <c r="U44" s="26" t="s">
        <v>279</v>
      </c>
      <c r="V44" s="26" t="s">
        <v>42</v>
      </c>
      <c r="W44" s="104"/>
      <c r="X44" s="104"/>
      <c r="Y44" s="104"/>
      <c r="Z44" s="104"/>
      <c r="AA44" s="104"/>
      <c r="AB44" s="104"/>
    </row>
    <row r="45" spans="1:28" ht="14" x14ac:dyDescent="0.25">
      <c r="A45" s="26" t="s">
        <v>1553</v>
      </c>
      <c r="B45" s="26" t="s">
        <v>1626</v>
      </c>
      <c r="C45" s="47" t="s">
        <v>1627</v>
      </c>
      <c r="D45" s="27" t="s">
        <v>31</v>
      </c>
      <c r="E45" s="26" t="s">
        <v>109</v>
      </c>
      <c r="F45" s="56">
        <v>3.2</v>
      </c>
      <c r="G45" s="26"/>
      <c r="H45" s="57">
        <v>1555</v>
      </c>
      <c r="I45" s="57" t="s">
        <v>1628</v>
      </c>
      <c r="J45" s="26" t="s">
        <v>185</v>
      </c>
      <c r="K45" s="26" t="s">
        <v>1629</v>
      </c>
      <c r="L45" s="26">
        <v>50001078</v>
      </c>
      <c r="M45" s="47" t="s">
        <v>1509</v>
      </c>
      <c r="N45" s="29">
        <v>2014</v>
      </c>
      <c r="O45" s="29">
        <f t="shared" si="0"/>
        <v>2034</v>
      </c>
      <c r="P45" s="26"/>
      <c r="Q45" s="26" t="s">
        <v>79</v>
      </c>
      <c r="R45" s="26" t="s">
        <v>114</v>
      </c>
      <c r="S45" s="26"/>
      <c r="T45" s="26"/>
      <c r="U45" s="26" t="s">
        <v>279</v>
      </c>
      <c r="V45" s="26" t="s">
        <v>155</v>
      </c>
      <c r="W45" s="104"/>
      <c r="X45" s="104"/>
      <c r="Y45" s="104"/>
      <c r="Z45" s="104"/>
      <c r="AA45" s="104"/>
      <c r="AB45" s="104"/>
    </row>
    <row r="46" spans="1:28" ht="14" x14ac:dyDescent="0.25">
      <c r="A46" s="26" t="s">
        <v>1557</v>
      </c>
      <c r="B46" s="26" t="s">
        <v>1630</v>
      </c>
      <c r="C46" s="47" t="s">
        <v>1631</v>
      </c>
      <c r="D46" s="27" t="s">
        <v>31</v>
      </c>
      <c r="E46" s="26" t="s">
        <v>109</v>
      </c>
      <c r="F46" s="56">
        <v>3.3</v>
      </c>
      <c r="G46" s="26"/>
      <c r="H46" s="57">
        <v>960</v>
      </c>
      <c r="I46" s="57" t="s">
        <v>1632</v>
      </c>
      <c r="J46" s="26" t="s">
        <v>185</v>
      </c>
      <c r="K46" s="26" t="s">
        <v>154</v>
      </c>
      <c r="L46" s="26">
        <v>50004069</v>
      </c>
      <c r="M46" s="47" t="s">
        <v>1509</v>
      </c>
      <c r="N46" s="29">
        <v>2022</v>
      </c>
      <c r="O46" s="29">
        <f t="shared" si="0"/>
        <v>2042</v>
      </c>
      <c r="P46" s="26"/>
      <c r="Q46" s="26" t="s">
        <v>79</v>
      </c>
      <c r="R46" s="26" t="s">
        <v>114</v>
      </c>
      <c r="S46" s="26"/>
      <c r="T46" s="26"/>
      <c r="U46" s="26" t="s">
        <v>1586</v>
      </c>
      <c r="V46" s="26" t="s">
        <v>155</v>
      </c>
      <c r="W46" s="104"/>
      <c r="X46" s="104"/>
      <c r="Y46" s="104"/>
      <c r="Z46" s="104"/>
      <c r="AA46" s="104"/>
      <c r="AB46" s="104"/>
    </row>
    <row r="47" spans="1:28" ht="14" x14ac:dyDescent="0.25">
      <c r="A47" s="26" t="s">
        <v>1558</v>
      </c>
      <c r="B47" s="31" t="s">
        <v>1633</v>
      </c>
      <c r="C47" s="27" t="s">
        <v>1634</v>
      </c>
      <c r="D47" s="26" t="s">
        <v>31</v>
      </c>
      <c r="E47" s="26" t="s">
        <v>109</v>
      </c>
      <c r="F47" s="63">
        <v>3.3</v>
      </c>
      <c r="G47" s="29"/>
      <c r="H47" s="64">
        <v>1180</v>
      </c>
      <c r="I47" s="64" t="s">
        <v>1635</v>
      </c>
      <c r="J47" s="26" t="s">
        <v>185</v>
      </c>
      <c r="K47" s="28" t="s">
        <v>1636</v>
      </c>
      <c r="L47" s="26">
        <v>50004506</v>
      </c>
      <c r="M47" s="26" t="s">
        <v>1509</v>
      </c>
      <c r="N47" s="29">
        <v>2023</v>
      </c>
      <c r="O47" s="29">
        <f t="shared" si="0"/>
        <v>2043</v>
      </c>
      <c r="P47" s="26"/>
      <c r="Q47" s="31" t="s">
        <v>79</v>
      </c>
      <c r="R47" s="26" t="s">
        <v>114</v>
      </c>
      <c r="S47" s="26"/>
      <c r="T47" s="26"/>
      <c r="U47" s="26" t="s">
        <v>115</v>
      </c>
      <c r="V47" s="26" t="s">
        <v>155</v>
      </c>
      <c r="W47" s="104"/>
      <c r="X47" s="104"/>
      <c r="Y47" s="104"/>
      <c r="Z47" s="104"/>
      <c r="AA47" s="104"/>
      <c r="AB47" s="104"/>
    </row>
    <row r="48" spans="1:28" ht="14" x14ac:dyDescent="0.25">
      <c r="A48" s="30" t="s">
        <v>1559</v>
      </c>
      <c r="B48" s="26" t="s">
        <v>1637</v>
      </c>
      <c r="C48" s="47" t="s">
        <v>1638</v>
      </c>
      <c r="D48" s="27" t="s">
        <v>31</v>
      </c>
      <c r="E48" s="26" t="s">
        <v>109</v>
      </c>
      <c r="F48" s="56">
        <v>3.3</v>
      </c>
      <c r="G48" s="26"/>
      <c r="H48" s="57">
        <v>960</v>
      </c>
      <c r="I48" s="57" t="s">
        <v>1639</v>
      </c>
      <c r="J48" s="26" t="s">
        <v>185</v>
      </c>
      <c r="K48" s="26" t="s">
        <v>154</v>
      </c>
      <c r="L48" s="26">
        <v>50004066</v>
      </c>
      <c r="M48" s="47" t="s">
        <v>1509</v>
      </c>
      <c r="N48" s="29">
        <v>2022</v>
      </c>
      <c r="O48" s="29">
        <f t="shared" si="0"/>
        <v>2042</v>
      </c>
      <c r="P48" s="26"/>
      <c r="Q48" s="26" t="s">
        <v>79</v>
      </c>
      <c r="R48" s="26" t="s">
        <v>114</v>
      </c>
      <c r="S48" s="26"/>
      <c r="T48" s="26"/>
      <c r="U48" s="26" t="s">
        <v>1586</v>
      </c>
      <c r="V48" s="26" t="s">
        <v>155</v>
      </c>
      <c r="W48" s="104"/>
      <c r="X48" s="104"/>
      <c r="Y48" s="104"/>
      <c r="Z48" s="104"/>
      <c r="AA48" s="104"/>
      <c r="AB48" s="104"/>
    </row>
  </sheetData>
  <autoFilter ref="A5:AJ5" xr:uid="{00F9E1F5-AD42-4CE1-A643-C36D58A66253}"/>
  <phoneticPr fontId="25" type="noConversion"/>
  <conditionalFormatting sqref="N7:N24 N27:N34 N37:N46">
    <cfRule type="cellIs" dxfId="9" priority="14" stopIfTrue="1" operator="lessThan">
      <formula>#REF!</formula>
    </cfRule>
    <cfRule type="cellIs" dxfId="8" priority="15" stopIfTrue="1" operator="greaterThanOrEqual">
      <formula>#REF!</formula>
    </cfRule>
  </conditionalFormatting>
  <conditionalFormatting sqref="N15">
    <cfRule type="cellIs" dxfId="7" priority="5" stopIfTrue="1" operator="lessThan">
      <formula>#REF!</formula>
    </cfRule>
    <cfRule type="cellIs" dxfId="6" priority="6" stopIfTrue="1" operator="greaterThanOrEqual">
      <formula>#REF!</formula>
    </cfRule>
  </conditionalFormatting>
  <conditionalFormatting sqref="N48">
    <cfRule type="cellIs" dxfId="5" priority="10" stopIfTrue="1" operator="lessThan">
      <formula>#REF!</formula>
    </cfRule>
    <cfRule type="cellIs" dxfId="4" priority="11" stopIfTrue="1" operator="greaterThanOrEqual">
      <formula>#REF!</formula>
    </cfRule>
  </conditionalFormatting>
  <conditionalFormatting sqref="N36:P36">
    <cfRule type="cellIs" dxfId="3" priority="12" stopIfTrue="1" operator="lessThan">
      <formula>#REF!</formula>
    </cfRule>
    <cfRule type="cellIs" dxfId="2" priority="13" stopIfTrue="1" operator="greaterThanOrEqual">
      <formula>#REF!</formula>
    </cfRule>
  </conditionalFormatting>
  <conditionalFormatting sqref="O6">
    <cfRule type="cellIs" dxfId="1" priority="2" stopIfTrue="1" operator="lessThan">
      <formula>#REF!</formula>
    </cfRule>
    <cfRule type="cellIs" dxfId="0" priority="3" stopIfTrue="1" operator="greaterThanOrEqual">
      <formula>#REF!</formula>
    </cfRule>
  </conditionalFormatting>
  <pageMargins left="0.7" right="0.7" top="0.75" bottom="0.75" header="0.3" footer="0.3"/>
  <pageSetup paperSize="8" scale="36" orientation="landscape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P1 Scharendijke - Bruinisse</vt:lpstr>
      <vt:lpstr>P2 st Philipsland - Rilland</vt:lpstr>
      <vt:lpstr>P3 Serooskerke</vt:lpstr>
      <vt:lpstr>P4Wissenkerke-Kapelle-Vlisingen</vt:lpstr>
      <vt:lpstr>P5 Groede - Mauritsfort</vt:lpstr>
      <vt:lpstr>P6 Drieschouwen - Kloosterzande</vt:lpstr>
      <vt:lpstr>P7 Wouw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Roosenburg, Martin (RWS VWM)</dc:creator>
  <cp:lastModifiedBy>Schepers, Jean-Paul (RWS PPO)</cp:lastModifiedBy>
  <cp:lastPrinted>2025-10-28T08:06:46Z</cp:lastPrinted>
  <dcterms:created xsi:type="dcterms:W3CDTF">2025-10-27T07:39:40Z</dcterms:created>
  <dcterms:modified xsi:type="dcterms:W3CDTF">2025-10-28T08:09:24Z</dcterms:modified>
</cp:coreProperties>
</file>