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/>
  <mc:AlternateContent xmlns:mc="http://schemas.openxmlformats.org/markup-compatibility/2006">
    <mc:Choice Requires="x15">
      <x15ac:absPath xmlns:x15ac="http://schemas.microsoft.com/office/spreadsheetml/2010/11/ac" url="C:\Users\e124740\Downloads\Planner Keuken\"/>
    </mc:Choice>
  </mc:AlternateContent>
  <xr:revisionPtr revIDLastSave="0" documentId="8_{B31A9D51-E88F-430F-8456-425564504AD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erceel 2 totaal" sheetId="2" r:id="rId1"/>
    <sheet name="NHL Stenden Hospitality Group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8" i="1" l="1"/>
  <c r="F18" i="2" l="1"/>
  <c r="H18" i="2" s="1"/>
  <c r="F17" i="2"/>
  <c r="M148" i="1"/>
  <c r="N148" i="1" s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1" i="1"/>
  <c r="N90" i="1"/>
  <c r="N89" i="1"/>
  <c r="N88" i="1"/>
  <c r="N87" i="1"/>
  <c r="N86" i="1"/>
  <c r="N85" i="1"/>
  <c r="N84" i="1"/>
  <c r="N83" i="1"/>
  <c r="N82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7" i="1"/>
  <c r="N6" i="1"/>
  <c r="N5" i="1"/>
  <c r="N4" i="1"/>
  <c r="F19" i="2" l="1"/>
  <c r="D12" i="2"/>
  <c r="D26" i="2" s="1"/>
  <c r="H17" i="2"/>
  <c r="H19" i="2" s="1"/>
</calcChain>
</file>

<file path=xl/sharedStrings.xml><?xml version="1.0" encoding="utf-8"?>
<sst xmlns="http://schemas.openxmlformats.org/spreadsheetml/2006/main" count="494" uniqueCount="345">
  <si>
    <t>Bijlage D Prijzenblad Perceel 2 NHG Onderhoud keukenapparatuur</t>
  </si>
  <si>
    <t>Instructie invullen prijsblad</t>
  </si>
  <si>
    <t>- Inschrijver vult de gele velden in</t>
  </si>
  <si>
    <t>- Wanneer Inschrijver niet alle gele cellen invult is de inschrijving niet geldig en is verdere deelname en beoordeling uitgesloten.</t>
  </si>
  <si>
    <t>- Alle genoemde aantallen zijn indicatief, daar kunnen geen rechten aan worden ontleend.</t>
  </si>
  <si>
    <t>- De door Inschrijver ingevulde tarieven zijn excl. btw</t>
  </si>
  <si>
    <t xml:space="preserve">- Alle uurtarieven zijn inclusief alle kosten zoals voorrijkosten, reiskosten, kantoorkosten, offertekosten en alle overige kosten. </t>
  </si>
  <si>
    <t>Totale kosten preventief onderhoud 2026 en 2027</t>
  </si>
  <si>
    <t>Totaal NHL Stenden Hospitality Group</t>
  </si>
  <si>
    <t>Totale kosten correctief onderhoud 2026 en 2027</t>
  </si>
  <si>
    <t>Soort tarief</t>
  </si>
  <si>
    <t>Eenheidsprijs excl. btw</t>
  </si>
  <si>
    <t>Aantal (fictief)</t>
  </si>
  <si>
    <t>Prijs excl. btw (fictief)</t>
  </si>
  <si>
    <t>Btw</t>
  </si>
  <si>
    <t>Prijs incl. btw (fictief)</t>
  </si>
  <si>
    <t>Uurtarief monteur storingsdienst van  07.00 tot 19.00 uur in de avond</t>
  </si>
  <si>
    <t>Uurtarief monteur storingsdienst van 19.00 tot 07.00 uur in de morgen</t>
  </si>
  <si>
    <t>Totaal (fictief)</t>
  </si>
  <si>
    <t>Regiewerkzaamheden correctief, buiten reguliere werkdagen</t>
  </si>
  <si>
    <t>Uurtarief monteur storingsdienst op zaterdag</t>
  </si>
  <si>
    <t>Uurtarief monteur storingsdienst op zondag</t>
  </si>
  <si>
    <t>Uurtarief monteur storingsdienst op feestdagen</t>
  </si>
  <si>
    <t>TOTAAL INSCHRIJFPRIJS (fictief)</t>
  </si>
  <si>
    <t>Perceel 2 NHL Stenden Hospitality Group</t>
  </si>
  <si>
    <t>Naam Inschrijver:</t>
  </si>
  <si>
    <t>Voor akkoord d.d.</t>
  </si>
  <si>
    <t>Handtekening tekenbevoegde:</t>
  </si>
  <si>
    <t>Naam tekenbevoegde:</t>
  </si>
  <si>
    <t>Functie tekenbevoegde:</t>
  </si>
  <si>
    <t>Overzicht installaties NHL Stenden Hospitality Group (NHG)</t>
  </si>
  <si>
    <t>nr</t>
  </si>
  <si>
    <t>Code</t>
  </si>
  <si>
    <t>Omschrijving</t>
  </si>
  <si>
    <t>Vrij veld</t>
  </si>
  <si>
    <t>Bouwjaar</t>
  </si>
  <si>
    <t>Plaatsingsdatum</t>
  </si>
  <si>
    <t>Garantiedatum</t>
  </si>
  <si>
    <t>Overnamedatum</t>
  </si>
  <si>
    <t>Serienummer</t>
  </si>
  <si>
    <t>Locatie intern</t>
  </si>
  <si>
    <t>Kosten preventief onderhoud      2026 1e contractjaar</t>
  </si>
  <si>
    <t>Kosten preventief onderhoud      2027 2e contractjaar</t>
  </si>
  <si>
    <t xml:space="preserve">TOTAAL Preventief Onderhoud </t>
  </si>
  <si>
    <t>5229480003</t>
  </si>
  <si>
    <t>Convotherm combisteamer, type C4ED-6.10-ES</t>
  </si>
  <si>
    <t>XS123010882</t>
  </si>
  <si>
    <t>Brandstof</t>
  </si>
  <si>
    <t>5229480005</t>
  </si>
  <si>
    <t>Rational combi-dämpfer, type SCC61 elektrisch</t>
  </si>
  <si>
    <t>17689</t>
  </si>
  <si>
    <t>5229480006</t>
  </si>
  <si>
    <t>Hoshizaki scherfijsmachine</t>
  </si>
  <si>
    <t>17697</t>
  </si>
  <si>
    <t>5229480007</t>
  </si>
  <si>
    <t>Panasonic combi-magnetron</t>
  </si>
  <si>
    <t>17698</t>
  </si>
  <si>
    <t>0193210024</t>
  </si>
  <si>
    <t>Culion Warmhoudplaat, WHPL600</t>
  </si>
  <si>
    <t>Canteen</t>
  </si>
  <si>
    <t>0193210025</t>
  </si>
  <si>
    <t>Culion warmhoudplaat, WHPL600</t>
  </si>
  <si>
    <t>0193210026</t>
  </si>
  <si>
    <t>0193210029</t>
  </si>
  <si>
    <t>Deko snijmachine, 834a safe</t>
  </si>
  <si>
    <t>0193210033</t>
  </si>
  <si>
    <t>Ubert kookplaat, AK2</t>
  </si>
  <si>
    <t>0193210034</t>
  </si>
  <si>
    <t>0193210035</t>
  </si>
  <si>
    <t>Dim Sum stomer, gas</t>
  </si>
  <si>
    <t>0193210036</t>
  </si>
  <si>
    <t>Panasonic magnetron, NE1656</t>
  </si>
  <si>
    <t>0193210056</t>
  </si>
  <si>
    <t>Caterchef Duetto Grande contactgrill</t>
  </si>
  <si>
    <t>0193210094</t>
  </si>
  <si>
    <t>Hoshizaki schilferijsmachine, type FM170AKE-SB</t>
  </si>
  <si>
    <t>D01267</t>
  </si>
  <si>
    <t>0193210104</t>
  </si>
  <si>
    <t>Robot Coupe J100 Ultra ref. 56100A  230V 1kW</t>
  </si>
  <si>
    <t>0193210110</t>
  </si>
  <si>
    <t>Rational combi-steamer, type SCCW 101 elektrisch</t>
  </si>
  <si>
    <t>E11SI18052664941</t>
  </si>
  <si>
    <t>0193210123</t>
  </si>
  <si>
    <t>Naomi-Grills doner kebap grill - 400V, type EC03E</t>
  </si>
  <si>
    <t>0193210124</t>
  </si>
  <si>
    <t>Naomi-Grills electrisch mes, type NG100CL</t>
  </si>
  <si>
    <t>0193210127</t>
  </si>
  <si>
    <t>Santos blender</t>
  </si>
  <si>
    <t>0193210128</t>
  </si>
  <si>
    <t>MaxPro hotpot</t>
  </si>
  <si>
    <t>0193210129</t>
  </si>
  <si>
    <t>Befor vacuum machine</t>
  </si>
  <si>
    <t>0193210131</t>
  </si>
  <si>
    <t>Unox tosti-apparaat</t>
  </si>
  <si>
    <t>0193210132</t>
  </si>
  <si>
    <t>Nayati wokbrander gas</t>
  </si>
  <si>
    <t>0193210133</t>
  </si>
  <si>
    <t>0193210134</t>
  </si>
  <si>
    <t>AHT koelkastje</t>
  </si>
  <si>
    <t>0193210135</t>
  </si>
  <si>
    <t>Hendi inductiekookplaat</t>
  </si>
  <si>
    <t>0193210136</t>
  </si>
  <si>
    <t>Diamond ronde bakplaat</t>
  </si>
  <si>
    <t>0210810093</t>
  </si>
  <si>
    <t>Liebherr koel-/vriescombinatie, type GCv 4060</t>
  </si>
  <si>
    <t>A833743808</t>
  </si>
  <si>
    <t>Food Court</t>
  </si>
  <si>
    <t>0210810094</t>
  </si>
  <si>
    <t>Menumaster magnetron, type RCS511TS</t>
  </si>
  <si>
    <t>0210810095</t>
  </si>
  <si>
    <t>Brita Purity 1200 Steam</t>
  </si>
  <si>
    <t>0210810098</t>
  </si>
  <si>
    <t>Hendi magnetron</t>
  </si>
  <si>
    <t>0210810099</t>
  </si>
  <si>
    <t>Caterchef contactgrill</t>
  </si>
  <si>
    <t>0210810101</t>
  </si>
  <si>
    <t>Hendi blender</t>
  </si>
  <si>
    <t>0210810106</t>
  </si>
  <si>
    <t>0210810107</t>
  </si>
  <si>
    <t>Kenwood blender</t>
  </si>
  <si>
    <t>0210810108</t>
  </si>
  <si>
    <t>Lubron waterontharder</t>
  </si>
  <si>
    <t>0210810120</t>
  </si>
  <si>
    <t>Warmhoudplaat</t>
  </si>
  <si>
    <t>0210810123</t>
  </si>
  <si>
    <t>Salamander</t>
  </si>
  <si>
    <t>0210810129</t>
  </si>
  <si>
    <t>Deko snijmachine, type 834S</t>
  </si>
  <si>
    <t>623652</t>
  </si>
  <si>
    <t>0210810030</t>
  </si>
  <si>
    <t>AngeloPo combi-steamer, type FX61E2 (los, 86000)</t>
  </si>
  <si>
    <t>17737</t>
  </si>
  <si>
    <t>Food Court - A0.095 middeneiland</t>
  </si>
  <si>
    <t>0210810032</t>
  </si>
  <si>
    <t>Liebherr vrieskast onderbouw, type GGU1550</t>
  </si>
  <si>
    <t>17732</t>
  </si>
  <si>
    <t>0210810037</t>
  </si>
  <si>
    <t>17742</t>
  </si>
  <si>
    <t>0210810038</t>
  </si>
  <si>
    <t>17720</t>
  </si>
  <si>
    <t>0210810039</t>
  </si>
  <si>
    <t>17721</t>
  </si>
  <si>
    <t>0210810046</t>
  </si>
  <si>
    <t>Mafirol wandkoeling, type Cronus low, zwart</t>
  </si>
  <si>
    <t>17746</t>
  </si>
  <si>
    <t>Food Court - A0.095 overig</t>
  </si>
  <si>
    <t>0210810047</t>
  </si>
  <si>
    <t>17747</t>
  </si>
  <si>
    <t>0210810049</t>
  </si>
  <si>
    <t>Rational combi-dämpfer, type CombiMaster Plus 61 elektrisch</t>
  </si>
  <si>
    <t>E61MH17012570101</t>
  </si>
  <si>
    <t>0210810103</t>
  </si>
  <si>
    <t>Hoshizaki schilferijsmachine, type FM-170AK-SB</t>
  </si>
  <si>
    <t>0210810012</t>
  </si>
  <si>
    <t>17718</t>
  </si>
  <si>
    <t>Food Court - A0.095 warme uitgifte</t>
  </si>
  <si>
    <t>0210810013</t>
  </si>
  <si>
    <t>17717</t>
  </si>
  <si>
    <t>0210810014</t>
  </si>
  <si>
    <t>Liebherr bedrijfskoelkast, type FKUV1660, 130 liter</t>
  </si>
  <si>
    <t>17719</t>
  </si>
  <si>
    <t>0210810015</t>
  </si>
  <si>
    <t>17716</t>
  </si>
  <si>
    <t>0210810040</t>
  </si>
  <si>
    <t>17733</t>
  </si>
  <si>
    <t>Food Court - A09.095 middeneiland</t>
  </si>
  <si>
    <t>0210810097</t>
  </si>
  <si>
    <t>HenkoVac vacumeermachine, type T4</t>
  </si>
  <si>
    <t>Food Court - Banqueting</t>
  </si>
  <si>
    <t>0210810109</t>
  </si>
  <si>
    <t>Megamix blender</t>
  </si>
  <si>
    <t>0210810110</t>
  </si>
  <si>
    <t>0210810111</t>
  </si>
  <si>
    <t>Samisch sapcentrifuge</t>
  </si>
  <si>
    <t>0210810112</t>
  </si>
  <si>
    <t>Kitchen Aid menger</t>
  </si>
  <si>
    <t>0210810051</t>
  </si>
  <si>
    <t>Heineken fustenkoeling, type David Classic Green</t>
  </si>
  <si>
    <t>14203</t>
  </si>
  <si>
    <t>Food Court - Café A0.054</t>
  </si>
  <si>
    <t>0210810117</t>
  </si>
  <si>
    <t>Animo koffiezetapparaat 2x5 liter met heet water uitloop</t>
  </si>
  <si>
    <t>Food Court - De Molen</t>
  </si>
  <si>
    <t>0210810062</t>
  </si>
  <si>
    <t>Unox oven, type XF023</t>
  </si>
  <si>
    <t>17753</t>
  </si>
  <si>
    <t>Food Court - Espressobar (centrale hal)</t>
  </si>
  <si>
    <t>0193210137</t>
  </si>
  <si>
    <t>Pelican gekoelde opzetvitrine</t>
  </si>
  <si>
    <t>IF - café</t>
  </si>
  <si>
    <t>0193220071</t>
  </si>
  <si>
    <t>Berkel snijmachine</t>
  </si>
  <si>
    <t>IF-keuken</t>
  </si>
  <si>
    <t>0193220112</t>
  </si>
  <si>
    <t>Electrolux Speedelight paninigrill flex (los)</t>
  </si>
  <si>
    <t>82010001</t>
  </si>
  <si>
    <t>0193220113</t>
  </si>
  <si>
    <t>Electrolux Speedelight paninigrill flex</t>
  </si>
  <si>
    <t>0193220115</t>
  </si>
  <si>
    <t>Rational steamer, type CM elektra VERVANGEN DOOR 129</t>
  </si>
  <si>
    <t>0193220121</t>
  </si>
  <si>
    <t>Kitchen Aid mixer</t>
  </si>
  <si>
    <t>0193220122</t>
  </si>
  <si>
    <t>HK045618-239209-000394</t>
  </si>
  <si>
    <t>0193220123</t>
  </si>
  <si>
    <t>Robot Coupe sapcentrifuge, type J100</t>
  </si>
  <si>
    <t>J71300128401</t>
  </si>
  <si>
    <t>0193220124</t>
  </si>
  <si>
    <t>Caterchef grill - rechterzijde</t>
  </si>
  <si>
    <t>0193220125</t>
  </si>
  <si>
    <t>Caterchef grill - linkerzijde</t>
  </si>
  <si>
    <t>0193220126</t>
  </si>
  <si>
    <t>Caterchef tosti-apparaat dubbel</t>
  </si>
  <si>
    <t>0193220127</t>
  </si>
  <si>
    <t>0193220128</t>
  </si>
  <si>
    <t>Naomi Grills elektrisch mes, type NG1080</t>
  </si>
  <si>
    <t>5214820001</t>
  </si>
  <si>
    <t>Rational combisteamer elektrisch, type SCC101E Whitefficiency</t>
  </si>
  <si>
    <t>E11SH16082531591</t>
  </si>
  <si>
    <t>productiekeuken</t>
  </si>
  <si>
    <t>5214820023</t>
  </si>
  <si>
    <t>Zanolli uitroltafel, type Sirio 500 L</t>
  </si>
  <si>
    <t>5214820025</t>
  </si>
  <si>
    <t>Electrolux dubbeldeurs vrieskast</t>
  </si>
  <si>
    <t>80710001</t>
  </si>
  <si>
    <t>5214820027</t>
  </si>
  <si>
    <t>Electrolux Planeet Menger 20L</t>
  </si>
  <si>
    <t>5214820029</t>
  </si>
  <si>
    <t>Robot Coupe staafmixer</t>
  </si>
  <si>
    <t>5214820030</t>
  </si>
  <si>
    <t>Fein staafmixer</t>
  </si>
  <si>
    <t>5214820031</t>
  </si>
  <si>
    <t>Gram Snowflake blastchiller, type SKF40</t>
  </si>
  <si>
    <t>5214820032</t>
  </si>
  <si>
    <t>Robot Coupe cutter, type R2, 550W - 230V</t>
  </si>
  <si>
    <t>5214820033</t>
  </si>
  <si>
    <t>5214820034</t>
  </si>
  <si>
    <t>Robot Coupe staafmixer, type MP 550 Ultra</t>
  </si>
  <si>
    <t>5206630124</t>
  </si>
  <si>
    <t>Electrolux planeetmenger, 230V</t>
  </si>
  <si>
    <t>71110001</t>
  </si>
  <si>
    <t>Wannee</t>
  </si>
  <si>
    <t>5229490013</t>
  </si>
  <si>
    <t>Ilsa Neos blastchiller/shock freezer; 5x GN 1/1</t>
  </si>
  <si>
    <t>Wannee (kostendrager 86200)</t>
  </si>
  <si>
    <t>5229490014</t>
  </si>
  <si>
    <t>Bravilor koffiecontainer</t>
  </si>
  <si>
    <t>5229490015</t>
  </si>
  <si>
    <t>5229490016</t>
  </si>
  <si>
    <t>5206630213</t>
  </si>
  <si>
    <t>Tefcold Barkoelkast 125/115 liter</t>
  </si>
  <si>
    <t>Wannee -  banquetingzaal</t>
  </si>
  <si>
    <t>5206630214</t>
  </si>
  <si>
    <t>5206630215</t>
  </si>
  <si>
    <t>5206630216</t>
  </si>
  <si>
    <t>5206630217</t>
  </si>
  <si>
    <t>5206630218</t>
  </si>
  <si>
    <t>5206630219</t>
  </si>
  <si>
    <t>5206630220</t>
  </si>
  <si>
    <t>5206630221</t>
  </si>
  <si>
    <t>5206630222</t>
  </si>
  <si>
    <t>5206630223</t>
  </si>
  <si>
    <t>5206630224</t>
  </si>
  <si>
    <t>5206630225</t>
  </si>
  <si>
    <t>5206630226</t>
  </si>
  <si>
    <t>5206630227</t>
  </si>
  <si>
    <t>5229490006</t>
  </si>
  <si>
    <t>Liebherr diepvrieskast tafelmodel, type GGUESF1405</t>
  </si>
  <si>
    <t>Wannee - bar lobby (kostendrager 86200)</t>
  </si>
  <si>
    <t>5229490007</t>
  </si>
  <si>
    <t>Hoshizaki ijsblokjesmachine, IM-21CNE-HC</t>
  </si>
  <si>
    <t>J10084H</t>
  </si>
  <si>
    <t>5206630029</t>
  </si>
  <si>
    <t>Wannee - demo keuken</t>
  </si>
  <si>
    <t>5206630048</t>
  </si>
  <si>
    <t>Waterbadgrill</t>
  </si>
  <si>
    <t>5206630139</t>
  </si>
  <si>
    <t>5206630201</t>
  </si>
  <si>
    <t>Franke salamander</t>
  </si>
  <si>
    <t>5206630248</t>
  </si>
  <si>
    <t>Convotherm combisteamer 10.10, type C4ED-10.10-ES</t>
  </si>
  <si>
    <t>XS321126287</t>
  </si>
  <si>
    <t>5206630067</t>
  </si>
  <si>
    <t>Vrieskast</t>
  </si>
  <si>
    <t>Wannee - grote keuken</t>
  </si>
  <si>
    <t>5206630068</t>
  </si>
  <si>
    <t>Foster dubbeldeurs koelkast</t>
  </si>
  <si>
    <t>5206630074</t>
  </si>
  <si>
    <t>5206630076</t>
  </si>
  <si>
    <t>Foster blastchiller</t>
  </si>
  <si>
    <t>5206630079</t>
  </si>
  <si>
    <t>Gram koelkast</t>
  </si>
  <si>
    <t>5206630080</t>
  </si>
  <si>
    <t>Gram vrieskast</t>
  </si>
  <si>
    <t>5206630101</t>
  </si>
  <si>
    <t>Hold-o-mat</t>
  </si>
  <si>
    <t>5206630103</t>
  </si>
  <si>
    <t>5206630126</t>
  </si>
  <si>
    <t>Broodsnijmachine</t>
  </si>
  <si>
    <t>5206630127</t>
  </si>
  <si>
    <t>Robot Cook keukenmachine, type 43000R</t>
  </si>
  <si>
    <t>5206630138</t>
  </si>
  <si>
    <t>5206630179</t>
  </si>
  <si>
    <t>Thermomix blender</t>
  </si>
  <si>
    <t>5206630180</t>
  </si>
  <si>
    <t>Thermomix Blender</t>
  </si>
  <si>
    <t>5206630183</t>
  </si>
  <si>
    <t>Polar vrieskast tafelmodel</t>
  </si>
  <si>
    <t>5206630186</t>
  </si>
  <si>
    <t>Gram koelkast tafelmodel</t>
  </si>
  <si>
    <t>5206630212</t>
  </si>
  <si>
    <t>Gram vrieskast verrijdbaar, type F140CC - 1359 liter</t>
  </si>
  <si>
    <t>10378466</t>
  </si>
  <si>
    <t>5206630100</t>
  </si>
  <si>
    <t>Rational combi-dämpfer, type CM Plus 61E (bakkerij)</t>
  </si>
  <si>
    <t>Wannee - grote keuken - bakkerij</t>
  </si>
  <si>
    <t>5206630178</t>
  </si>
  <si>
    <t>5206630184</t>
  </si>
  <si>
    <t>Paco-Jet</t>
  </si>
  <si>
    <t>5206630098</t>
  </si>
  <si>
    <t>Rational combi-dämpfer, type CM Plus 61E (links)</t>
  </si>
  <si>
    <t>Wannee - grote keuken - links</t>
  </si>
  <si>
    <t>5206630099</t>
  </si>
  <si>
    <t>Rational combi-dämpfer, type CM Plus 61E (rechts)</t>
  </si>
  <si>
    <t>Wannee - grote keuken - rechts</t>
  </si>
  <si>
    <t>5206630145</t>
  </si>
  <si>
    <t>Bartscher Hi-Light-Lift-Salamander met 2 verwarmingselementen, type SH20D</t>
  </si>
  <si>
    <t>Wannee - grote keuken in warmtebrug</t>
  </si>
  <si>
    <t>5206630164</t>
  </si>
  <si>
    <t>FAC Slicers snijmachine, type MOD-250 Voland</t>
  </si>
  <si>
    <t>Wannee - ontbijtbuffet</t>
  </si>
  <si>
    <t>5206630211</t>
  </si>
  <si>
    <t>Rational steamer, type CM61 elektra</t>
  </si>
  <si>
    <t>Wannee - P-kitchen</t>
  </si>
  <si>
    <t>5206630111</t>
  </si>
  <si>
    <t>RoMatik omgekeerde osmose 150</t>
  </si>
  <si>
    <t>AA150803002</t>
  </si>
  <si>
    <t>Wannee - pantry</t>
  </si>
  <si>
    <t>5206630143</t>
  </si>
  <si>
    <t>H00318E</t>
  </si>
  <si>
    <t>Wannee - stoelen/magazijn hok</t>
  </si>
  <si>
    <t>5206630055</t>
  </si>
  <si>
    <t>Bravilor koffiezetapparaat, type B20HW R</t>
  </si>
  <si>
    <t>Wannee - vaatwashoek</t>
  </si>
  <si>
    <t>Totaal preventief onderhoud exclusief BTW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</si>
</sst>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dd\-mm\-yyyy"/>
    <numFmt numFmtId="165" formatCode="&quot;€&quot;\ #,##0.00"/>
  </numFmts>
  <fonts count="14">
    <font>
      <sz val="11"/>
      <color rgb="FF000000"/>
      <name val="Calibri"/>
      <charset val="1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Arial"/>
      <family val="2"/>
    </font>
    <font>
      <sz val="11"/>
      <color rgb="FF000000"/>
      <name val="Aptos Display"/>
      <scheme val="major"/>
    </font>
    <font>
      <b/>
      <sz val="16"/>
      <color theme="1"/>
      <name val="Aptos Display"/>
      <scheme val="major"/>
    </font>
    <font>
      <b/>
      <sz val="11"/>
      <color theme="1"/>
      <name val="Aptos Narrow"/>
      <scheme val="minor"/>
    </font>
    <font>
      <sz val="11"/>
      <color rgb="FF000000"/>
      <name val="Aptos Narrow"/>
      <scheme val="minor"/>
    </font>
    <font>
      <sz val="1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4999237037263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horizontal="left" vertical="top"/>
    </xf>
    <xf numFmtId="0" fontId="2" fillId="0" borderId="0"/>
  </cellStyleXfs>
  <cellXfs count="55">
    <xf numFmtId="0" fontId="0" fillId="0" borderId="0" xfId="0">
      <alignment horizontal="left" vertical="top"/>
    </xf>
    <xf numFmtId="0" fontId="0" fillId="0" borderId="0" xfId="0" applyAlignment="1"/>
    <xf numFmtId="49" fontId="3" fillId="0" borderId="1" xfId="0" applyNumberFormat="1" applyFont="1" applyBorder="1" applyAlignment="1">
      <alignment wrapText="1"/>
    </xf>
    <xf numFmtId="44" fontId="4" fillId="2" borderId="1" xfId="0" applyNumberFormat="1" applyFont="1" applyFill="1" applyBorder="1" applyAlignment="1">
      <alignment horizontal="center" wrapText="1"/>
    </xf>
    <xf numFmtId="49" fontId="3" fillId="0" borderId="2" xfId="0" applyNumberFormat="1" applyFont="1" applyBorder="1" applyAlignment="1">
      <alignment wrapText="1"/>
    </xf>
    <xf numFmtId="0" fontId="5" fillId="0" borderId="0" xfId="0" applyFont="1">
      <alignment horizontal="left" vertical="top"/>
    </xf>
    <xf numFmtId="49" fontId="6" fillId="0" borderId="0" xfId="0" applyNumberFormat="1" applyFont="1" applyAlignment="1"/>
    <xf numFmtId="49" fontId="7" fillId="0" borderId="1" xfId="0" applyNumberFormat="1" applyFont="1" applyBorder="1" applyAlignment="1"/>
    <xf numFmtId="14" fontId="7" fillId="0" borderId="1" xfId="0" applyNumberFormat="1" applyFont="1" applyBorder="1" applyAlignment="1"/>
    <xf numFmtId="0" fontId="8" fillId="0" borderId="1" xfId="0" applyFont="1" applyBorder="1">
      <alignment horizontal="left" vertical="top"/>
    </xf>
    <xf numFmtId="164" fontId="8" fillId="0" borderId="1" xfId="0" applyNumberFormat="1" applyFont="1" applyBorder="1">
      <alignment horizontal="left" vertical="top"/>
    </xf>
    <xf numFmtId="44" fontId="9" fillId="3" borderId="1" xfId="0" applyNumberFormat="1" applyFont="1" applyFill="1" applyBorder="1" applyAlignment="1" applyProtection="1">
      <protection locked="0"/>
    </xf>
    <xf numFmtId="44" fontId="0" fillId="0" borderId="1" xfId="0" applyNumberFormat="1" applyBorder="1" applyAlignment="1"/>
    <xf numFmtId="49" fontId="10" fillId="0" borderId="1" xfId="0" applyNumberFormat="1" applyFont="1" applyBorder="1" applyAlignment="1"/>
    <xf numFmtId="165" fontId="10" fillId="4" borderId="1" xfId="0" applyNumberFormat="1" applyFont="1" applyFill="1" applyBorder="1" applyAlignment="1"/>
    <xf numFmtId="0" fontId="11" fillId="0" borderId="0" xfId="1" applyFont="1"/>
    <xf numFmtId="0" fontId="2" fillId="0" borderId="0" xfId="1"/>
    <xf numFmtId="0" fontId="2" fillId="0" borderId="0" xfId="1" quotePrefix="1"/>
    <xf numFmtId="0" fontId="12" fillId="0" borderId="0" xfId="1" applyFont="1"/>
    <xf numFmtId="0" fontId="13" fillId="0" borderId="1" xfId="1" applyFont="1" applyBorder="1"/>
    <xf numFmtId="0" fontId="3" fillId="0" borderId="1" xfId="1" applyFont="1" applyBorder="1"/>
    <xf numFmtId="0" fontId="3" fillId="0" borderId="1" xfId="1" applyFont="1" applyBorder="1" applyAlignment="1">
      <alignment horizontal="left"/>
    </xf>
    <xf numFmtId="0" fontId="3" fillId="0" borderId="1" xfId="1" applyFont="1" applyBorder="1" applyAlignment="1">
      <alignment wrapText="1"/>
    </xf>
    <xf numFmtId="0" fontId="2" fillId="0" borderId="1" xfId="1" applyBorder="1" applyAlignment="1">
      <alignment wrapText="1"/>
    </xf>
    <xf numFmtId="165" fontId="2" fillId="0" borderId="1" xfId="1" applyNumberFormat="1" applyBorder="1"/>
    <xf numFmtId="9" fontId="2" fillId="0" borderId="1" xfId="1" applyNumberFormat="1" applyBorder="1"/>
    <xf numFmtId="43" fontId="3" fillId="0" borderId="1" xfId="1" applyNumberFormat="1" applyFont="1" applyBorder="1"/>
    <xf numFmtId="0" fontId="2" fillId="0" borderId="1" xfId="1" applyBorder="1"/>
    <xf numFmtId="165" fontId="2" fillId="0" borderId="0" xfId="1" applyNumberFormat="1"/>
    <xf numFmtId="0" fontId="12" fillId="0" borderId="1" xfId="1" applyFont="1" applyBorder="1"/>
    <xf numFmtId="0" fontId="2" fillId="0" borderId="0" xfId="1" applyAlignment="1">
      <alignment wrapText="1"/>
    </xf>
    <xf numFmtId="0" fontId="2" fillId="0" borderId="3" xfId="1" applyBorder="1" applyAlignment="1">
      <alignment wrapText="1"/>
    </xf>
    <xf numFmtId="0" fontId="2" fillId="0" borderId="5" xfId="1" applyBorder="1" applyAlignment="1">
      <alignment wrapText="1"/>
    </xf>
    <xf numFmtId="0" fontId="2" fillId="0" borderId="6" xfId="1" applyBorder="1" applyAlignment="1">
      <alignment wrapText="1"/>
    </xf>
    <xf numFmtId="0" fontId="2" fillId="0" borderId="6" xfId="1" applyBorder="1"/>
    <xf numFmtId="0" fontId="2" fillId="0" borderId="11" xfId="1" applyBorder="1"/>
    <xf numFmtId="0" fontId="2" fillId="0" borderId="11" xfId="1" applyBorder="1" applyAlignment="1">
      <alignment wrapText="1"/>
    </xf>
    <xf numFmtId="0" fontId="2" fillId="0" borderId="5" xfId="1" applyBorder="1"/>
    <xf numFmtId="44" fontId="2" fillId="5" borderId="1" xfId="1" applyNumberFormat="1" applyFill="1" applyBorder="1"/>
    <xf numFmtId="0" fontId="3" fillId="0" borderId="0" xfId="1" applyFont="1"/>
    <xf numFmtId="165" fontId="3" fillId="5" borderId="1" xfId="1" applyNumberFormat="1" applyFont="1" applyFill="1" applyBorder="1"/>
    <xf numFmtId="0" fontId="0" fillId="0" borderId="1" xfId="0" applyBorder="1">
      <alignment horizontal="left" vertical="top"/>
    </xf>
    <xf numFmtId="165" fontId="10" fillId="5" borderId="1" xfId="0" applyNumberFormat="1" applyFont="1" applyFill="1" applyBorder="1" applyAlignment="1"/>
    <xf numFmtId="0" fontId="1" fillId="0" borderId="1" xfId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4" xfId="0" applyFont="1" applyBorder="1" applyAlignment="1">
      <alignment wrapText="1"/>
    </xf>
    <xf numFmtId="165" fontId="0" fillId="0" borderId="0" xfId="0" applyNumberFormat="1" applyAlignment="1"/>
    <xf numFmtId="44" fontId="9" fillId="3" borderId="4" xfId="1" applyNumberFormat="1" applyFont="1" applyFill="1" applyBorder="1" applyAlignment="1" applyProtection="1">
      <protection locked="0"/>
    </xf>
    <xf numFmtId="0" fontId="2" fillId="0" borderId="2" xfId="1" applyBorder="1" applyAlignment="1"/>
    <xf numFmtId="44" fontId="9" fillId="3" borderId="7" xfId="1" applyNumberFormat="1" applyFont="1" applyFill="1" applyBorder="1" applyAlignment="1" applyProtection="1">
      <protection locked="0"/>
    </xf>
    <xf numFmtId="0" fontId="2" fillId="0" borderId="8" xfId="1" applyBorder="1" applyAlignment="1"/>
    <xf numFmtId="0" fontId="2" fillId="0" borderId="9" xfId="1" applyBorder="1" applyAlignment="1"/>
    <xf numFmtId="0" fontId="2" fillId="0" borderId="10" xfId="1" applyBorder="1" applyAlignment="1"/>
    <xf numFmtId="0" fontId="2" fillId="0" borderId="12" xfId="1" applyBorder="1" applyAlignment="1"/>
    <xf numFmtId="0" fontId="2" fillId="0" borderId="13" xfId="1" applyBorder="1" applyAlignment="1"/>
  </cellXfs>
  <cellStyles count="2">
    <cellStyle name="Standaard" xfId="0" builtinId="0"/>
    <cellStyle name="Standaard 2" xfId="1" xr:uid="{1FC08401-099F-42B3-A3AF-895F02DC7291}"/>
  </cellStyles>
  <dxfs count="17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FFFF00"/>
      <rgbColor rgb="00000000"/>
      <rgbColor rgb="00FFFF1F"/>
      <rgbColor rgb="0000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8568E-B868-4EC0-BF42-46A6F47250AF}">
  <dimension ref="A1:I39"/>
  <sheetViews>
    <sheetView tabSelected="1" workbookViewId="0">
      <selection activeCell="E22" sqref="E22"/>
    </sheetView>
  </sheetViews>
  <sheetFormatPr defaultColWidth="8.85546875" defaultRowHeight="14.45"/>
  <cols>
    <col min="1" max="2" width="8.85546875" style="16"/>
    <col min="3" max="3" width="46.5703125" style="16" bestFit="1" customWidth="1"/>
    <col min="4" max="4" width="24" style="16" bestFit="1" customWidth="1"/>
    <col min="5" max="5" width="14.5703125" style="16" bestFit="1" customWidth="1"/>
    <col min="6" max="6" width="16" style="16" customWidth="1"/>
    <col min="7" max="7" width="5" style="16" bestFit="1" customWidth="1"/>
    <col min="8" max="8" width="15.7109375" style="16" customWidth="1"/>
    <col min="9" max="16384" width="8.85546875" style="16"/>
  </cols>
  <sheetData>
    <row r="1" spans="2:8">
      <c r="B1" s="15" t="s">
        <v>0</v>
      </c>
    </row>
    <row r="3" spans="2:8">
      <c r="C3" s="39" t="s">
        <v>1</v>
      </c>
    </row>
    <row r="4" spans="2:8">
      <c r="C4" s="17" t="s">
        <v>2</v>
      </c>
    </row>
    <row r="5" spans="2:8">
      <c r="C5" s="17" t="s">
        <v>3</v>
      </c>
    </row>
    <row r="6" spans="2:8">
      <c r="C6" s="17" t="s">
        <v>4</v>
      </c>
    </row>
    <row r="7" spans="2:8">
      <c r="C7" s="17" t="s">
        <v>5</v>
      </c>
    </row>
    <row r="8" spans="2:8">
      <c r="C8" s="17" t="s">
        <v>6</v>
      </c>
    </row>
    <row r="9" spans="2:8">
      <c r="C9" s="17"/>
    </row>
    <row r="11" spans="2:8" ht="18.600000000000001">
      <c r="C11" s="18" t="s">
        <v>7</v>
      </c>
    </row>
    <row r="12" spans="2:8" ht="15.95">
      <c r="C12" s="19" t="s">
        <v>8</v>
      </c>
      <c r="D12" s="38">
        <f>'NHL Stenden Hospitality Group'!N148</f>
        <v>0</v>
      </c>
    </row>
    <row r="15" spans="2:8" ht="18.600000000000001">
      <c r="C15" s="18" t="s">
        <v>9</v>
      </c>
    </row>
    <row r="16" spans="2:8" ht="29.1">
      <c r="C16" s="20" t="s">
        <v>10</v>
      </c>
      <c r="D16" s="21" t="s">
        <v>11</v>
      </c>
      <c r="E16" s="20" t="s">
        <v>12</v>
      </c>
      <c r="F16" s="22" t="s">
        <v>13</v>
      </c>
      <c r="G16" s="20" t="s">
        <v>14</v>
      </c>
      <c r="H16" s="22" t="s">
        <v>15</v>
      </c>
    </row>
    <row r="17" spans="1:9" ht="29.1">
      <c r="C17" s="43" t="s">
        <v>16</v>
      </c>
      <c r="D17" s="11">
        <v>0</v>
      </c>
      <c r="E17" s="27">
        <v>300</v>
      </c>
      <c r="F17" s="24">
        <f t="shared" ref="F17:F18" si="0">D17*E17</f>
        <v>0</v>
      </c>
      <c r="G17" s="25">
        <v>0.21</v>
      </c>
      <c r="H17" s="24">
        <f t="shared" ref="H17:H18" si="1">F17+(F17*G17)</f>
        <v>0</v>
      </c>
    </row>
    <row r="18" spans="1:9" ht="29.1">
      <c r="C18" s="23" t="s">
        <v>17</v>
      </c>
      <c r="D18" s="11">
        <v>0</v>
      </c>
      <c r="E18" s="27">
        <v>80</v>
      </c>
      <c r="F18" s="24">
        <f t="shared" si="0"/>
        <v>0</v>
      </c>
      <c r="G18" s="25">
        <v>0.21</v>
      </c>
      <c r="H18" s="24">
        <f t="shared" si="1"/>
        <v>0</v>
      </c>
    </row>
    <row r="19" spans="1:9" ht="15">
      <c r="C19" s="20" t="s">
        <v>18</v>
      </c>
      <c r="D19" s="26"/>
      <c r="E19" s="27"/>
      <c r="F19" s="40">
        <f>SUM(F17:F18)</f>
        <v>0</v>
      </c>
      <c r="G19" s="27"/>
      <c r="H19" s="24">
        <f>H17+H18</f>
        <v>0</v>
      </c>
    </row>
    <row r="20" spans="1:9" ht="15">
      <c r="H20" s="28"/>
    </row>
    <row r="21" spans="1:9" ht="29.25">
      <c r="A21" s="1"/>
      <c r="B21" s="1"/>
      <c r="C21" s="44" t="s">
        <v>19</v>
      </c>
      <c r="D21" s="45" t="s">
        <v>11</v>
      </c>
      <c r="E21" s="1"/>
      <c r="F21" s="1"/>
      <c r="G21" s="1"/>
      <c r="H21" s="46"/>
      <c r="I21" s="1"/>
    </row>
    <row r="22" spans="1:9" ht="15">
      <c r="A22" s="1"/>
      <c r="B22" s="1"/>
      <c r="C22" s="43" t="s">
        <v>20</v>
      </c>
      <c r="D22" s="11">
        <v>0</v>
      </c>
      <c r="E22" s="1"/>
      <c r="F22" s="1"/>
      <c r="G22" s="1"/>
      <c r="H22" s="46"/>
      <c r="I22" s="1"/>
    </row>
    <row r="23" spans="1:9" ht="15">
      <c r="A23" s="1"/>
      <c r="B23" s="1"/>
      <c r="C23" s="43" t="s">
        <v>21</v>
      </c>
      <c r="D23" s="11">
        <v>0</v>
      </c>
      <c r="E23" s="1"/>
      <c r="F23" s="1"/>
      <c r="G23" s="1"/>
      <c r="H23" s="46"/>
      <c r="I23" s="1"/>
    </row>
    <row r="24" spans="1:9" ht="15">
      <c r="A24" s="1"/>
      <c r="B24" s="1"/>
      <c r="C24" s="43" t="s">
        <v>22</v>
      </c>
      <c r="D24" s="11">
        <v>0</v>
      </c>
      <c r="E24" s="1"/>
      <c r="F24" s="1"/>
      <c r="G24" s="1"/>
      <c r="H24" s="46"/>
      <c r="I24" s="1"/>
    </row>
    <row r="25" spans="1:9" ht="15"/>
    <row r="26" spans="1:9" ht="18.600000000000001">
      <c r="C26" s="29" t="s">
        <v>23</v>
      </c>
      <c r="D26" s="40">
        <f>D12+F19</f>
        <v>0</v>
      </c>
    </row>
    <row r="27" spans="1:9">
      <c r="C27" s="16" t="s">
        <v>24</v>
      </c>
    </row>
    <row r="30" spans="1:9">
      <c r="C30" s="30"/>
    </row>
    <row r="31" spans="1:9">
      <c r="C31" s="31" t="s">
        <v>25</v>
      </c>
      <c r="D31" s="47"/>
      <c r="E31" s="48"/>
    </row>
    <row r="32" spans="1:9">
      <c r="C32" s="32" t="s">
        <v>26</v>
      </c>
      <c r="D32" s="47"/>
      <c r="E32" s="48"/>
    </row>
    <row r="33" spans="3:5">
      <c r="C33" s="33"/>
      <c r="D33" s="49"/>
      <c r="E33" s="50"/>
    </row>
    <row r="34" spans="3:5">
      <c r="C34" s="34"/>
      <c r="D34" s="51"/>
      <c r="E34" s="52"/>
    </row>
    <row r="35" spans="3:5">
      <c r="C35" s="33" t="s">
        <v>27</v>
      </c>
      <c r="D35" s="51"/>
      <c r="E35" s="52"/>
    </row>
    <row r="36" spans="3:5">
      <c r="C36" s="34"/>
      <c r="D36" s="51"/>
      <c r="E36" s="52"/>
    </row>
    <row r="37" spans="3:5">
      <c r="C37" s="35"/>
      <c r="D37" s="53"/>
      <c r="E37" s="54"/>
    </row>
    <row r="38" spans="3:5">
      <c r="C38" s="36" t="s">
        <v>28</v>
      </c>
      <c r="D38" s="47"/>
      <c r="E38" s="48"/>
    </row>
    <row r="39" spans="3:5">
      <c r="C39" s="37" t="s">
        <v>29</v>
      </c>
      <c r="D39" s="47"/>
      <c r="E39" s="48"/>
    </row>
  </sheetData>
  <sheetProtection algorithmName="SHA-512" hashValue="vY4qMnQwNs1kS1CmxVCe735QXi+PJgXag3Iqd6FZm7ApeIiE2DCJZNNEr4EqJzO7avnlX1RbIcOAHE3WtkklPQ==" saltValue="VAv2aZMIMUbTUQcplaIzvQ==" spinCount="100000" sheet="1" objects="1" scenarios="1"/>
  <mergeCells count="5">
    <mergeCell ref="D31:E31"/>
    <mergeCell ref="D32:E32"/>
    <mergeCell ref="D33:E37"/>
    <mergeCell ref="D38:E38"/>
    <mergeCell ref="D39:E39"/>
  </mergeCells>
  <conditionalFormatting sqref="D17">
    <cfRule type="cellIs" dxfId="16" priority="3" operator="greaterThan">
      <formula>0</formula>
    </cfRule>
  </conditionalFormatting>
  <conditionalFormatting sqref="D18">
    <cfRule type="cellIs" dxfId="15" priority="2" operator="greaterThan">
      <formula>0</formula>
    </cfRule>
  </conditionalFormatting>
  <conditionalFormatting sqref="D22:D24">
    <cfRule type="cellIs" dxfId="14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148"/>
  <sheetViews>
    <sheetView showOutlineSymbols="0" zoomScale="70" zoomScaleNormal="70" workbookViewId="0">
      <pane xSplit="2" ySplit="3" topLeftCell="C4" activePane="bottomRight" state="frozen"/>
      <selection pane="bottomRight" activeCell="L143" sqref="L143:M146"/>
      <selection pane="bottomLeft" activeCell="A4" sqref="A4"/>
      <selection pane="topRight" activeCell="C1" sqref="C1"/>
    </sheetView>
  </sheetViews>
  <sheetFormatPr defaultColWidth="12.5703125" defaultRowHeight="14.45"/>
  <cols>
    <col min="1" max="1" width="4.42578125" customWidth="1"/>
    <col min="2" max="2" width="4.28515625" bestFit="1" customWidth="1"/>
    <col min="3" max="3" width="18.7109375" customWidth="1"/>
    <col min="4" max="4" width="71.7109375" bestFit="1" customWidth="1"/>
    <col min="5" max="5" width="9.140625" bestFit="1" customWidth="1"/>
    <col min="6" max="6" width="11.28515625" bestFit="1" customWidth="1"/>
    <col min="7" max="7" width="17.28515625" bestFit="1" customWidth="1"/>
    <col min="8" max="8" width="15.42578125" bestFit="1" customWidth="1"/>
    <col min="9" max="9" width="17.5703125" bestFit="1" customWidth="1"/>
    <col min="10" max="10" width="25.5703125" bestFit="1" customWidth="1"/>
    <col min="11" max="11" width="43.7109375" bestFit="1" customWidth="1"/>
    <col min="12" max="13" width="19.5703125" bestFit="1" customWidth="1"/>
    <col min="14" max="14" width="17.140625" customWidth="1"/>
  </cols>
  <sheetData>
    <row r="1" spans="2:14" ht="21">
      <c r="B1" s="5"/>
      <c r="C1" s="6" t="s">
        <v>30</v>
      </c>
      <c r="D1" s="5"/>
      <c r="E1" s="5"/>
      <c r="F1" s="5"/>
      <c r="G1" s="5"/>
      <c r="H1" s="5"/>
      <c r="I1" s="5"/>
      <c r="J1" s="5"/>
      <c r="K1" s="5"/>
    </row>
    <row r="2" spans="2:14">
      <c r="B2" s="5"/>
      <c r="C2" s="5"/>
      <c r="D2" s="5"/>
      <c r="E2" s="5"/>
      <c r="F2" s="5"/>
      <c r="G2" s="5"/>
      <c r="H2" s="5"/>
      <c r="I2" s="5"/>
      <c r="J2" s="5"/>
      <c r="K2" s="5"/>
    </row>
    <row r="3" spans="2:14" s="1" customFormat="1" ht="43.5">
      <c r="B3" s="7" t="s">
        <v>31</v>
      </c>
      <c r="C3" s="7" t="s">
        <v>32</v>
      </c>
      <c r="D3" s="7" t="s">
        <v>33</v>
      </c>
      <c r="E3" s="7" t="s">
        <v>34</v>
      </c>
      <c r="F3" s="8" t="s">
        <v>35</v>
      </c>
      <c r="G3" s="7" t="s">
        <v>36</v>
      </c>
      <c r="H3" s="7" t="s">
        <v>37</v>
      </c>
      <c r="I3" s="7" t="s">
        <v>38</v>
      </c>
      <c r="J3" s="7" t="s">
        <v>39</v>
      </c>
      <c r="K3" s="7" t="s">
        <v>40</v>
      </c>
      <c r="L3" s="4" t="s">
        <v>41</v>
      </c>
      <c r="M3" s="2" t="s">
        <v>42</v>
      </c>
      <c r="N3" s="3" t="s">
        <v>43</v>
      </c>
    </row>
    <row r="4" spans="2:14">
      <c r="B4" s="9">
        <v>1</v>
      </c>
      <c r="C4" s="9" t="s">
        <v>44</v>
      </c>
      <c r="D4" s="9" t="s">
        <v>45</v>
      </c>
      <c r="E4" s="9"/>
      <c r="F4" s="10">
        <v>45281</v>
      </c>
      <c r="G4" s="9"/>
      <c r="H4" s="9"/>
      <c r="I4" s="9"/>
      <c r="J4" s="9" t="s">
        <v>46</v>
      </c>
      <c r="K4" s="9" t="s">
        <v>47</v>
      </c>
      <c r="L4" s="11"/>
      <c r="M4" s="11"/>
      <c r="N4" s="12">
        <f>SUM(L4:M4)</f>
        <v>0</v>
      </c>
    </row>
    <row r="5" spans="2:14">
      <c r="B5" s="9">
        <v>2</v>
      </c>
      <c r="C5" s="9" t="s">
        <v>48</v>
      </c>
      <c r="D5" s="9" t="s">
        <v>49</v>
      </c>
      <c r="E5" s="9"/>
      <c r="F5" s="9"/>
      <c r="G5" s="9"/>
      <c r="H5" s="9"/>
      <c r="I5" s="9"/>
      <c r="J5" s="9" t="s">
        <v>50</v>
      </c>
      <c r="K5" s="9" t="s">
        <v>47</v>
      </c>
      <c r="L5" s="11"/>
      <c r="M5" s="11"/>
      <c r="N5" s="12">
        <f>SUM(L5:M5)</f>
        <v>0</v>
      </c>
    </row>
    <row r="6" spans="2:14">
      <c r="B6" s="9">
        <v>3</v>
      </c>
      <c r="C6" s="9" t="s">
        <v>51</v>
      </c>
      <c r="D6" s="9" t="s">
        <v>52</v>
      </c>
      <c r="E6" s="9"/>
      <c r="F6" s="9"/>
      <c r="G6" s="9"/>
      <c r="H6" s="9"/>
      <c r="I6" s="9"/>
      <c r="J6" s="9" t="s">
        <v>53</v>
      </c>
      <c r="K6" s="9" t="s">
        <v>47</v>
      </c>
      <c r="L6" s="11"/>
      <c r="M6" s="11"/>
      <c r="N6" s="12">
        <f>SUM(L6:M6)</f>
        <v>0</v>
      </c>
    </row>
    <row r="7" spans="2:14">
      <c r="B7" s="9">
        <v>4</v>
      </c>
      <c r="C7" s="9" t="s">
        <v>54</v>
      </c>
      <c r="D7" s="9" t="s">
        <v>55</v>
      </c>
      <c r="E7" s="9"/>
      <c r="F7" s="9"/>
      <c r="G7" s="9"/>
      <c r="H7" s="9"/>
      <c r="I7" s="9"/>
      <c r="J7" s="9" t="s">
        <v>56</v>
      </c>
      <c r="K7" s="9" t="s">
        <v>47</v>
      </c>
      <c r="L7" s="11"/>
      <c r="M7" s="11"/>
      <c r="N7" s="12">
        <f>SUM(L7:M7)</f>
        <v>0</v>
      </c>
    </row>
    <row r="8" spans="2:14">
      <c r="B8" s="9"/>
      <c r="C8" s="9"/>
      <c r="D8" s="9"/>
      <c r="E8" s="9"/>
      <c r="F8" s="9"/>
      <c r="G8" s="9"/>
      <c r="H8" s="9"/>
      <c r="I8" s="9"/>
      <c r="J8" s="9"/>
      <c r="K8" s="9"/>
      <c r="L8" s="41"/>
      <c r="M8" s="41"/>
      <c r="N8" s="41"/>
    </row>
    <row r="9" spans="2:14">
      <c r="B9" s="9">
        <v>5</v>
      </c>
      <c r="C9" s="9" t="s">
        <v>57</v>
      </c>
      <c r="D9" s="9" t="s">
        <v>58</v>
      </c>
      <c r="E9" s="9"/>
      <c r="F9" s="9"/>
      <c r="G9" s="9"/>
      <c r="H9" s="9"/>
      <c r="I9" s="9"/>
      <c r="J9" s="9"/>
      <c r="K9" s="9" t="s">
        <v>59</v>
      </c>
      <c r="L9" s="11"/>
      <c r="M9" s="11"/>
      <c r="N9" s="12">
        <f>SUM(L9:M9)</f>
        <v>0</v>
      </c>
    </row>
    <row r="10" spans="2:14">
      <c r="B10" s="9">
        <v>6</v>
      </c>
      <c r="C10" s="9" t="s">
        <v>60</v>
      </c>
      <c r="D10" s="9" t="s">
        <v>61</v>
      </c>
      <c r="E10" s="9"/>
      <c r="F10" s="9"/>
      <c r="G10" s="9"/>
      <c r="H10" s="9"/>
      <c r="I10" s="9"/>
      <c r="J10" s="9"/>
      <c r="K10" s="9" t="s">
        <v>59</v>
      </c>
      <c r="L10" s="11"/>
      <c r="M10" s="11"/>
      <c r="N10" s="12">
        <f t="shared" ref="N10:N12" si="0">SUM(L10:M10)</f>
        <v>0</v>
      </c>
    </row>
    <row r="11" spans="2:14">
      <c r="B11" s="9">
        <v>7</v>
      </c>
      <c r="C11" s="9" t="s">
        <v>62</v>
      </c>
      <c r="D11" s="9" t="s">
        <v>61</v>
      </c>
      <c r="E11" s="9"/>
      <c r="F11" s="9"/>
      <c r="G11" s="9"/>
      <c r="H11" s="9"/>
      <c r="I11" s="9"/>
      <c r="J11" s="9"/>
      <c r="K11" s="9" t="s">
        <v>59</v>
      </c>
      <c r="L11" s="11"/>
      <c r="M11" s="11"/>
      <c r="N11" s="12">
        <f t="shared" si="0"/>
        <v>0</v>
      </c>
    </row>
    <row r="12" spans="2:14">
      <c r="B12" s="9">
        <v>8</v>
      </c>
      <c r="C12" s="9" t="s">
        <v>63</v>
      </c>
      <c r="D12" s="9" t="s">
        <v>64</v>
      </c>
      <c r="E12" s="9"/>
      <c r="F12" s="9"/>
      <c r="G12" s="9"/>
      <c r="H12" s="9"/>
      <c r="I12" s="9"/>
      <c r="J12" s="9"/>
      <c r="K12" s="9" t="s">
        <v>59</v>
      </c>
      <c r="L12" s="11"/>
      <c r="M12" s="11"/>
      <c r="N12" s="12">
        <f t="shared" si="0"/>
        <v>0</v>
      </c>
    </row>
    <row r="13" spans="2:14">
      <c r="B13" s="9">
        <v>9</v>
      </c>
      <c r="C13" s="9" t="s">
        <v>65</v>
      </c>
      <c r="D13" s="9" t="s">
        <v>66</v>
      </c>
      <c r="E13" s="9"/>
      <c r="F13" s="9"/>
      <c r="G13" s="9"/>
      <c r="H13" s="9"/>
      <c r="I13" s="9"/>
      <c r="J13" s="9"/>
      <c r="K13" s="9" t="s">
        <v>59</v>
      </c>
      <c r="L13" s="11"/>
      <c r="M13" s="11"/>
      <c r="N13" s="12">
        <f>SUM(L13:M13)</f>
        <v>0</v>
      </c>
    </row>
    <row r="14" spans="2:14">
      <c r="B14" s="9">
        <v>10</v>
      </c>
      <c r="C14" s="9" t="s">
        <v>67</v>
      </c>
      <c r="D14" s="9" t="s">
        <v>66</v>
      </c>
      <c r="E14" s="9"/>
      <c r="F14" s="9"/>
      <c r="G14" s="9"/>
      <c r="H14" s="9"/>
      <c r="I14" s="9"/>
      <c r="J14" s="9"/>
      <c r="K14" s="9" t="s">
        <v>59</v>
      </c>
      <c r="L14" s="11"/>
      <c r="M14" s="11"/>
      <c r="N14" s="12">
        <f t="shared" ref="N14:N16" si="1">SUM(L14:M14)</f>
        <v>0</v>
      </c>
    </row>
    <row r="15" spans="2:14">
      <c r="B15" s="9">
        <v>11</v>
      </c>
      <c r="C15" s="9" t="s">
        <v>68</v>
      </c>
      <c r="D15" s="9" t="s">
        <v>69</v>
      </c>
      <c r="E15" s="9"/>
      <c r="F15" s="9"/>
      <c r="G15" s="9"/>
      <c r="H15" s="9"/>
      <c r="I15" s="9"/>
      <c r="J15" s="9"/>
      <c r="K15" s="9" t="s">
        <v>59</v>
      </c>
      <c r="L15" s="11"/>
      <c r="M15" s="11"/>
      <c r="N15" s="12">
        <f t="shared" si="1"/>
        <v>0</v>
      </c>
    </row>
    <row r="16" spans="2:14">
      <c r="B16" s="9">
        <v>12</v>
      </c>
      <c r="C16" s="9" t="s">
        <v>70</v>
      </c>
      <c r="D16" s="9" t="s">
        <v>71</v>
      </c>
      <c r="E16" s="9"/>
      <c r="F16" s="9"/>
      <c r="G16" s="9"/>
      <c r="H16" s="9"/>
      <c r="I16" s="9"/>
      <c r="J16" s="9"/>
      <c r="K16" s="9" t="s">
        <v>59</v>
      </c>
      <c r="L16" s="11"/>
      <c r="M16" s="11"/>
      <c r="N16" s="12">
        <f t="shared" si="1"/>
        <v>0</v>
      </c>
    </row>
    <row r="17" spans="2:14">
      <c r="B17" s="9">
        <v>13</v>
      </c>
      <c r="C17" s="9" t="s">
        <v>72</v>
      </c>
      <c r="D17" s="9" t="s">
        <v>73</v>
      </c>
      <c r="E17" s="9"/>
      <c r="F17" s="10">
        <v>41220</v>
      </c>
      <c r="G17" s="9"/>
      <c r="H17" s="9"/>
      <c r="I17" s="9"/>
      <c r="J17" s="9"/>
      <c r="K17" s="9" t="s">
        <v>59</v>
      </c>
      <c r="L17" s="11"/>
      <c r="M17" s="11"/>
      <c r="N17" s="12">
        <f>SUM(L17:M17)</f>
        <v>0</v>
      </c>
    </row>
    <row r="18" spans="2:14">
      <c r="B18" s="9">
        <v>14</v>
      </c>
      <c r="C18" s="9" t="s">
        <v>74</v>
      </c>
      <c r="D18" s="9" t="s">
        <v>75</v>
      </c>
      <c r="E18" s="9"/>
      <c r="F18" s="10">
        <v>42034</v>
      </c>
      <c r="G18" s="9"/>
      <c r="H18" s="9"/>
      <c r="I18" s="9"/>
      <c r="J18" s="9" t="s">
        <v>76</v>
      </c>
      <c r="K18" s="9" t="s">
        <v>59</v>
      </c>
      <c r="L18" s="11"/>
      <c r="M18" s="11"/>
      <c r="N18" s="12">
        <f t="shared" ref="N18:N20" si="2">SUM(L18:M18)</f>
        <v>0</v>
      </c>
    </row>
    <row r="19" spans="2:14">
      <c r="B19" s="9">
        <v>15</v>
      </c>
      <c r="C19" s="9" t="s">
        <v>77</v>
      </c>
      <c r="D19" s="9" t="s">
        <v>78</v>
      </c>
      <c r="E19" s="9"/>
      <c r="F19" s="10">
        <v>42438</v>
      </c>
      <c r="G19" s="9"/>
      <c r="H19" s="9"/>
      <c r="I19" s="9"/>
      <c r="J19" s="9"/>
      <c r="K19" s="9" t="s">
        <v>59</v>
      </c>
      <c r="L19" s="11"/>
      <c r="M19" s="11"/>
      <c r="N19" s="12">
        <f t="shared" si="2"/>
        <v>0</v>
      </c>
    </row>
    <row r="20" spans="2:14">
      <c r="B20" s="9">
        <v>16</v>
      </c>
      <c r="C20" s="9" t="s">
        <v>79</v>
      </c>
      <c r="D20" s="9" t="s">
        <v>80</v>
      </c>
      <c r="E20" s="9"/>
      <c r="F20" s="10">
        <v>43244</v>
      </c>
      <c r="G20" s="9"/>
      <c r="H20" s="9"/>
      <c r="I20" s="9"/>
      <c r="J20" s="9" t="s">
        <v>81</v>
      </c>
      <c r="K20" s="9" t="s">
        <v>59</v>
      </c>
      <c r="L20" s="11"/>
      <c r="M20" s="11"/>
      <c r="N20" s="12">
        <f t="shared" si="2"/>
        <v>0</v>
      </c>
    </row>
    <row r="21" spans="2:14">
      <c r="B21" s="9">
        <v>17</v>
      </c>
      <c r="C21" s="9" t="s">
        <v>82</v>
      </c>
      <c r="D21" s="9" t="s">
        <v>83</v>
      </c>
      <c r="E21" s="9"/>
      <c r="F21" s="10">
        <v>44088</v>
      </c>
      <c r="G21" s="9"/>
      <c r="H21" s="9"/>
      <c r="I21" s="9"/>
      <c r="J21" s="9"/>
      <c r="K21" s="9" t="s">
        <v>59</v>
      </c>
      <c r="L21" s="11"/>
      <c r="M21" s="11"/>
      <c r="N21" s="12">
        <f>SUM(L21:M21)</f>
        <v>0</v>
      </c>
    </row>
    <row r="22" spans="2:14">
      <c r="B22" s="9">
        <v>18</v>
      </c>
      <c r="C22" s="9" t="s">
        <v>84</v>
      </c>
      <c r="D22" s="9" t="s">
        <v>85</v>
      </c>
      <c r="E22" s="9"/>
      <c r="F22" s="10">
        <v>44088</v>
      </c>
      <c r="G22" s="9"/>
      <c r="H22" s="9"/>
      <c r="I22" s="9"/>
      <c r="J22" s="9"/>
      <c r="K22" s="9" t="s">
        <v>59</v>
      </c>
      <c r="L22" s="11"/>
      <c r="M22" s="11"/>
      <c r="N22" s="12">
        <f t="shared" ref="N22:N24" si="3">SUM(L22:M22)</f>
        <v>0</v>
      </c>
    </row>
    <row r="23" spans="2:14">
      <c r="B23" s="9">
        <v>19</v>
      </c>
      <c r="C23" s="9" t="s">
        <v>86</v>
      </c>
      <c r="D23" s="9" t="s">
        <v>87</v>
      </c>
      <c r="E23" s="9"/>
      <c r="F23" s="9"/>
      <c r="G23" s="9"/>
      <c r="H23" s="9"/>
      <c r="I23" s="9"/>
      <c r="J23" s="9"/>
      <c r="K23" s="9" t="s">
        <v>59</v>
      </c>
      <c r="L23" s="11"/>
      <c r="M23" s="11"/>
      <c r="N23" s="12">
        <f t="shared" si="3"/>
        <v>0</v>
      </c>
    </row>
    <row r="24" spans="2:14">
      <c r="B24" s="9">
        <v>20</v>
      </c>
      <c r="C24" s="9" t="s">
        <v>88</v>
      </c>
      <c r="D24" s="9" t="s">
        <v>89</v>
      </c>
      <c r="E24" s="9"/>
      <c r="F24" s="9"/>
      <c r="G24" s="9"/>
      <c r="H24" s="9"/>
      <c r="I24" s="9"/>
      <c r="J24" s="9"/>
      <c r="K24" s="9" t="s">
        <v>59</v>
      </c>
      <c r="L24" s="11"/>
      <c r="M24" s="11"/>
      <c r="N24" s="12">
        <f t="shared" si="3"/>
        <v>0</v>
      </c>
    </row>
    <row r="25" spans="2:14">
      <c r="B25" s="9">
        <v>21</v>
      </c>
      <c r="C25" s="9" t="s">
        <v>90</v>
      </c>
      <c r="D25" s="9" t="s">
        <v>91</v>
      </c>
      <c r="E25" s="9"/>
      <c r="F25" s="9"/>
      <c r="G25" s="9"/>
      <c r="H25" s="9"/>
      <c r="I25" s="9"/>
      <c r="J25" s="9"/>
      <c r="K25" s="9" t="s">
        <v>59</v>
      </c>
      <c r="L25" s="11"/>
      <c r="M25" s="11"/>
      <c r="N25" s="12">
        <f>SUM(L25:M25)</f>
        <v>0</v>
      </c>
    </row>
    <row r="26" spans="2:14">
      <c r="B26" s="9">
        <v>22</v>
      </c>
      <c r="C26" s="9" t="s">
        <v>92</v>
      </c>
      <c r="D26" s="9" t="s">
        <v>93</v>
      </c>
      <c r="E26" s="9"/>
      <c r="F26" s="9"/>
      <c r="G26" s="9"/>
      <c r="H26" s="9"/>
      <c r="I26" s="9"/>
      <c r="J26" s="9"/>
      <c r="K26" s="9" t="s">
        <v>59</v>
      </c>
      <c r="L26" s="11"/>
      <c r="M26" s="11"/>
      <c r="N26" s="12">
        <f t="shared" ref="N26:N28" si="4">SUM(L26:M26)</f>
        <v>0</v>
      </c>
    </row>
    <row r="27" spans="2:14">
      <c r="B27" s="9">
        <v>23</v>
      </c>
      <c r="C27" s="9" t="s">
        <v>94</v>
      </c>
      <c r="D27" s="9" t="s">
        <v>95</v>
      </c>
      <c r="E27" s="9"/>
      <c r="F27" s="9"/>
      <c r="G27" s="9"/>
      <c r="H27" s="9"/>
      <c r="I27" s="9"/>
      <c r="J27" s="9"/>
      <c r="K27" s="9" t="s">
        <v>59</v>
      </c>
      <c r="L27" s="11"/>
      <c r="M27" s="11"/>
      <c r="N27" s="12">
        <f t="shared" si="4"/>
        <v>0</v>
      </c>
    </row>
    <row r="28" spans="2:14">
      <c r="B28" s="9">
        <v>24</v>
      </c>
      <c r="C28" s="9" t="s">
        <v>96</v>
      </c>
      <c r="D28" s="9" t="s">
        <v>95</v>
      </c>
      <c r="E28" s="9"/>
      <c r="F28" s="9"/>
      <c r="G28" s="9"/>
      <c r="H28" s="9"/>
      <c r="I28" s="9"/>
      <c r="J28" s="9"/>
      <c r="K28" s="9" t="s">
        <v>59</v>
      </c>
      <c r="L28" s="11"/>
      <c r="M28" s="11"/>
      <c r="N28" s="12">
        <f t="shared" si="4"/>
        <v>0</v>
      </c>
    </row>
    <row r="29" spans="2:14">
      <c r="B29" s="9">
        <v>25</v>
      </c>
      <c r="C29" s="9" t="s">
        <v>97</v>
      </c>
      <c r="D29" s="9" t="s">
        <v>98</v>
      </c>
      <c r="E29" s="9"/>
      <c r="F29" s="9"/>
      <c r="G29" s="9"/>
      <c r="H29" s="9"/>
      <c r="I29" s="9"/>
      <c r="J29" s="9"/>
      <c r="K29" s="9" t="s">
        <v>59</v>
      </c>
      <c r="L29" s="11"/>
      <c r="M29" s="11"/>
      <c r="N29" s="12">
        <f>SUM(L29:M29)</f>
        <v>0</v>
      </c>
    </row>
    <row r="30" spans="2:14">
      <c r="B30" s="9">
        <v>26</v>
      </c>
      <c r="C30" s="9" t="s">
        <v>99</v>
      </c>
      <c r="D30" s="9" t="s">
        <v>100</v>
      </c>
      <c r="E30" s="9"/>
      <c r="F30" s="9"/>
      <c r="G30" s="9"/>
      <c r="H30" s="9"/>
      <c r="I30" s="9"/>
      <c r="J30" s="9"/>
      <c r="K30" s="9" t="s">
        <v>59</v>
      </c>
      <c r="L30" s="11"/>
      <c r="M30" s="11"/>
      <c r="N30" s="12">
        <f t="shared" ref="N30:N31" si="5">SUM(L30:M30)</f>
        <v>0</v>
      </c>
    </row>
    <row r="31" spans="2:14">
      <c r="B31" s="9">
        <v>27</v>
      </c>
      <c r="C31" s="9" t="s">
        <v>101</v>
      </c>
      <c r="D31" s="9" t="s">
        <v>102</v>
      </c>
      <c r="E31" s="9"/>
      <c r="F31" s="9"/>
      <c r="G31" s="9"/>
      <c r="H31" s="9"/>
      <c r="I31" s="9"/>
      <c r="J31" s="9"/>
      <c r="K31" s="9" t="s">
        <v>59</v>
      </c>
      <c r="L31" s="11"/>
      <c r="M31" s="11"/>
      <c r="N31" s="12">
        <f t="shared" si="5"/>
        <v>0</v>
      </c>
    </row>
    <row r="32" spans="2:14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</row>
    <row r="33" spans="2:14">
      <c r="B33" s="9">
        <v>28</v>
      </c>
      <c r="C33" s="9" t="s">
        <v>103</v>
      </c>
      <c r="D33" s="9" t="s">
        <v>104</v>
      </c>
      <c r="E33" s="9"/>
      <c r="F33" s="10">
        <v>42293</v>
      </c>
      <c r="G33" s="9"/>
      <c r="H33" s="9"/>
      <c r="I33" s="9"/>
      <c r="J33" s="9" t="s">
        <v>105</v>
      </c>
      <c r="K33" s="9" t="s">
        <v>106</v>
      </c>
      <c r="L33" s="11"/>
      <c r="M33" s="11"/>
      <c r="N33" s="12">
        <f t="shared" ref="N33:N66" si="6">SUM(L33:M33)</f>
        <v>0</v>
      </c>
    </row>
    <row r="34" spans="2:14">
      <c r="B34" s="9">
        <v>29</v>
      </c>
      <c r="C34" s="9" t="s">
        <v>107</v>
      </c>
      <c r="D34" s="9" t="s">
        <v>108</v>
      </c>
      <c r="E34" s="9"/>
      <c r="F34" s="10">
        <v>42794</v>
      </c>
      <c r="G34" s="9"/>
      <c r="H34" s="9"/>
      <c r="I34" s="9"/>
      <c r="J34" s="9"/>
      <c r="K34" s="9" t="s">
        <v>106</v>
      </c>
      <c r="L34" s="11"/>
      <c r="M34" s="11"/>
      <c r="N34" s="12">
        <f t="shared" si="6"/>
        <v>0</v>
      </c>
    </row>
    <row r="35" spans="2:14">
      <c r="B35" s="9">
        <v>30</v>
      </c>
      <c r="C35" s="9" t="s">
        <v>109</v>
      </c>
      <c r="D35" s="9" t="s">
        <v>110</v>
      </c>
      <c r="E35" s="9"/>
      <c r="F35" s="10">
        <v>42794</v>
      </c>
      <c r="G35" s="9"/>
      <c r="H35" s="9"/>
      <c r="I35" s="9"/>
      <c r="J35" s="9"/>
      <c r="K35" s="9" t="s">
        <v>106</v>
      </c>
      <c r="L35" s="11"/>
      <c r="M35" s="11"/>
      <c r="N35" s="12">
        <f t="shared" si="6"/>
        <v>0</v>
      </c>
    </row>
    <row r="36" spans="2:14">
      <c r="B36" s="9">
        <v>31</v>
      </c>
      <c r="C36" s="9" t="s">
        <v>111</v>
      </c>
      <c r="D36" s="9" t="s">
        <v>112</v>
      </c>
      <c r="E36" s="9"/>
      <c r="F36" s="9"/>
      <c r="G36" s="9"/>
      <c r="H36" s="9"/>
      <c r="I36" s="9"/>
      <c r="J36" s="9"/>
      <c r="K36" s="9" t="s">
        <v>106</v>
      </c>
      <c r="L36" s="11"/>
      <c r="M36" s="11"/>
      <c r="N36" s="12">
        <f t="shared" si="6"/>
        <v>0</v>
      </c>
    </row>
    <row r="37" spans="2:14">
      <c r="B37" s="9">
        <v>32</v>
      </c>
      <c r="C37" s="9" t="s">
        <v>113</v>
      </c>
      <c r="D37" s="9" t="s">
        <v>114</v>
      </c>
      <c r="E37" s="9"/>
      <c r="F37" s="9"/>
      <c r="G37" s="9"/>
      <c r="H37" s="9"/>
      <c r="I37" s="9"/>
      <c r="J37" s="9"/>
      <c r="K37" s="9" t="s">
        <v>106</v>
      </c>
      <c r="L37" s="11"/>
      <c r="M37" s="11"/>
      <c r="N37" s="12">
        <f t="shared" si="6"/>
        <v>0</v>
      </c>
    </row>
    <row r="38" spans="2:14">
      <c r="B38" s="9">
        <v>33</v>
      </c>
      <c r="C38" s="9" t="s">
        <v>115</v>
      </c>
      <c r="D38" s="9" t="s">
        <v>116</v>
      </c>
      <c r="E38" s="9"/>
      <c r="F38" s="9"/>
      <c r="G38" s="9"/>
      <c r="H38" s="9"/>
      <c r="I38" s="9"/>
      <c r="J38" s="9"/>
      <c r="K38" s="9" t="s">
        <v>106</v>
      </c>
      <c r="L38" s="11"/>
      <c r="M38" s="11"/>
      <c r="N38" s="12">
        <f t="shared" si="6"/>
        <v>0</v>
      </c>
    </row>
    <row r="39" spans="2:14">
      <c r="B39" s="9">
        <v>34</v>
      </c>
      <c r="C39" s="9" t="s">
        <v>117</v>
      </c>
      <c r="D39" s="9" t="s">
        <v>116</v>
      </c>
      <c r="E39" s="9"/>
      <c r="F39" s="9"/>
      <c r="G39" s="9"/>
      <c r="H39" s="9"/>
      <c r="I39" s="9"/>
      <c r="J39" s="9"/>
      <c r="K39" s="9" t="s">
        <v>106</v>
      </c>
      <c r="L39" s="11"/>
      <c r="M39" s="11"/>
      <c r="N39" s="12">
        <f t="shared" si="6"/>
        <v>0</v>
      </c>
    </row>
    <row r="40" spans="2:14">
      <c r="B40" s="9">
        <v>35</v>
      </c>
      <c r="C40" s="9" t="s">
        <v>118</v>
      </c>
      <c r="D40" s="9" t="s">
        <v>119</v>
      </c>
      <c r="E40" s="9"/>
      <c r="F40" s="9"/>
      <c r="G40" s="9"/>
      <c r="H40" s="9"/>
      <c r="I40" s="9"/>
      <c r="J40" s="9"/>
      <c r="K40" s="9" t="s">
        <v>106</v>
      </c>
      <c r="L40" s="11"/>
      <c r="M40" s="11"/>
      <c r="N40" s="12">
        <f t="shared" si="6"/>
        <v>0</v>
      </c>
    </row>
    <row r="41" spans="2:14">
      <c r="B41" s="9">
        <v>36</v>
      </c>
      <c r="C41" s="9" t="s">
        <v>120</v>
      </c>
      <c r="D41" s="9" t="s">
        <v>121</v>
      </c>
      <c r="E41" s="9"/>
      <c r="F41" s="9"/>
      <c r="G41" s="9"/>
      <c r="H41" s="9"/>
      <c r="I41" s="9"/>
      <c r="J41" s="9"/>
      <c r="K41" s="9" t="s">
        <v>106</v>
      </c>
      <c r="L41" s="11"/>
      <c r="M41" s="11"/>
      <c r="N41" s="12">
        <f t="shared" si="6"/>
        <v>0</v>
      </c>
    </row>
    <row r="42" spans="2:14">
      <c r="B42" s="9">
        <v>37</v>
      </c>
      <c r="C42" s="9" t="s">
        <v>122</v>
      </c>
      <c r="D42" s="9" t="s">
        <v>123</v>
      </c>
      <c r="E42" s="9"/>
      <c r="F42" s="9"/>
      <c r="G42" s="9"/>
      <c r="H42" s="9"/>
      <c r="I42" s="9"/>
      <c r="J42" s="9"/>
      <c r="K42" s="9" t="s">
        <v>106</v>
      </c>
      <c r="L42" s="11"/>
      <c r="M42" s="11"/>
      <c r="N42" s="12">
        <f t="shared" si="6"/>
        <v>0</v>
      </c>
    </row>
    <row r="43" spans="2:14">
      <c r="B43" s="9">
        <v>38</v>
      </c>
      <c r="C43" s="9" t="s">
        <v>124</v>
      </c>
      <c r="D43" s="9" t="s">
        <v>125</v>
      </c>
      <c r="E43" s="9"/>
      <c r="F43" s="9"/>
      <c r="G43" s="9"/>
      <c r="H43" s="9"/>
      <c r="I43" s="9"/>
      <c r="J43" s="9"/>
      <c r="K43" s="9" t="s">
        <v>106</v>
      </c>
      <c r="L43" s="11"/>
      <c r="M43" s="11"/>
      <c r="N43" s="12">
        <f t="shared" si="6"/>
        <v>0</v>
      </c>
    </row>
    <row r="44" spans="2:14">
      <c r="B44" s="9">
        <v>39</v>
      </c>
      <c r="C44" s="9" t="s">
        <v>126</v>
      </c>
      <c r="D44" s="9" t="s">
        <v>127</v>
      </c>
      <c r="E44" s="9"/>
      <c r="F44" s="10">
        <v>45224</v>
      </c>
      <c r="G44" s="9"/>
      <c r="H44" s="9"/>
      <c r="I44" s="9"/>
      <c r="J44" s="9" t="s">
        <v>128</v>
      </c>
      <c r="K44" s="9" t="s">
        <v>106</v>
      </c>
      <c r="L44" s="11"/>
      <c r="M44" s="11"/>
      <c r="N44" s="12">
        <f t="shared" si="6"/>
        <v>0</v>
      </c>
    </row>
    <row r="45" spans="2:14">
      <c r="B45" s="9">
        <v>40</v>
      </c>
      <c r="C45" s="9" t="s">
        <v>129</v>
      </c>
      <c r="D45" s="9" t="s">
        <v>130</v>
      </c>
      <c r="E45" s="9"/>
      <c r="F45" s="9"/>
      <c r="G45" s="9"/>
      <c r="H45" s="9"/>
      <c r="I45" s="9"/>
      <c r="J45" s="9" t="s">
        <v>131</v>
      </c>
      <c r="K45" s="9" t="s">
        <v>132</v>
      </c>
      <c r="L45" s="11"/>
      <c r="M45" s="11"/>
      <c r="N45" s="12">
        <f t="shared" si="6"/>
        <v>0</v>
      </c>
    </row>
    <row r="46" spans="2:14">
      <c r="B46" s="9">
        <v>41</v>
      </c>
      <c r="C46" s="9" t="s">
        <v>133</v>
      </c>
      <c r="D46" s="9" t="s">
        <v>134</v>
      </c>
      <c r="E46" s="9"/>
      <c r="F46" s="9"/>
      <c r="G46" s="9"/>
      <c r="H46" s="9"/>
      <c r="I46" s="9"/>
      <c r="J46" s="9" t="s">
        <v>135</v>
      </c>
      <c r="K46" s="9" t="s">
        <v>132</v>
      </c>
      <c r="L46" s="11"/>
      <c r="M46" s="11"/>
      <c r="N46" s="12">
        <f t="shared" si="6"/>
        <v>0</v>
      </c>
    </row>
    <row r="47" spans="2:14">
      <c r="B47" s="9">
        <v>42</v>
      </c>
      <c r="C47" s="9" t="s">
        <v>136</v>
      </c>
      <c r="D47" s="9" t="s">
        <v>130</v>
      </c>
      <c r="E47" s="9"/>
      <c r="F47" s="9"/>
      <c r="G47" s="9"/>
      <c r="H47" s="9"/>
      <c r="I47" s="9"/>
      <c r="J47" s="9" t="s">
        <v>137</v>
      </c>
      <c r="K47" s="9" t="s">
        <v>132</v>
      </c>
      <c r="L47" s="11"/>
      <c r="M47" s="11"/>
      <c r="N47" s="12">
        <f t="shared" si="6"/>
        <v>0</v>
      </c>
    </row>
    <row r="48" spans="2:14">
      <c r="B48" s="9">
        <v>43</v>
      </c>
      <c r="C48" s="9" t="s">
        <v>138</v>
      </c>
      <c r="D48" s="9" t="s">
        <v>134</v>
      </c>
      <c r="E48" s="9"/>
      <c r="F48" s="9"/>
      <c r="G48" s="9"/>
      <c r="H48" s="9"/>
      <c r="I48" s="9"/>
      <c r="J48" s="9" t="s">
        <v>139</v>
      </c>
      <c r="K48" s="9" t="s">
        <v>132</v>
      </c>
      <c r="L48" s="11"/>
      <c r="M48" s="11"/>
      <c r="N48" s="12">
        <f t="shared" si="6"/>
        <v>0</v>
      </c>
    </row>
    <row r="49" spans="2:14">
      <c r="B49" s="9">
        <v>44</v>
      </c>
      <c r="C49" s="9" t="s">
        <v>140</v>
      </c>
      <c r="D49" s="9" t="s">
        <v>134</v>
      </c>
      <c r="E49" s="9"/>
      <c r="F49" s="9"/>
      <c r="G49" s="9"/>
      <c r="H49" s="9"/>
      <c r="I49" s="9"/>
      <c r="J49" s="9" t="s">
        <v>141</v>
      </c>
      <c r="K49" s="9" t="s">
        <v>132</v>
      </c>
      <c r="L49" s="11"/>
      <c r="M49" s="11"/>
      <c r="N49" s="12">
        <f t="shared" si="6"/>
        <v>0</v>
      </c>
    </row>
    <row r="50" spans="2:14">
      <c r="B50" s="9">
        <v>45</v>
      </c>
      <c r="C50" s="9" t="s">
        <v>142</v>
      </c>
      <c r="D50" s="9" t="s">
        <v>143</v>
      </c>
      <c r="E50" s="9"/>
      <c r="F50" s="9"/>
      <c r="G50" s="9"/>
      <c r="H50" s="9"/>
      <c r="I50" s="9"/>
      <c r="J50" s="9" t="s">
        <v>144</v>
      </c>
      <c r="K50" s="9" t="s">
        <v>145</v>
      </c>
      <c r="L50" s="11"/>
      <c r="M50" s="11"/>
      <c r="N50" s="12">
        <f t="shared" si="6"/>
        <v>0</v>
      </c>
    </row>
    <row r="51" spans="2:14">
      <c r="B51" s="9">
        <v>46</v>
      </c>
      <c r="C51" s="9" t="s">
        <v>146</v>
      </c>
      <c r="D51" s="9" t="s">
        <v>143</v>
      </c>
      <c r="E51" s="9"/>
      <c r="F51" s="9"/>
      <c r="G51" s="9"/>
      <c r="H51" s="9"/>
      <c r="I51" s="9"/>
      <c r="J51" s="9" t="s">
        <v>147</v>
      </c>
      <c r="K51" s="9" t="s">
        <v>145</v>
      </c>
      <c r="L51" s="11"/>
      <c r="M51" s="11"/>
      <c r="N51" s="12">
        <f t="shared" si="6"/>
        <v>0</v>
      </c>
    </row>
    <row r="52" spans="2:14">
      <c r="B52" s="9">
        <v>47</v>
      </c>
      <c r="C52" s="9" t="s">
        <v>148</v>
      </c>
      <c r="D52" s="9" t="s">
        <v>149</v>
      </c>
      <c r="E52" s="9"/>
      <c r="F52" s="10">
        <v>42794</v>
      </c>
      <c r="G52" s="9"/>
      <c r="H52" s="9"/>
      <c r="I52" s="9"/>
      <c r="J52" s="9" t="s">
        <v>150</v>
      </c>
      <c r="K52" s="9" t="s">
        <v>145</v>
      </c>
      <c r="L52" s="11"/>
      <c r="M52" s="11"/>
      <c r="N52" s="12">
        <f t="shared" si="6"/>
        <v>0</v>
      </c>
    </row>
    <row r="53" spans="2:14">
      <c r="B53" s="9">
        <v>48</v>
      </c>
      <c r="C53" s="9" t="s">
        <v>151</v>
      </c>
      <c r="D53" s="9" t="s">
        <v>152</v>
      </c>
      <c r="E53" s="9"/>
      <c r="F53" s="9"/>
      <c r="G53" s="9"/>
      <c r="H53" s="9"/>
      <c r="I53" s="9"/>
      <c r="J53" s="9"/>
      <c r="K53" s="9" t="s">
        <v>145</v>
      </c>
      <c r="L53" s="11"/>
      <c r="M53" s="11"/>
      <c r="N53" s="12">
        <f t="shared" si="6"/>
        <v>0</v>
      </c>
    </row>
    <row r="54" spans="2:14">
      <c r="B54" s="9">
        <v>49</v>
      </c>
      <c r="C54" s="9" t="s">
        <v>153</v>
      </c>
      <c r="D54" s="9" t="s">
        <v>134</v>
      </c>
      <c r="E54" s="9"/>
      <c r="F54" s="9"/>
      <c r="G54" s="9"/>
      <c r="H54" s="9"/>
      <c r="I54" s="9"/>
      <c r="J54" s="9" t="s">
        <v>154</v>
      </c>
      <c r="K54" s="9" t="s">
        <v>155</v>
      </c>
      <c r="L54" s="11"/>
      <c r="M54" s="11"/>
      <c r="N54" s="12">
        <f t="shared" si="6"/>
        <v>0</v>
      </c>
    </row>
    <row r="55" spans="2:14">
      <c r="B55" s="9">
        <v>50</v>
      </c>
      <c r="C55" s="9" t="s">
        <v>156</v>
      </c>
      <c r="D55" s="9" t="s">
        <v>134</v>
      </c>
      <c r="E55" s="9"/>
      <c r="F55" s="9"/>
      <c r="G55" s="9"/>
      <c r="H55" s="9"/>
      <c r="I55" s="9"/>
      <c r="J55" s="9" t="s">
        <v>157</v>
      </c>
      <c r="K55" s="9" t="s">
        <v>155</v>
      </c>
      <c r="L55" s="11"/>
      <c r="M55" s="11"/>
      <c r="N55" s="12">
        <f t="shared" si="6"/>
        <v>0</v>
      </c>
    </row>
    <row r="56" spans="2:14">
      <c r="B56" s="9">
        <v>51</v>
      </c>
      <c r="C56" s="9" t="s">
        <v>158</v>
      </c>
      <c r="D56" s="9" t="s">
        <v>159</v>
      </c>
      <c r="E56" s="9"/>
      <c r="F56" s="9"/>
      <c r="G56" s="9"/>
      <c r="H56" s="9"/>
      <c r="I56" s="9"/>
      <c r="J56" s="9" t="s">
        <v>160</v>
      </c>
      <c r="K56" s="9" t="s">
        <v>155</v>
      </c>
      <c r="L56" s="11"/>
      <c r="M56" s="11"/>
      <c r="N56" s="12">
        <f t="shared" si="6"/>
        <v>0</v>
      </c>
    </row>
    <row r="57" spans="2:14">
      <c r="B57" s="9">
        <v>52</v>
      </c>
      <c r="C57" s="9" t="s">
        <v>161</v>
      </c>
      <c r="D57" s="9" t="s">
        <v>159</v>
      </c>
      <c r="E57" s="9"/>
      <c r="F57" s="9"/>
      <c r="G57" s="9"/>
      <c r="H57" s="9"/>
      <c r="I57" s="9"/>
      <c r="J57" s="9" t="s">
        <v>162</v>
      </c>
      <c r="K57" s="9" t="s">
        <v>155</v>
      </c>
      <c r="L57" s="11"/>
      <c r="M57" s="11"/>
      <c r="N57" s="12">
        <f t="shared" si="6"/>
        <v>0</v>
      </c>
    </row>
    <row r="58" spans="2:14">
      <c r="B58" s="9">
        <v>53</v>
      </c>
      <c r="C58" s="9" t="s">
        <v>163</v>
      </c>
      <c r="D58" s="9" t="s">
        <v>159</v>
      </c>
      <c r="E58" s="9"/>
      <c r="F58" s="9"/>
      <c r="G58" s="9"/>
      <c r="H58" s="9"/>
      <c r="I58" s="9"/>
      <c r="J58" s="9" t="s">
        <v>164</v>
      </c>
      <c r="K58" s="9" t="s">
        <v>165</v>
      </c>
      <c r="L58" s="11"/>
      <c r="M58" s="11"/>
      <c r="N58" s="12">
        <f t="shared" si="6"/>
        <v>0</v>
      </c>
    </row>
    <row r="59" spans="2:14">
      <c r="B59" s="9">
        <v>54</v>
      </c>
      <c r="C59" s="9" t="s">
        <v>166</v>
      </c>
      <c r="D59" s="9" t="s">
        <v>167</v>
      </c>
      <c r="E59" s="9"/>
      <c r="F59" s="10">
        <v>44200</v>
      </c>
      <c r="G59" s="9"/>
      <c r="H59" s="9"/>
      <c r="I59" s="9"/>
      <c r="J59" s="9"/>
      <c r="K59" s="9" t="s">
        <v>168</v>
      </c>
      <c r="L59" s="11"/>
      <c r="M59" s="11"/>
      <c r="N59" s="12">
        <f t="shared" si="6"/>
        <v>0</v>
      </c>
    </row>
    <row r="60" spans="2:14">
      <c r="B60" s="9">
        <v>55</v>
      </c>
      <c r="C60" s="9" t="s">
        <v>169</v>
      </c>
      <c r="D60" s="9" t="s">
        <v>170</v>
      </c>
      <c r="E60" s="9"/>
      <c r="F60" s="9"/>
      <c r="G60" s="9"/>
      <c r="H60" s="9"/>
      <c r="I60" s="9"/>
      <c r="J60" s="9"/>
      <c r="K60" s="9" t="s">
        <v>168</v>
      </c>
      <c r="L60" s="11"/>
      <c r="M60" s="11"/>
      <c r="N60" s="12">
        <f t="shared" si="6"/>
        <v>0</v>
      </c>
    </row>
    <row r="61" spans="2:14">
      <c r="B61" s="9">
        <v>56</v>
      </c>
      <c r="C61" s="9" t="s">
        <v>171</v>
      </c>
      <c r="D61" s="9" t="s">
        <v>170</v>
      </c>
      <c r="E61" s="9"/>
      <c r="F61" s="9"/>
      <c r="G61" s="9"/>
      <c r="H61" s="9"/>
      <c r="I61" s="9"/>
      <c r="J61" s="9"/>
      <c r="K61" s="9" t="s">
        <v>168</v>
      </c>
      <c r="L61" s="11"/>
      <c r="M61" s="11"/>
      <c r="N61" s="12">
        <f t="shared" si="6"/>
        <v>0</v>
      </c>
    </row>
    <row r="62" spans="2:14">
      <c r="B62" s="9">
        <v>57</v>
      </c>
      <c r="C62" s="9" t="s">
        <v>172</v>
      </c>
      <c r="D62" s="9" t="s">
        <v>173</v>
      </c>
      <c r="E62" s="9"/>
      <c r="F62" s="10">
        <v>44292</v>
      </c>
      <c r="G62" s="9"/>
      <c r="H62" s="9"/>
      <c r="I62" s="9"/>
      <c r="J62" s="9"/>
      <c r="K62" s="9" t="s">
        <v>168</v>
      </c>
      <c r="L62" s="11"/>
      <c r="M62" s="11"/>
      <c r="N62" s="12">
        <f t="shared" si="6"/>
        <v>0</v>
      </c>
    </row>
    <row r="63" spans="2:14">
      <c r="B63" s="9">
        <v>58</v>
      </c>
      <c r="C63" s="9" t="s">
        <v>174</v>
      </c>
      <c r="D63" s="9" t="s">
        <v>175</v>
      </c>
      <c r="E63" s="9"/>
      <c r="F63" s="9"/>
      <c r="G63" s="9"/>
      <c r="H63" s="9"/>
      <c r="I63" s="9"/>
      <c r="J63" s="9"/>
      <c r="K63" s="9" t="s">
        <v>168</v>
      </c>
      <c r="L63" s="11"/>
      <c r="M63" s="11"/>
      <c r="N63" s="12">
        <f t="shared" si="6"/>
        <v>0</v>
      </c>
    </row>
    <row r="64" spans="2:14">
      <c r="B64" s="9">
        <v>59</v>
      </c>
      <c r="C64" s="9" t="s">
        <v>176</v>
      </c>
      <c r="D64" s="9" t="s">
        <v>177</v>
      </c>
      <c r="E64" s="9"/>
      <c r="F64" s="9"/>
      <c r="G64" s="9"/>
      <c r="H64" s="9"/>
      <c r="I64" s="9"/>
      <c r="J64" s="9" t="s">
        <v>178</v>
      </c>
      <c r="K64" s="9" t="s">
        <v>179</v>
      </c>
      <c r="L64" s="11"/>
      <c r="M64" s="11"/>
      <c r="N64" s="12">
        <f t="shared" si="6"/>
        <v>0</v>
      </c>
    </row>
    <row r="65" spans="2:14">
      <c r="B65" s="9">
        <v>60</v>
      </c>
      <c r="C65" s="9" t="s">
        <v>180</v>
      </c>
      <c r="D65" s="9" t="s">
        <v>181</v>
      </c>
      <c r="E65" s="9"/>
      <c r="F65" s="9"/>
      <c r="G65" s="9"/>
      <c r="H65" s="9"/>
      <c r="I65" s="9"/>
      <c r="J65" s="9"/>
      <c r="K65" s="9" t="s">
        <v>182</v>
      </c>
      <c r="L65" s="11"/>
      <c r="M65" s="11"/>
      <c r="N65" s="12">
        <f t="shared" si="6"/>
        <v>0</v>
      </c>
    </row>
    <row r="66" spans="2:14">
      <c r="B66" s="9">
        <v>61</v>
      </c>
      <c r="C66" s="9" t="s">
        <v>183</v>
      </c>
      <c r="D66" s="9" t="s">
        <v>184</v>
      </c>
      <c r="E66" s="9"/>
      <c r="F66" s="9"/>
      <c r="G66" s="9"/>
      <c r="H66" s="9"/>
      <c r="I66" s="9"/>
      <c r="J66" s="9" t="s">
        <v>185</v>
      </c>
      <c r="K66" s="9" t="s">
        <v>186</v>
      </c>
      <c r="L66" s="11"/>
      <c r="M66" s="11"/>
      <c r="N66" s="12">
        <f t="shared" si="6"/>
        <v>0</v>
      </c>
    </row>
    <row r="67" spans="2:14">
      <c r="B67" s="9"/>
      <c r="C67" s="9"/>
      <c r="D67" s="9"/>
      <c r="E67" s="9"/>
      <c r="F67" s="9"/>
      <c r="G67" s="9"/>
      <c r="H67" s="9"/>
      <c r="I67" s="9"/>
      <c r="J67" s="9"/>
      <c r="K67" s="9"/>
      <c r="L67" s="41"/>
      <c r="M67" s="41"/>
      <c r="N67" s="41"/>
    </row>
    <row r="68" spans="2:14">
      <c r="B68" s="9">
        <v>62</v>
      </c>
      <c r="C68" s="9" t="s">
        <v>187</v>
      </c>
      <c r="D68" s="9" t="s">
        <v>188</v>
      </c>
      <c r="E68" s="9"/>
      <c r="F68" s="9"/>
      <c r="G68" s="9"/>
      <c r="H68" s="9"/>
      <c r="I68" s="9"/>
      <c r="J68" s="9"/>
      <c r="K68" s="9" t="s">
        <v>189</v>
      </c>
      <c r="L68" s="11"/>
      <c r="M68" s="11"/>
      <c r="N68" s="12">
        <f t="shared" ref="N68:N80" si="7">SUM(L68:M68)</f>
        <v>0</v>
      </c>
    </row>
    <row r="69" spans="2:14">
      <c r="B69" s="9">
        <v>63</v>
      </c>
      <c r="C69" s="9" t="s">
        <v>190</v>
      </c>
      <c r="D69" s="9" t="s">
        <v>191</v>
      </c>
      <c r="E69" s="9"/>
      <c r="F69" s="9"/>
      <c r="G69" s="9"/>
      <c r="H69" s="9"/>
      <c r="I69" s="9"/>
      <c r="J69" s="9"/>
      <c r="K69" s="9" t="s">
        <v>192</v>
      </c>
      <c r="L69" s="11"/>
      <c r="M69" s="11"/>
      <c r="N69" s="12">
        <f t="shared" si="7"/>
        <v>0</v>
      </c>
    </row>
    <row r="70" spans="2:14">
      <c r="B70" s="9">
        <v>64</v>
      </c>
      <c r="C70" s="9" t="s">
        <v>193</v>
      </c>
      <c r="D70" s="9" t="s">
        <v>194</v>
      </c>
      <c r="E70" s="9"/>
      <c r="F70" s="10">
        <v>43252</v>
      </c>
      <c r="G70" s="9"/>
      <c r="H70" s="9"/>
      <c r="I70" s="9"/>
      <c r="J70" s="9" t="s">
        <v>195</v>
      </c>
      <c r="K70" s="9" t="s">
        <v>192</v>
      </c>
      <c r="L70" s="11"/>
      <c r="M70" s="11"/>
      <c r="N70" s="12">
        <f t="shared" si="7"/>
        <v>0</v>
      </c>
    </row>
    <row r="71" spans="2:14">
      <c r="B71" s="9">
        <v>65</v>
      </c>
      <c r="C71" s="9" t="s">
        <v>196</v>
      </c>
      <c r="D71" s="9" t="s">
        <v>197</v>
      </c>
      <c r="E71" s="9"/>
      <c r="F71" s="10">
        <v>43304</v>
      </c>
      <c r="G71" s="9"/>
      <c r="H71" s="9"/>
      <c r="I71" s="9"/>
      <c r="J71" s="9"/>
      <c r="K71" s="9" t="s">
        <v>192</v>
      </c>
      <c r="L71" s="11"/>
      <c r="M71" s="11"/>
      <c r="N71" s="12">
        <f t="shared" si="7"/>
        <v>0</v>
      </c>
    </row>
    <row r="72" spans="2:14">
      <c r="B72" s="9">
        <v>66</v>
      </c>
      <c r="C72" s="9" t="s">
        <v>198</v>
      </c>
      <c r="D72" s="9" t="s">
        <v>199</v>
      </c>
      <c r="E72" s="9"/>
      <c r="F72" s="9"/>
      <c r="G72" s="9"/>
      <c r="H72" s="9"/>
      <c r="I72" s="9"/>
      <c r="J72" s="9"/>
      <c r="K72" s="9" t="s">
        <v>192</v>
      </c>
      <c r="L72" s="11"/>
      <c r="M72" s="11"/>
      <c r="N72" s="12">
        <f t="shared" si="7"/>
        <v>0</v>
      </c>
    </row>
    <row r="73" spans="2:14">
      <c r="B73" s="9">
        <v>67</v>
      </c>
      <c r="C73" s="9" t="s">
        <v>200</v>
      </c>
      <c r="D73" s="9" t="s">
        <v>201</v>
      </c>
      <c r="E73" s="9"/>
      <c r="F73" s="9"/>
      <c r="G73" s="9"/>
      <c r="H73" s="9"/>
      <c r="I73" s="9"/>
      <c r="J73" s="9"/>
      <c r="K73" s="9" t="s">
        <v>192</v>
      </c>
      <c r="L73" s="11"/>
      <c r="M73" s="11"/>
      <c r="N73" s="12">
        <f t="shared" si="7"/>
        <v>0</v>
      </c>
    </row>
    <row r="74" spans="2:14">
      <c r="B74" s="9">
        <v>68</v>
      </c>
      <c r="C74" s="9" t="s">
        <v>202</v>
      </c>
      <c r="D74" s="9" t="s">
        <v>100</v>
      </c>
      <c r="E74" s="9"/>
      <c r="F74" s="9"/>
      <c r="G74" s="9"/>
      <c r="H74" s="9"/>
      <c r="I74" s="9"/>
      <c r="J74" s="9" t="s">
        <v>203</v>
      </c>
      <c r="K74" s="9" t="s">
        <v>192</v>
      </c>
      <c r="L74" s="11"/>
      <c r="M74" s="11"/>
      <c r="N74" s="12">
        <f t="shared" si="7"/>
        <v>0</v>
      </c>
    </row>
    <row r="75" spans="2:14">
      <c r="B75" s="9">
        <v>69</v>
      </c>
      <c r="C75" s="9" t="s">
        <v>204</v>
      </c>
      <c r="D75" s="9" t="s">
        <v>205</v>
      </c>
      <c r="E75" s="9"/>
      <c r="F75" s="9"/>
      <c r="G75" s="9"/>
      <c r="H75" s="9"/>
      <c r="I75" s="9"/>
      <c r="J75" s="9" t="s">
        <v>206</v>
      </c>
      <c r="K75" s="9" t="s">
        <v>192</v>
      </c>
      <c r="L75" s="11"/>
      <c r="M75" s="11"/>
      <c r="N75" s="12">
        <f t="shared" si="7"/>
        <v>0</v>
      </c>
    </row>
    <row r="76" spans="2:14">
      <c r="B76" s="9">
        <v>70</v>
      </c>
      <c r="C76" s="9" t="s">
        <v>207</v>
      </c>
      <c r="D76" s="9" t="s">
        <v>208</v>
      </c>
      <c r="E76" s="9"/>
      <c r="F76" s="9"/>
      <c r="G76" s="9"/>
      <c r="H76" s="9"/>
      <c r="I76" s="9"/>
      <c r="J76" s="9"/>
      <c r="K76" s="9" t="s">
        <v>192</v>
      </c>
      <c r="L76" s="11"/>
      <c r="M76" s="11"/>
      <c r="N76" s="12">
        <f t="shared" si="7"/>
        <v>0</v>
      </c>
    </row>
    <row r="77" spans="2:14">
      <c r="B77" s="9">
        <v>71</v>
      </c>
      <c r="C77" s="9" t="s">
        <v>209</v>
      </c>
      <c r="D77" s="9" t="s">
        <v>210</v>
      </c>
      <c r="E77" s="9"/>
      <c r="F77" s="9"/>
      <c r="G77" s="9"/>
      <c r="H77" s="9"/>
      <c r="I77" s="9"/>
      <c r="J77" s="9"/>
      <c r="K77" s="9" t="s">
        <v>192</v>
      </c>
      <c r="L77" s="11"/>
      <c r="M77" s="11"/>
      <c r="N77" s="12">
        <f t="shared" si="7"/>
        <v>0</v>
      </c>
    </row>
    <row r="78" spans="2:14">
      <c r="B78" s="9">
        <v>72</v>
      </c>
      <c r="C78" s="9" t="s">
        <v>211</v>
      </c>
      <c r="D78" s="9" t="s">
        <v>212</v>
      </c>
      <c r="E78" s="9"/>
      <c r="F78" s="9"/>
      <c r="G78" s="9"/>
      <c r="H78" s="9"/>
      <c r="I78" s="9"/>
      <c r="J78" s="9"/>
      <c r="K78" s="9" t="s">
        <v>192</v>
      </c>
      <c r="L78" s="11"/>
      <c r="M78" s="11"/>
      <c r="N78" s="12">
        <f t="shared" si="7"/>
        <v>0</v>
      </c>
    </row>
    <row r="79" spans="2:14">
      <c r="B79" s="9">
        <v>73</v>
      </c>
      <c r="C79" s="9" t="s">
        <v>213</v>
      </c>
      <c r="D79" s="9" t="s">
        <v>83</v>
      </c>
      <c r="E79" s="9"/>
      <c r="F79" s="10">
        <v>44447</v>
      </c>
      <c r="G79" s="9"/>
      <c r="H79" s="9"/>
      <c r="I79" s="9"/>
      <c r="J79" s="9"/>
      <c r="K79" s="9" t="s">
        <v>192</v>
      </c>
      <c r="L79" s="11"/>
      <c r="M79" s="11"/>
      <c r="N79" s="12">
        <f t="shared" si="7"/>
        <v>0</v>
      </c>
    </row>
    <row r="80" spans="2:14">
      <c r="B80" s="9">
        <v>74</v>
      </c>
      <c r="C80" s="9" t="s">
        <v>214</v>
      </c>
      <c r="D80" s="9" t="s">
        <v>215</v>
      </c>
      <c r="E80" s="9"/>
      <c r="F80" s="10">
        <v>44447</v>
      </c>
      <c r="G80" s="9"/>
      <c r="H80" s="9"/>
      <c r="I80" s="9"/>
      <c r="J80" s="9"/>
      <c r="K80" s="9" t="s">
        <v>192</v>
      </c>
      <c r="L80" s="11"/>
      <c r="M80" s="11"/>
      <c r="N80" s="12">
        <f t="shared" si="7"/>
        <v>0</v>
      </c>
    </row>
    <row r="81" spans="2:14">
      <c r="B81" s="9"/>
      <c r="C81" s="9"/>
      <c r="D81" s="9"/>
      <c r="E81" s="9"/>
      <c r="F81" s="10"/>
      <c r="G81" s="9"/>
      <c r="H81" s="9"/>
      <c r="I81" s="9"/>
      <c r="J81" s="9"/>
      <c r="K81" s="9"/>
      <c r="L81" s="9"/>
      <c r="M81" s="9"/>
      <c r="N81" s="9"/>
    </row>
    <row r="82" spans="2:14">
      <c r="B82" s="9">
        <v>75</v>
      </c>
      <c r="C82" s="9" t="s">
        <v>216</v>
      </c>
      <c r="D82" s="9" t="s">
        <v>217</v>
      </c>
      <c r="E82" s="9"/>
      <c r="F82" s="10">
        <v>42622</v>
      </c>
      <c r="G82" s="9"/>
      <c r="H82" s="9"/>
      <c r="I82" s="9"/>
      <c r="J82" s="9" t="s">
        <v>218</v>
      </c>
      <c r="K82" s="9" t="s">
        <v>219</v>
      </c>
      <c r="L82" s="11"/>
      <c r="M82" s="11"/>
      <c r="N82" s="12">
        <f t="shared" ref="N82:N91" si="8">SUM(L82:M82)</f>
        <v>0</v>
      </c>
    </row>
    <row r="83" spans="2:14">
      <c r="B83" s="9">
        <v>76</v>
      </c>
      <c r="C83" s="9" t="s">
        <v>220</v>
      </c>
      <c r="D83" s="9" t="s">
        <v>221</v>
      </c>
      <c r="E83" s="9"/>
      <c r="F83" s="9"/>
      <c r="G83" s="9"/>
      <c r="H83" s="9"/>
      <c r="I83" s="9"/>
      <c r="J83" s="9"/>
      <c r="K83" s="9" t="s">
        <v>219</v>
      </c>
      <c r="L83" s="11"/>
      <c r="M83" s="11"/>
      <c r="N83" s="12">
        <f t="shared" si="8"/>
        <v>0</v>
      </c>
    </row>
    <row r="84" spans="2:14">
      <c r="B84" s="9">
        <v>77</v>
      </c>
      <c r="C84" s="9" t="s">
        <v>222</v>
      </c>
      <c r="D84" s="9" t="s">
        <v>223</v>
      </c>
      <c r="E84" s="9"/>
      <c r="F84" s="10">
        <v>43154</v>
      </c>
      <c r="G84" s="9"/>
      <c r="H84" s="9"/>
      <c r="I84" s="9"/>
      <c r="J84" s="9" t="s">
        <v>224</v>
      </c>
      <c r="K84" s="9" t="s">
        <v>219</v>
      </c>
      <c r="L84" s="11"/>
      <c r="M84" s="11"/>
      <c r="N84" s="12">
        <f t="shared" si="8"/>
        <v>0</v>
      </c>
    </row>
    <row r="85" spans="2:14">
      <c r="B85" s="9">
        <v>78</v>
      </c>
      <c r="C85" s="9" t="s">
        <v>225</v>
      </c>
      <c r="D85" s="9" t="s">
        <v>226</v>
      </c>
      <c r="E85" s="9"/>
      <c r="F85" s="9"/>
      <c r="G85" s="9"/>
      <c r="H85" s="9"/>
      <c r="I85" s="9"/>
      <c r="J85" s="9"/>
      <c r="K85" s="9" t="s">
        <v>219</v>
      </c>
      <c r="L85" s="11"/>
      <c r="M85" s="11"/>
      <c r="N85" s="12">
        <f t="shared" si="8"/>
        <v>0</v>
      </c>
    </row>
    <row r="86" spans="2:14">
      <c r="B86" s="9">
        <v>79</v>
      </c>
      <c r="C86" s="9" t="s">
        <v>227</v>
      </c>
      <c r="D86" s="9" t="s">
        <v>228</v>
      </c>
      <c r="E86" s="9"/>
      <c r="F86" s="9"/>
      <c r="G86" s="9"/>
      <c r="H86" s="9"/>
      <c r="I86" s="9"/>
      <c r="J86" s="9"/>
      <c r="K86" s="9" t="s">
        <v>219</v>
      </c>
      <c r="L86" s="11"/>
      <c r="M86" s="11"/>
      <c r="N86" s="12">
        <f t="shared" si="8"/>
        <v>0</v>
      </c>
    </row>
    <row r="87" spans="2:14">
      <c r="B87" s="9">
        <v>80</v>
      </c>
      <c r="C87" s="9" t="s">
        <v>229</v>
      </c>
      <c r="D87" s="9" t="s">
        <v>230</v>
      </c>
      <c r="E87" s="9"/>
      <c r="F87" s="9"/>
      <c r="G87" s="9"/>
      <c r="H87" s="9"/>
      <c r="I87" s="9"/>
      <c r="J87" s="9"/>
      <c r="K87" s="9" t="s">
        <v>219</v>
      </c>
      <c r="L87" s="11"/>
      <c r="M87" s="11"/>
      <c r="N87" s="12">
        <f t="shared" si="8"/>
        <v>0</v>
      </c>
    </row>
    <row r="88" spans="2:14">
      <c r="B88" s="9">
        <v>81</v>
      </c>
      <c r="C88" s="9" t="s">
        <v>231</v>
      </c>
      <c r="D88" s="9" t="s">
        <v>232</v>
      </c>
      <c r="E88" s="9"/>
      <c r="F88" s="9"/>
      <c r="G88" s="9"/>
      <c r="H88" s="9"/>
      <c r="I88" s="9"/>
      <c r="J88" s="9"/>
      <c r="K88" s="9" t="s">
        <v>219</v>
      </c>
      <c r="L88" s="11"/>
      <c r="M88" s="11"/>
      <c r="N88" s="12">
        <f t="shared" si="8"/>
        <v>0</v>
      </c>
    </row>
    <row r="89" spans="2:14">
      <c r="B89" s="9">
        <v>82</v>
      </c>
      <c r="C89" s="9" t="s">
        <v>233</v>
      </c>
      <c r="D89" s="9" t="s">
        <v>234</v>
      </c>
      <c r="E89" s="9"/>
      <c r="F89" s="10">
        <v>44405</v>
      </c>
      <c r="G89" s="9"/>
      <c r="H89" s="9"/>
      <c r="I89" s="9"/>
      <c r="J89" s="9"/>
      <c r="K89" s="9" t="s">
        <v>219</v>
      </c>
      <c r="L89" s="11"/>
      <c r="M89" s="11"/>
      <c r="N89" s="12">
        <f t="shared" si="8"/>
        <v>0</v>
      </c>
    </row>
    <row r="90" spans="2:14">
      <c r="B90" s="9">
        <v>83</v>
      </c>
      <c r="C90" s="9" t="s">
        <v>235</v>
      </c>
      <c r="D90" s="9" t="s">
        <v>73</v>
      </c>
      <c r="E90" s="9"/>
      <c r="F90" s="10">
        <v>41220</v>
      </c>
      <c r="G90" s="9"/>
      <c r="H90" s="9"/>
      <c r="I90" s="9"/>
      <c r="J90" s="9"/>
      <c r="K90" s="9" t="s">
        <v>219</v>
      </c>
      <c r="L90" s="11"/>
      <c r="M90" s="11"/>
      <c r="N90" s="12">
        <f t="shared" si="8"/>
        <v>0</v>
      </c>
    </row>
    <row r="91" spans="2:14">
      <c r="B91" s="9">
        <v>84</v>
      </c>
      <c r="C91" s="9" t="s">
        <v>236</v>
      </c>
      <c r="D91" s="9" t="s">
        <v>237</v>
      </c>
      <c r="E91" s="9"/>
      <c r="F91" s="10">
        <v>44910</v>
      </c>
      <c r="G91" s="9"/>
      <c r="H91" s="9"/>
      <c r="I91" s="9"/>
      <c r="J91" s="9"/>
      <c r="K91" s="9" t="s">
        <v>219</v>
      </c>
      <c r="L91" s="11"/>
      <c r="M91" s="11"/>
      <c r="N91" s="12">
        <f t="shared" si="8"/>
        <v>0</v>
      </c>
    </row>
    <row r="92" spans="2:14">
      <c r="B92" s="9"/>
      <c r="C92" s="9"/>
      <c r="D92" s="9"/>
      <c r="E92" s="9"/>
      <c r="F92" s="10"/>
      <c r="G92" s="9"/>
      <c r="H92" s="9"/>
      <c r="I92" s="9"/>
      <c r="J92" s="9"/>
      <c r="K92" s="9"/>
      <c r="L92" s="9"/>
      <c r="M92" s="9"/>
      <c r="N92" s="9"/>
    </row>
    <row r="93" spans="2:14">
      <c r="B93" s="9">
        <v>85</v>
      </c>
      <c r="C93" s="9" t="s">
        <v>238</v>
      </c>
      <c r="D93" s="9" t="s">
        <v>239</v>
      </c>
      <c r="E93" s="9"/>
      <c r="F93" s="10">
        <v>42803</v>
      </c>
      <c r="G93" s="9"/>
      <c r="H93" s="9"/>
      <c r="I93" s="9"/>
      <c r="J93" s="9" t="s">
        <v>240</v>
      </c>
      <c r="K93" s="9" t="s">
        <v>241</v>
      </c>
      <c r="L93" s="11"/>
      <c r="M93" s="11"/>
      <c r="N93" s="12">
        <f t="shared" ref="N93:N146" si="9">SUM(L93:M93)</f>
        <v>0</v>
      </c>
    </row>
    <row r="94" spans="2:14">
      <c r="B94" s="9">
        <v>86</v>
      </c>
      <c r="C94" s="9" t="s">
        <v>242</v>
      </c>
      <c r="D94" s="9" t="s">
        <v>243</v>
      </c>
      <c r="E94" s="9"/>
      <c r="F94" s="10">
        <v>45281</v>
      </c>
      <c r="G94" s="9"/>
      <c r="H94" s="9"/>
      <c r="I94" s="9"/>
      <c r="J94" s="9"/>
      <c r="K94" s="9" t="s">
        <v>244</v>
      </c>
      <c r="L94" s="11"/>
      <c r="M94" s="11"/>
      <c r="N94" s="12">
        <f t="shared" si="9"/>
        <v>0</v>
      </c>
    </row>
    <row r="95" spans="2:14">
      <c r="B95" s="9">
        <v>87</v>
      </c>
      <c r="C95" s="9" t="s">
        <v>245</v>
      </c>
      <c r="D95" s="9" t="s">
        <v>246</v>
      </c>
      <c r="E95" s="9"/>
      <c r="F95" s="9"/>
      <c r="G95" s="9"/>
      <c r="H95" s="9"/>
      <c r="I95" s="9"/>
      <c r="J95" s="9"/>
      <c r="K95" s="9" t="s">
        <v>244</v>
      </c>
      <c r="L95" s="11"/>
      <c r="M95" s="11"/>
      <c r="N95" s="12">
        <f t="shared" si="9"/>
        <v>0</v>
      </c>
    </row>
    <row r="96" spans="2:14">
      <c r="B96" s="9">
        <v>88</v>
      </c>
      <c r="C96" s="9" t="s">
        <v>247</v>
      </c>
      <c r="D96" s="9" t="s">
        <v>246</v>
      </c>
      <c r="E96" s="9"/>
      <c r="F96" s="9"/>
      <c r="G96" s="9"/>
      <c r="H96" s="9"/>
      <c r="I96" s="9"/>
      <c r="J96" s="9"/>
      <c r="K96" s="9" t="s">
        <v>244</v>
      </c>
      <c r="L96" s="11"/>
      <c r="M96" s="11"/>
      <c r="N96" s="12">
        <f t="shared" si="9"/>
        <v>0</v>
      </c>
    </row>
    <row r="97" spans="2:14">
      <c r="B97" s="9">
        <v>89</v>
      </c>
      <c r="C97" s="9" t="s">
        <v>248</v>
      </c>
      <c r="D97" s="9" t="s">
        <v>246</v>
      </c>
      <c r="E97" s="9"/>
      <c r="F97" s="9"/>
      <c r="G97" s="9"/>
      <c r="H97" s="9"/>
      <c r="I97" s="9"/>
      <c r="J97" s="9"/>
      <c r="K97" s="9" t="s">
        <v>244</v>
      </c>
      <c r="L97" s="11"/>
      <c r="M97" s="11"/>
      <c r="N97" s="12">
        <f t="shared" si="9"/>
        <v>0</v>
      </c>
    </row>
    <row r="98" spans="2:14">
      <c r="B98" s="9">
        <v>90</v>
      </c>
      <c r="C98" s="9" t="s">
        <v>249</v>
      </c>
      <c r="D98" s="9" t="s">
        <v>250</v>
      </c>
      <c r="E98" s="9"/>
      <c r="F98" s="10">
        <v>45159</v>
      </c>
      <c r="G98" s="9"/>
      <c r="H98" s="9"/>
      <c r="I98" s="9"/>
      <c r="J98" s="9"/>
      <c r="K98" s="9" t="s">
        <v>251</v>
      </c>
      <c r="L98" s="11"/>
      <c r="M98" s="11"/>
      <c r="N98" s="12">
        <f t="shared" si="9"/>
        <v>0</v>
      </c>
    </row>
    <row r="99" spans="2:14">
      <c r="B99" s="9">
        <v>91</v>
      </c>
      <c r="C99" s="9" t="s">
        <v>252</v>
      </c>
      <c r="D99" s="9" t="s">
        <v>250</v>
      </c>
      <c r="E99" s="9"/>
      <c r="F99" s="10">
        <v>45159</v>
      </c>
      <c r="G99" s="9"/>
      <c r="H99" s="9"/>
      <c r="I99" s="9"/>
      <c r="J99" s="9"/>
      <c r="K99" s="9" t="s">
        <v>251</v>
      </c>
      <c r="L99" s="11"/>
      <c r="M99" s="11"/>
      <c r="N99" s="12">
        <f t="shared" si="9"/>
        <v>0</v>
      </c>
    </row>
    <row r="100" spans="2:14">
      <c r="B100" s="9">
        <v>92</v>
      </c>
      <c r="C100" s="9" t="s">
        <v>253</v>
      </c>
      <c r="D100" s="9" t="s">
        <v>250</v>
      </c>
      <c r="E100" s="9"/>
      <c r="F100" s="10">
        <v>45159</v>
      </c>
      <c r="G100" s="9"/>
      <c r="H100" s="9"/>
      <c r="I100" s="9"/>
      <c r="J100" s="9"/>
      <c r="K100" s="9" t="s">
        <v>251</v>
      </c>
      <c r="L100" s="11"/>
      <c r="M100" s="11"/>
      <c r="N100" s="12">
        <f t="shared" si="9"/>
        <v>0</v>
      </c>
    </row>
    <row r="101" spans="2:14">
      <c r="B101" s="9">
        <v>93</v>
      </c>
      <c r="C101" s="9" t="s">
        <v>254</v>
      </c>
      <c r="D101" s="9" t="s">
        <v>250</v>
      </c>
      <c r="E101" s="9"/>
      <c r="F101" s="10">
        <v>45159</v>
      </c>
      <c r="G101" s="9"/>
      <c r="H101" s="9"/>
      <c r="I101" s="9"/>
      <c r="J101" s="9"/>
      <c r="K101" s="9" t="s">
        <v>251</v>
      </c>
      <c r="L101" s="11"/>
      <c r="M101" s="11"/>
      <c r="N101" s="12">
        <f t="shared" si="9"/>
        <v>0</v>
      </c>
    </row>
    <row r="102" spans="2:14">
      <c r="B102" s="9">
        <v>94</v>
      </c>
      <c r="C102" s="9" t="s">
        <v>255</v>
      </c>
      <c r="D102" s="9" t="s">
        <v>250</v>
      </c>
      <c r="E102" s="9"/>
      <c r="F102" s="10">
        <v>45159</v>
      </c>
      <c r="G102" s="9"/>
      <c r="H102" s="9"/>
      <c r="I102" s="9"/>
      <c r="J102" s="9"/>
      <c r="K102" s="9" t="s">
        <v>251</v>
      </c>
      <c r="L102" s="11"/>
      <c r="M102" s="11"/>
      <c r="N102" s="12">
        <f t="shared" si="9"/>
        <v>0</v>
      </c>
    </row>
    <row r="103" spans="2:14">
      <c r="B103" s="9">
        <v>95</v>
      </c>
      <c r="C103" s="9" t="s">
        <v>256</v>
      </c>
      <c r="D103" s="9" t="s">
        <v>250</v>
      </c>
      <c r="E103" s="9"/>
      <c r="F103" s="10">
        <v>45159</v>
      </c>
      <c r="G103" s="9"/>
      <c r="H103" s="9"/>
      <c r="I103" s="9"/>
      <c r="J103" s="9"/>
      <c r="K103" s="9" t="s">
        <v>251</v>
      </c>
      <c r="L103" s="11"/>
      <c r="M103" s="11"/>
      <c r="N103" s="12">
        <f t="shared" si="9"/>
        <v>0</v>
      </c>
    </row>
    <row r="104" spans="2:14">
      <c r="B104" s="9">
        <v>96</v>
      </c>
      <c r="C104" s="9" t="s">
        <v>257</v>
      </c>
      <c r="D104" s="9" t="s">
        <v>250</v>
      </c>
      <c r="E104" s="9"/>
      <c r="F104" s="10">
        <v>45159</v>
      </c>
      <c r="G104" s="9"/>
      <c r="H104" s="9"/>
      <c r="I104" s="9"/>
      <c r="J104" s="9"/>
      <c r="K104" s="9" t="s">
        <v>251</v>
      </c>
      <c r="L104" s="11"/>
      <c r="M104" s="11"/>
      <c r="N104" s="12">
        <f t="shared" si="9"/>
        <v>0</v>
      </c>
    </row>
    <row r="105" spans="2:14">
      <c r="B105" s="9">
        <v>97</v>
      </c>
      <c r="C105" s="9" t="s">
        <v>258</v>
      </c>
      <c r="D105" s="9" t="s">
        <v>250</v>
      </c>
      <c r="E105" s="9"/>
      <c r="F105" s="10">
        <v>45159</v>
      </c>
      <c r="G105" s="9"/>
      <c r="H105" s="9"/>
      <c r="I105" s="9"/>
      <c r="J105" s="9"/>
      <c r="K105" s="9" t="s">
        <v>251</v>
      </c>
      <c r="L105" s="11"/>
      <c r="M105" s="11"/>
      <c r="N105" s="12">
        <f t="shared" si="9"/>
        <v>0</v>
      </c>
    </row>
    <row r="106" spans="2:14">
      <c r="B106" s="9">
        <v>98</v>
      </c>
      <c r="C106" s="9" t="s">
        <v>259</v>
      </c>
      <c r="D106" s="9" t="s">
        <v>250</v>
      </c>
      <c r="E106" s="9"/>
      <c r="F106" s="10">
        <v>45159</v>
      </c>
      <c r="G106" s="9"/>
      <c r="H106" s="9"/>
      <c r="I106" s="9"/>
      <c r="J106" s="9"/>
      <c r="K106" s="9" t="s">
        <v>251</v>
      </c>
      <c r="L106" s="11"/>
      <c r="M106" s="11"/>
      <c r="N106" s="12">
        <f t="shared" si="9"/>
        <v>0</v>
      </c>
    </row>
    <row r="107" spans="2:14">
      <c r="B107" s="9">
        <v>99</v>
      </c>
      <c r="C107" s="9" t="s">
        <v>260</v>
      </c>
      <c r="D107" s="9" t="s">
        <v>250</v>
      </c>
      <c r="E107" s="9"/>
      <c r="F107" s="10">
        <v>45159</v>
      </c>
      <c r="G107" s="9"/>
      <c r="H107" s="9"/>
      <c r="I107" s="9"/>
      <c r="J107" s="9"/>
      <c r="K107" s="9" t="s">
        <v>251</v>
      </c>
      <c r="L107" s="11"/>
      <c r="M107" s="11"/>
      <c r="N107" s="12">
        <f t="shared" si="9"/>
        <v>0</v>
      </c>
    </row>
    <row r="108" spans="2:14">
      <c r="B108" s="9">
        <v>100</v>
      </c>
      <c r="C108" s="9" t="s">
        <v>261</v>
      </c>
      <c r="D108" s="9" t="s">
        <v>250</v>
      </c>
      <c r="E108" s="9"/>
      <c r="F108" s="10">
        <v>45159</v>
      </c>
      <c r="G108" s="9"/>
      <c r="H108" s="9"/>
      <c r="I108" s="9"/>
      <c r="J108" s="9"/>
      <c r="K108" s="9" t="s">
        <v>251</v>
      </c>
      <c r="L108" s="11"/>
      <c r="M108" s="11"/>
      <c r="N108" s="12">
        <f t="shared" si="9"/>
        <v>0</v>
      </c>
    </row>
    <row r="109" spans="2:14">
      <c r="B109" s="9">
        <v>101</v>
      </c>
      <c r="C109" s="9" t="s">
        <v>262</v>
      </c>
      <c r="D109" s="9" t="s">
        <v>250</v>
      </c>
      <c r="E109" s="9"/>
      <c r="F109" s="10">
        <v>45159</v>
      </c>
      <c r="G109" s="9"/>
      <c r="H109" s="9"/>
      <c r="I109" s="9"/>
      <c r="J109" s="9"/>
      <c r="K109" s="9" t="s">
        <v>251</v>
      </c>
      <c r="L109" s="11"/>
      <c r="M109" s="11"/>
      <c r="N109" s="12">
        <f t="shared" si="9"/>
        <v>0</v>
      </c>
    </row>
    <row r="110" spans="2:14">
      <c r="B110" s="9">
        <v>102</v>
      </c>
      <c r="C110" s="9" t="s">
        <v>263</v>
      </c>
      <c r="D110" s="9" t="s">
        <v>250</v>
      </c>
      <c r="E110" s="9"/>
      <c r="F110" s="10">
        <v>45159</v>
      </c>
      <c r="G110" s="9"/>
      <c r="H110" s="9"/>
      <c r="I110" s="9"/>
      <c r="J110" s="9"/>
      <c r="K110" s="9" t="s">
        <v>251</v>
      </c>
      <c r="L110" s="11"/>
      <c r="M110" s="11"/>
      <c r="N110" s="12">
        <f t="shared" si="9"/>
        <v>0</v>
      </c>
    </row>
    <row r="111" spans="2:14">
      <c r="B111" s="9">
        <v>103</v>
      </c>
      <c r="C111" s="9" t="s">
        <v>264</v>
      </c>
      <c r="D111" s="9" t="s">
        <v>250</v>
      </c>
      <c r="E111" s="9"/>
      <c r="F111" s="10">
        <v>45159</v>
      </c>
      <c r="G111" s="9"/>
      <c r="H111" s="9"/>
      <c r="I111" s="9"/>
      <c r="J111" s="9"/>
      <c r="K111" s="9" t="s">
        <v>251</v>
      </c>
      <c r="L111" s="11"/>
      <c r="M111" s="11"/>
      <c r="N111" s="12">
        <f t="shared" si="9"/>
        <v>0</v>
      </c>
    </row>
    <row r="112" spans="2:14">
      <c r="B112" s="9">
        <v>104</v>
      </c>
      <c r="C112" s="9" t="s">
        <v>265</v>
      </c>
      <c r="D112" s="9" t="s">
        <v>250</v>
      </c>
      <c r="E112" s="9"/>
      <c r="F112" s="10">
        <v>45159</v>
      </c>
      <c r="G112" s="9"/>
      <c r="H112" s="9"/>
      <c r="I112" s="9"/>
      <c r="J112" s="9"/>
      <c r="K112" s="9" t="s">
        <v>251</v>
      </c>
      <c r="L112" s="11"/>
      <c r="M112" s="11"/>
      <c r="N112" s="12">
        <f t="shared" si="9"/>
        <v>0</v>
      </c>
    </row>
    <row r="113" spans="2:14">
      <c r="B113" s="9">
        <v>105</v>
      </c>
      <c r="C113" s="9" t="s">
        <v>266</v>
      </c>
      <c r="D113" s="9" t="s">
        <v>267</v>
      </c>
      <c r="E113" s="9"/>
      <c r="F113" s="10">
        <v>43784</v>
      </c>
      <c r="G113" s="9"/>
      <c r="H113" s="9"/>
      <c r="I113" s="9"/>
      <c r="J113" s="9"/>
      <c r="K113" s="9" t="s">
        <v>268</v>
      </c>
      <c r="L113" s="11"/>
      <c r="M113" s="11"/>
      <c r="N113" s="12">
        <f t="shared" si="9"/>
        <v>0</v>
      </c>
    </row>
    <row r="114" spans="2:14">
      <c r="B114" s="9">
        <v>106</v>
      </c>
      <c r="C114" s="9" t="s">
        <v>269</v>
      </c>
      <c r="D114" s="9" t="s">
        <v>270</v>
      </c>
      <c r="E114" s="9"/>
      <c r="F114" s="10">
        <v>43784</v>
      </c>
      <c r="G114" s="9"/>
      <c r="H114" s="9"/>
      <c r="I114" s="9"/>
      <c r="J114" s="9" t="s">
        <v>271</v>
      </c>
      <c r="K114" s="9" t="s">
        <v>268</v>
      </c>
      <c r="L114" s="11"/>
      <c r="M114" s="11"/>
      <c r="N114" s="12">
        <f t="shared" si="9"/>
        <v>0</v>
      </c>
    </row>
    <row r="115" spans="2:14">
      <c r="B115" s="9">
        <v>107</v>
      </c>
      <c r="C115" s="9" t="s">
        <v>272</v>
      </c>
      <c r="D115" s="9" t="s">
        <v>191</v>
      </c>
      <c r="E115" s="9"/>
      <c r="F115" s="9"/>
      <c r="G115" s="9"/>
      <c r="H115" s="9"/>
      <c r="I115" s="9"/>
      <c r="J115" s="9"/>
      <c r="K115" s="9" t="s">
        <v>273</v>
      </c>
      <c r="L115" s="11"/>
      <c r="M115" s="11"/>
      <c r="N115" s="12">
        <f t="shared" si="9"/>
        <v>0</v>
      </c>
    </row>
    <row r="116" spans="2:14">
      <c r="B116" s="9">
        <v>108</v>
      </c>
      <c r="C116" s="9" t="s">
        <v>274</v>
      </c>
      <c r="D116" s="9" t="s">
        <v>275</v>
      </c>
      <c r="E116" s="9"/>
      <c r="F116" s="9"/>
      <c r="G116" s="9"/>
      <c r="H116" s="9"/>
      <c r="I116" s="9"/>
      <c r="J116" s="9"/>
      <c r="K116" s="9" t="s">
        <v>273</v>
      </c>
      <c r="L116" s="11"/>
      <c r="M116" s="11"/>
      <c r="N116" s="12">
        <f t="shared" si="9"/>
        <v>0</v>
      </c>
    </row>
    <row r="117" spans="2:14">
      <c r="B117" s="9">
        <v>109</v>
      </c>
      <c r="C117" s="9" t="s">
        <v>276</v>
      </c>
      <c r="D117" s="9" t="s">
        <v>167</v>
      </c>
      <c r="E117" s="9"/>
      <c r="F117" s="10">
        <v>43258</v>
      </c>
      <c r="G117" s="9"/>
      <c r="H117" s="9"/>
      <c r="I117" s="9"/>
      <c r="J117" s="9"/>
      <c r="K117" s="9" t="s">
        <v>273</v>
      </c>
      <c r="L117" s="11"/>
      <c r="M117" s="11"/>
      <c r="N117" s="12">
        <f t="shared" si="9"/>
        <v>0</v>
      </c>
    </row>
    <row r="118" spans="2:14">
      <c r="B118" s="9">
        <v>110</v>
      </c>
      <c r="C118" s="9" t="s">
        <v>277</v>
      </c>
      <c r="D118" s="9" t="s">
        <v>278</v>
      </c>
      <c r="E118" s="9"/>
      <c r="F118" s="9"/>
      <c r="G118" s="9"/>
      <c r="H118" s="9"/>
      <c r="I118" s="9"/>
      <c r="J118" s="9"/>
      <c r="K118" s="9" t="s">
        <v>273</v>
      </c>
      <c r="L118" s="11"/>
      <c r="M118" s="11"/>
      <c r="N118" s="12">
        <f t="shared" si="9"/>
        <v>0</v>
      </c>
    </row>
    <row r="119" spans="2:14">
      <c r="B119" s="9">
        <v>111</v>
      </c>
      <c r="C119" s="9" t="s">
        <v>279</v>
      </c>
      <c r="D119" s="9" t="s">
        <v>280</v>
      </c>
      <c r="E119" s="9"/>
      <c r="F119" s="10">
        <v>45281</v>
      </c>
      <c r="G119" s="9"/>
      <c r="H119" s="9"/>
      <c r="I119" s="9"/>
      <c r="J119" s="9" t="s">
        <v>281</v>
      </c>
      <c r="K119" s="9" t="s">
        <v>273</v>
      </c>
      <c r="L119" s="11"/>
      <c r="M119" s="11"/>
      <c r="N119" s="12">
        <f t="shared" si="9"/>
        <v>0</v>
      </c>
    </row>
    <row r="120" spans="2:14">
      <c r="B120" s="9">
        <v>112</v>
      </c>
      <c r="C120" s="9" t="s">
        <v>282</v>
      </c>
      <c r="D120" s="9" t="s">
        <v>283</v>
      </c>
      <c r="E120" s="9"/>
      <c r="F120" s="9"/>
      <c r="G120" s="9"/>
      <c r="H120" s="9"/>
      <c r="I120" s="9"/>
      <c r="J120" s="9"/>
      <c r="K120" s="9" t="s">
        <v>284</v>
      </c>
      <c r="L120" s="11"/>
      <c r="M120" s="11"/>
      <c r="N120" s="12">
        <f t="shared" si="9"/>
        <v>0</v>
      </c>
    </row>
    <row r="121" spans="2:14">
      <c r="B121" s="9">
        <v>113</v>
      </c>
      <c r="C121" s="9" t="s">
        <v>285</v>
      </c>
      <c r="D121" s="9" t="s">
        <v>286</v>
      </c>
      <c r="E121" s="9"/>
      <c r="F121" s="9"/>
      <c r="G121" s="9"/>
      <c r="H121" s="9"/>
      <c r="I121" s="9"/>
      <c r="J121" s="9"/>
      <c r="K121" s="9" t="s">
        <v>284</v>
      </c>
      <c r="L121" s="11"/>
      <c r="M121" s="11"/>
      <c r="N121" s="12">
        <f t="shared" si="9"/>
        <v>0</v>
      </c>
    </row>
    <row r="122" spans="2:14">
      <c r="B122" s="9">
        <v>114</v>
      </c>
      <c r="C122" s="9" t="s">
        <v>287</v>
      </c>
      <c r="D122" s="9" t="s">
        <v>191</v>
      </c>
      <c r="E122" s="9"/>
      <c r="F122" s="9"/>
      <c r="G122" s="9"/>
      <c r="H122" s="9"/>
      <c r="I122" s="9"/>
      <c r="J122" s="9"/>
      <c r="K122" s="9" t="s">
        <v>284</v>
      </c>
      <c r="L122" s="11"/>
      <c r="M122" s="11"/>
      <c r="N122" s="12">
        <f t="shared" si="9"/>
        <v>0</v>
      </c>
    </row>
    <row r="123" spans="2:14">
      <c r="B123" s="9">
        <v>115</v>
      </c>
      <c r="C123" s="9" t="s">
        <v>288</v>
      </c>
      <c r="D123" s="9" t="s">
        <v>289</v>
      </c>
      <c r="E123" s="9"/>
      <c r="F123" s="9"/>
      <c r="G123" s="9"/>
      <c r="H123" s="9"/>
      <c r="I123" s="9"/>
      <c r="J123" s="9"/>
      <c r="K123" s="9" t="s">
        <v>284</v>
      </c>
      <c r="L123" s="11"/>
      <c r="M123" s="11"/>
      <c r="N123" s="12">
        <f t="shared" si="9"/>
        <v>0</v>
      </c>
    </row>
    <row r="124" spans="2:14">
      <c r="B124" s="9">
        <v>116</v>
      </c>
      <c r="C124" s="9" t="s">
        <v>290</v>
      </c>
      <c r="D124" s="9" t="s">
        <v>291</v>
      </c>
      <c r="E124" s="9"/>
      <c r="F124" s="9"/>
      <c r="G124" s="9"/>
      <c r="H124" s="9"/>
      <c r="I124" s="9"/>
      <c r="J124" s="9"/>
      <c r="K124" s="9" t="s">
        <v>284</v>
      </c>
      <c r="L124" s="11"/>
      <c r="M124" s="11"/>
      <c r="N124" s="12">
        <f t="shared" si="9"/>
        <v>0</v>
      </c>
    </row>
    <row r="125" spans="2:14">
      <c r="B125" s="9">
        <v>117</v>
      </c>
      <c r="C125" s="9" t="s">
        <v>292</v>
      </c>
      <c r="D125" s="9" t="s">
        <v>293</v>
      </c>
      <c r="E125" s="9"/>
      <c r="F125" s="9"/>
      <c r="G125" s="9"/>
      <c r="H125" s="9"/>
      <c r="I125" s="9"/>
      <c r="J125" s="9"/>
      <c r="K125" s="9" t="s">
        <v>284</v>
      </c>
      <c r="L125" s="11"/>
      <c r="M125" s="11"/>
      <c r="N125" s="12">
        <f t="shared" si="9"/>
        <v>0</v>
      </c>
    </row>
    <row r="126" spans="2:14">
      <c r="B126" s="9">
        <v>118</v>
      </c>
      <c r="C126" s="9" t="s">
        <v>294</v>
      </c>
      <c r="D126" s="9" t="s">
        <v>295</v>
      </c>
      <c r="E126" s="9"/>
      <c r="F126" s="9"/>
      <c r="G126" s="9"/>
      <c r="H126" s="9"/>
      <c r="I126" s="9"/>
      <c r="J126" s="9"/>
      <c r="K126" s="9" t="s">
        <v>284</v>
      </c>
      <c r="L126" s="11"/>
      <c r="M126" s="11"/>
      <c r="N126" s="12">
        <f t="shared" si="9"/>
        <v>0</v>
      </c>
    </row>
    <row r="127" spans="2:14">
      <c r="B127" s="9">
        <v>119</v>
      </c>
      <c r="C127" s="9" t="s">
        <v>296</v>
      </c>
      <c r="D127" s="9" t="s">
        <v>275</v>
      </c>
      <c r="E127" s="9"/>
      <c r="F127" s="9"/>
      <c r="G127" s="9"/>
      <c r="H127" s="9"/>
      <c r="I127" s="9"/>
      <c r="J127" s="9"/>
      <c r="K127" s="9" t="s">
        <v>284</v>
      </c>
      <c r="L127" s="11"/>
      <c r="M127" s="11"/>
      <c r="N127" s="12">
        <f t="shared" si="9"/>
        <v>0</v>
      </c>
    </row>
    <row r="128" spans="2:14">
      <c r="B128" s="9">
        <v>120</v>
      </c>
      <c r="C128" s="9" t="s">
        <v>297</v>
      </c>
      <c r="D128" s="9" t="s">
        <v>298</v>
      </c>
      <c r="E128" s="9"/>
      <c r="F128" s="9"/>
      <c r="G128" s="9"/>
      <c r="H128" s="9"/>
      <c r="I128" s="9"/>
      <c r="J128" s="9"/>
      <c r="K128" s="9" t="s">
        <v>284</v>
      </c>
      <c r="L128" s="11"/>
      <c r="M128" s="11"/>
      <c r="N128" s="12">
        <f t="shared" si="9"/>
        <v>0</v>
      </c>
    </row>
    <row r="129" spans="2:14">
      <c r="B129" s="9">
        <v>121</v>
      </c>
      <c r="C129" s="9" t="s">
        <v>299</v>
      </c>
      <c r="D129" s="9" t="s">
        <v>300</v>
      </c>
      <c r="E129" s="9"/>
      <c r="F129" s="10">
        <v>42968</v>
      </c>
      <c r="G129" s="9"/>
      <c r="H129" s="9"/>
      <c r="I129" s="9"/>
      <c r="J129" s="9"/>
      <c r="K129" s="9" t="s">
        <v>284</v>
      </c>
      <c r="L129" s="11"/>
      <c r="M129" s="11"/>
      <c r="N129" s="12">
        <f t="shared" si="9"/>
        <v>0</v>
      </c>
    </row>
    <row r="130" spans="2:14">
      <c r="B130" s="9">
        <v>122</v>
      </c>
      <c r="C130" s="9" t="s">
        <v>301</v>
      </c>
      <c r="D130" s="9" t="s">
        <v>167</v>
      </c>
      <c r="E130" s="9"/>
      <c r="F130" s="10">
        <v>43258</v>
      </c>
      <c r="G130" s="9"/>
      <c r="H130" s="9"/>
      <c r="I130" s="9"/>
      <c r="J130" s="9"/>
      <c r="K130" s="9" t="s">
        <v>284</v>
      </c>
      <c r="L130" s="11"/>
      <c r="M130" s="11"/>
      <c r="N130" s="12">
        <f t="shared" si="9"/>
        <v>0</v>
      </c>
    </row>
    <row r="131" spans="2:14">
      <c r="B131" s="9">
        <v>123</v>
      </c>
      <c r="C131" s="9" t="s">
        <v>302</v>
      </c>
      <c r="D131" s="9" t="s">
        <v>303</v>
      </c>
      <c r="E131" s="9"/>
      <c r="F131" s="9"/>
      <c r="G131" s="9"/>
      <c r="H131" s="9"/>
      <c r="I131" s="9"/>
      <c r="J131" s="9"/>
      <c r="K131" s="9" t="s">
        <v>284</v>
      </c>
      <c r="L131" s="11"/>
      <c r="M131" s="11"/>
      <c r="N131" s="12">
        <f t="shared" si="9"/>
        <v>0</v>
      </c>
    </row>
    <row r="132" spans="2:14">
      <c r="B132" s="9">
        <v>124</v>
      </c>
      <c r="C132" s="9" t="s">
        <v>304</v>
      </c>
      <c r="D132" s="9" t="s">
        <v>305</v>
      </c>
      <c r="E132" s="9"/>
      <c r="F132" s="9"/>
      <c r="G132" s="9"/>
      <c r="H132" s="9"/>
      <c r="I132" s="9"/>
      <c r="J132" s="9"/>
      <c r="K132" s="9" t="s">
        <v>284</v>
      </c>
      <c r="L132" s="11"/>
      <c r="M132" s="11"/>
      <c r="N132" s="12">
        <f t="shared" si="9"/>
        <v>0</v>
      </c>
    </row>
    <row r="133" spans="2:14">
      <c r="B133" s="9">
        <v>125</v>
      </c>
      <c r="C133" s="9" t="s">
        <v>306</v>
      </c>
      <c r="D133" s="9" t="s">
        <v>307</v>
      </c>
      <c r="E133" s="9"/>
      <c r="F133" s="9"/>
      <c r="G133" s="9"/>
      <c r="H133" s="9"/>
      <c r="I133" s="9"/>
      <c r="J133" s="9"/>
      <c r="K133" s="9" t="s">
        <v>284</v>
      </c>
      <c r="L133" s="11"/>
      <c r="M133" s="11"/>
      <c r="N133" s="12">
        <f t="shared" si="9"/>
        <v>0</v>
      </c>
    </row>
    <row r="134" spans="2:14">
      <c r="B134" s="9">
        <v>126</v>
      </c>
      <c r="C134" s="9" t="s">
        <v>308</v>
      </c>
      <c r="D134" s="9" t="s">
        <v>309</v>
      </c>
      <c r="E134" s="9"/>
      <c r="F134" s="9"/>
      <c r="G134" s="9"/>
      <c r="H134" s="9"/>
      <c r="I134" s="9"/>
      <c r="J134" s="9"/>
      <c r="K134" s="9" t="s">
        <v>284</v>
      </c>
      <c r="L134" s="11"/>
      <c r="M134" s="11"/>
      <c r="N134" s="12">
        <f t="shared" si="9"/>
        <v>0</v>
      </c>
    </row>
    <row r="135" spans="2:14">
      <c r="B135" s="9">
        <v>127</v>
      </c>
      <c r="C135" s="9" t="s">
        <v>310</v>
      </c>
      <c r="D135" s="9" t="s">
        <v>311</v>
      </c>
      <c r="E135" s="9"/>
      <c r="F135" s="10">
        <v>44806</v>
      </c>
      <c r="G135" s="9"/>
      <c r="H135" s="9"/>
      <c r="I135" s="9"/>
      <c r="J135" s="9" t="s">
        <v>312</v>
      </c>
      <c r="K135" s="9" t="s">
        <v>284</v>
      </c>
      <c r="L135" s="11"/>
      <c r="M135" s="11"/>
      <c r="N135" s="12">
        <f t="shared" si="9"/>
        <v>0</v>
      </c>
    </row>
    <row r="136" spans="2:14">
      <c r="B136" s="9">
        <v>128</v>
      </c>
      <c r="C136" s="9" t="s">
        <v>313</v>
      </c>
      <c r="D136" s="9" t="s">
        <v>314</v>
      </c>
      <c r="E136" s="9"/>
      <c r="F136" s="9"/>
      <c r="G136" s="9"/>
      <c r="H136" s="9"/>
      <c r="I136" s="9"/>
      <c r="J136" s="9"/>
      <c r="K136" s="9" t="s">
        <v>315</v>
      </c>
      <c r="L136" s="11"/>
      <c r="M136" s="11"/>
      <c r="N136" s="12">
        <f t="shared" si="9"/>
        <v>0</v>
      </c>
    </row>
    <row r="137" spans="2:14">
      <c r="B137" s="9">
        <v>129</v>
      </c>
      <c r="C137" s="9" t="s">
        <v>316</v>
      </c>
      <c r="D137" s="9" t="s">
        <v>201</v>
      </c>
      <c r="E137" s="9"/>
      <c r="F137" s="9"/>
      <c r="G137" s="9"/>
      <c r="H137" s="9"/>
      <c r="I137" s="9"/>
      <c r="J137" s="9"/>
      <c r="K137" s="9" t="s">
        <v>315</v>
      </c>
      <c r="L137" s="11"/>
      <c r="M137" s="11"/>
      <c r="N137" s="12">
        <f t="shared" si="9"/>
        <v>0</v>
      </c>
    </row>
    <row r="138" spans="2:14">
      <c r="B138" s="9">
        <v>130</v>
      </c>
      <c r="C138" s="9" t="s">
        <v>317</v>
      </c>
      <c r="D138" s="9" t="s">
        <v>318</v>
      </c>
      <c r="E138" s="9"/>
      <c r="F138" s="9"/>
      <c r="G138" s="9"/>
      <c r="H138" s="9"/>
      <c r="I138" s="9"/>
      <c r="J138" s="9"/>
      <c r="K138" s="9" t="s">
        <v>315</v>
      </c>
      <c r="L138" s="11"/>
      <c r="M138" s="11"/>
      <c r="N138" s="12">
        <f t="shared" si="9"/>
        <v>0</v>
      </c>
    </row>
    <row r="139" spans="2:14">
      <c r="B139" s="9">
        <v>131</v>
      </c>
      <c r="C139" s="9" t="s">
        <v>319</v>
      </c>
      <c r="D139" s="9" t="s">
        <v>320</v>
      </c>
      <c r="E139" s="9"/>
      <c r="F139" s="9"/>
      <c r="G139" s="9"/>
      <c r="H139" s="9"/>
      <c r="I139" s="9"/>
      <c r="J139" s="9"/>
      <c r="K139" s="9" t="s">
        <v>321</v>
      </c>
      <c r="L139" s="11"/>
      <c r="M139" s="11"/>
      <c r="N139" s="12">
        <f t="shared" si="9"/>
        <v>0</v>
      </c>
    </row>
    <row r="140" spans="2:14">
      <c r="B140" s="9">
        <v>132</v>
      </c>
      <c r="C140" s="9" t="s">
        <v>322</v>
      </c>
      <c r="D140" s="9" t="s">
        <v>323</v>
      </c>
      <c r="E140" s="9"/>
      <c r="F140" s="9"/>
      <c r="G140" s="9"/>
      <c r="H140" s="9"/>
      <c r="I140" s="9"/>
      <c r="J140" s="9"/>
      <c r="K140" s="9" t="s">
        <v>324</v>
      </c>
      <c r="L140" s="11"/>
      <c r="M140" s="11"/>
      <c r="N140" s="12">
        <f t="shared" si="9"/>
        <v>0</v>
      </c>
    </row>
    <row r="141" spans="2:14">
      <c r="B141" s="9">
        <v>133</v>
      </c>
      <c r="C141" s="9" t="s">
        <v>325</v>
      </c>
      <c r="D141" s="9" t="s">
        <v>326</v>
      </c>
      <c r="E141" s="9"/>
      <c r="F141" s="10">
        <v>43713</v>
      </c>
      <c r="G141" s="9"/>
      <c r="H141" s="9"/>
      <c r="I141" s="9"/>
      <c r="J141" s="9"/>
      <c r="K141" s="9" t="s">
        <v>327</v>
      </c>
      <c r="L141" s="11"/>
      <c r="M141" s="11"/>
      <c r="N141" s="12">
        <f t="shared" si="9"/>
        <v>0</v>
      </c>
    </row>
    <row r="142" spans="2:14">
      <c r="B142" s="9">
        <v>134</v>
      </c>
      <c r="C142" s="9" t="s">
        <v>328</v>
      </c>
      <c r="D142" s="9" t="s">
        <v>329</v>
      </c>
      <c r="E142" s="9"/>
      <c r="F142" s="10">
        <v>43859</v>
      </c>
      <c r="G142" s="9"/>
      <c r="H142" s="9"/>
      <c r="I142" s="9"/>
      <c r="J142" s="9"/>
      <c r="K142" s="9" t="s">
        <v>330</v>
      </c>
      <c r="L142" s="11"/>
      <c r="M142" s="11"/>
      <c r="N142" s="12">
        <f t="shared" si="9"/>
        <v>0</v>
      </c>
    </row>
    <row r="143" spans="2:14">
      <c r="B143" s="9">
        <v>135</v>
      </c>
      <c r="C143" s="9" t="s">
        <v>331</v>
      </c>
      <c r="D143" s="9" t="s">
        <v>332</v>
      </c>
      <c r="E143" s="9"/>
      <c r="F143" s="9"/>
      <c r="G143" s="9"/>
      <c r="H143" s="9"/>
      <c r="I143" s="9"/>
      <c r="J143" s="9"/>
      <c r="K143" s="9" t="s">
        <v>333</v>
      </c>
      <c r="L143" s="11"/>
      <c r="M143" s="11"/>
      <c r="N143" s="12">
        <f t="shared" si="9"/>
        <v>0</v>
      </c>
    </row>
    <row r="144" spans="2:14">
      <c r="B144" s="9">
        <v>136</v>
      </c>
      <c r="C144" s="9" t="s">
        <v>334</v>
      </c>
      <c r="D144" s="9" t="s">
        <v>335</v>
      </c>
      <c r="E144" s="9"/>
      <c r="F144" s="10">
        <v>42158</v>
      </c>
      <c r="G144" s="9"/>
      <c r="H144" s="9"/>
      <c r="I144" s="9"/>
      <c r="J144" s="9" t="s">
        <v>336</v>
      </c>
      <c r="K144" s="9" t="s">
        <v>337</v>
      </c>
      <c r="L144" s="11"/>
      <c r="M144" s="11"/>
      <c r="N144" s="12">
        <f t="shared" si="9"/>
        <v>0</v>
      </c>
    </row>
    <row r="145" spans="2:14">
      <c r="B145" s="9">
        <v>137</v>
      </c>
      <c r="C145" s="9" t="s">
        <v>338</v>
      </c>
      <c r="D145" s="9" t="s">
        <v>75</v>
      </c>
      <c r="E145" s="9"/>
      <c r="F145" s="10">
        <v>43263</v>
      </c>
      <c r="G145" s="9"/>
      <c r="H145" s="9"/>
      <c r="I145" s="9"/>
      <c r="J145" s="9" t="s">
        <v>339</v>
      </c>
      <c r="K145" s="9" t="s">
        <v>340</v>
      </c>
      <c r="L145" s="11"/>
      <c r="M145" s="11"/>
      <c r="N145" s="12">
        <f t="shared" si="9"/>
        <v>0</v>
      </c>
    </row>
    <row r="146" spans="2:14">
      <c r="B146" s="9">
        <v>138</v>
      </c>
      <c r="C146" s="9" t="s">
        <v>341</v>
      </c>
      <c r="D146" s="9" t="s">
        <v>342</v>
      </c>
      <c r="E146" s="9"/>
      <c r="F146" s="9"/>
      <c r="G146" s="9"/>
      <c r="H146" s="9"/>
      <c r="I146" s="9"/>
      <c r="J146" s="9"/>
      <c r="K146" s="9" t="s">
        <v>343</v>
      </c>
      <c r="L146" s="11"/>
      <c r="M146" s="11"/>
      <c r="N146" s="12">
        <f t="shared" si="9"/>
        <v>0</v>
      </c>
    </row>
    <row r="148" spans="2:14" ht="15.95">
      <c r="K148" s="13" t="s">
        <v>344</v>
      </c>
      <c r="L148" s="14">
        <f>SUM(L4:L146)</f>
        <v>0</v>
      </c>
      <c r="M148" s="14">
        <f>SUM(M4:M146)</f>
        <v>0</v>
      </c>
      <c r="N148" s="42">
        <f>SUM(L148:M148)</f>
        <v>0</v>
      </c>
    </row>
  </sheetData>
  <sheetProtection algorithmName="SHA-512" hashValue="8zVwkZuN2bEpzuF47p1zDU3fNN0cwiSkKm02fl+G1uw/0VN6/F/4VktxIl1s77ypAtSwxRISadphic95w62bOg==" saltValue="bblEVrQPQa4n9Owmvfvz+A==" spinCount="100000" sheet="1" objects="1" scenarios="1"/>
  <conditionalFormatting sqref="L4:M4">
    <cfRule type="cellIs" dxfId="13" priority="14" operator="greaterThan">
      <formula>0</formula>
    </cfRule>
  </conditionalFormatting>
  <conditionalFormatting sqref="L5:M7">
    <cfRule type="cellIs" dxfId="12" priority="13" operator="greaterThan">
      <formula>0</formula>
    </cfRule>
  </conditionalFormatting>
  <conditionalFormatting sqref="L9:M26">
    <cfRule type="cellIs" dxfId="11" priority="12" operator="greaterThan">
      <formula>0</formula>
    </cfRule>
  </conditionalFormatting>
  <conditionalFormatting sqref="L27:M31">
    <cfRule type="cellIs" dxfId="10" priority="11" operator="greaterThan">
      <formula>0</formula>
    </cfRule>
  </conditionalFormatting>
  <conditionalFormatting sqref="L33:M44">
    <cfRule type="cellIs" dxfId="9" priority="10" operator="greaterThan">
      <formula>0</formula>
    </cfRule>
  </conditionalFormatting>
  <conditionalFormatting sqref="L45:M52">
    <cfRule type="cellIs" dxfId="8" priority="9" operator="greaterThan">
      <formula>0</formula>
    </cfRule>
  </conditionalFormatting>
  <conditionalFormatting sqref="L53:M62">
    <cfRule type="cellIs" dxfId="7" priority="8" operator="greaterThan">
      <formula>0</formula>
    </cfRule>
  </conditionalFormatting>
  <conditionalFormatting sqref="L63:M66">
    <cfRule type="cellIs" dxfId="6" priority="7" operator="greaterThan">
      <formula>0</formula>
    </cfRule>
  </conditionalFormatting>
  <conditionalFormatting sqref="L68:M80">
    <cfRule type="cellIs" dxfId="5" priority="6" operator="greaterThan">
      <formula>0</formula>
    </cfRule>
  </conditionalFormatting>
  <conditionalFormatting sqref="L82:M91">
    <cfRule type="cellIs" dxfId="4" priority="5" operator="greaterThan">
      <formula>0</formula>
    </cfRule>
  </conditionalFormatting>
  <conditionalFormatting sqref="L93:M101">
    <cfRule type="cellIs" dxfId="3" priority="4" operator="greaterThan">
      <formula>0</formula>
    </cfRule>
  </conditionalFormatting>
  <conditionalFormatting sqref="L102:M113">
    <cfRule type="cellIs" dxfId="2" priority="3" operator="greaterThan">
      <formula>0</formula>
    </cfRule>
  </conditionalFormatting>
  <conditionalFormatting sqref="L114:M131">
    <cfRule type="cellIs" dxfId="1" priority="2" operator="greaterThan">
      <formula>0</formula>
    </cfRule>
  </conditionalFormatting>
  <conditionalFormatting sqref="L132:M146">
    <cfRule type="cellIs" dxfId="0" priority="1" operator="greaterThan">
      <formula>0</formula>
    </cfRule>
  </conditionalFormatting>
  <pageMargins left="0.39370000362396201" right="0" top="0.59060001373291005" bottom="0.5906000137329100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a2f6b1-a613-41f3-8b00-03549ac1d6c0">
      <Terms xmlns="http://schemas.microsoft.com/office/infopath/2007/PartnerControls"/>
    </lcf76f155ced4ddcb4097134ff3c332f>
    <TaxCatchAll xmlns="3399340d-8ab4-4002-863e-5cb0271d3c24" xsi:nil="true"/>
    <Datum xmlns="5aa2f6b1-a613-41f3-8b00-03549ac1d6c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B6DF75DF59C942ADFEC2C94BFB3FAE" ma:contentTypeVersion="19" ma:contentTypeDescription="Create a new document." ma:contentTypeScope="" ma:versionID="05dc0feab006e6aa9bd0457b59b08268">
  <xsd:schema xmlns:xsd="http://www.w3.org/2001/XMLSchema" xmlns:xs="http://www.w3.org/2001/XMLSchema" xmlns:p="http://schemas.microsoft.com/office/2006/metadata/properties" xmlns:ns2="5aa2f6b1-a613-41f3-8b00-03549ac1d6c0" xmlns:ns3="3399340d-8ab4-4002-863e-5cb0271d3c24" targetNamespace="http://schemas.microsoft.com/office/2006/metadata/properties" ma:root="true" ma:fieldsID="eb07abb8433305f6f591b43028dbdbb5" ns2:_="" ns3:_="">
    <xsd:import namespace="5aa2f6b1-a613-41f3-8b00-03549ac1d6c0"/>
    <xsd:import namespace="3399340d-8ab4-4002-863e-5cb0271d3c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Datum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a2f6b1-a613-41f3-8b00-03549ac1d6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02e4e3a-1431-4321-a2fb-937b74f002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Datum" ma:index="24" nillable="true" ma:displayName="Datum" ma:format="DateOnly" ma:internalName="Datum">
      <xsd:simpleType>
        <xsd:restriction base="dms:DateTim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99340d-8ab4-4002-863e-5cb0271d3c2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d083b6-36cf-4cf3-b923-8f65ecd08b12}" ma:internalName="TaxCatchAll" ma:showField="CatchAllData" ma:web="3399340d-8ab4-4002-863e-5cb0271d3c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7A719D-413F-4430-B031-0981BD29148F}"/>
</file>

<file path=customXml/itemProps2.xml><?xml version="1.0" encoding="utf-8"?>
<ds:datastoreItem xmlns:ds="http://schemas.openxmlformats.org/officeDocument/2006/customXml" ds:itemID="{941AD9C0-9369-4AD3-833F-08301CE3FB39}"/>
</file>

<file path=customXml/itemProps3.xml><?xml version="1.0" encoding="utf-8"?>
<ds:datastoreItem xmlns:ds="http://schemas.openxmlformats.org/officeDocument/2006/customXml" ds:itemID="{3EC0B073-0E16-45E3-AAC6-615F562A6B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Overzicht alle apparatuur met contract per klant</dc:title>
  <dc:subject>Overzicht alle apparatuur met contract per klant</dc:subject>
  <dc:creator>Hendriëtte van 't Ende</dc:creator>
  <cp:keywords/>
  <dc:description/>
  <cp:lastModifiedBy/>
  <cp:revision/>
  <dcterms:created xsi:type="dcterms:W3CDTF">2025-01-31T10:47:53Z</dcterms:created>
  <dcterms:modified xsi:type="dcterms:W3CDTF">2025-12-11T19:32:34Z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0x01010004B6DF75DF59C942ADFEC2C94BFB3FAE</vt:lpwstr>
  </property>
  <property fmtid="{D5CDD505-2E9C-101B-9397-08002B2CF9AE}" pid="3" name="MediaServiceImageTags">
    <vt:lpwstr/>
  </property>
</Properties>
</file>