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adjustconsulting-my.sharepoint.com/personal/jtraanman_inkada_nl/Documents/Bureaublad/"/>
    </mc:Choice>
  </mc:AlternateContent>
  <xr:revisionPtr revIDLastSave="0" documentId="8_{0DE98A25-2BC1-4D24-8AD8-2BEFFD031241}" xr6:coauthVersionLast="47" xr6:coauthVersionMax="47" xr10:uidLastSave="{00000000-0000-0000-0000-000000000000}"/>
  <bookViews>
    <workbookView xWindow="-28920" yWindow="-45" windowWidth="29040" windowHeight="15720" xr2:uid="{00000000-000D-0000-FFFF-FFFF00000000}"/>
  </bookViews>
  <sheets>
    <sheet name="Prijzenblad" sheetId="1" r:id="rId1"/>
    <sheet name="Specificaties &amp; opmerking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91" i="1"/>
  <c r="H91" i="1" s="1"/>
  <c r="G92" i="1"/>
  <c r="H92" i="1" s="1"/>
  <c r="G89" i="1"/>
  <c r="H89" i="1" s="1"/>
  <c r="G84" i="1"/>
  <c r="H84" i="1" s="1"/>
  <c r="G85" i="1"/>
  <c r="H85" i="1" s="1"/>
  <c r="G86" i="1"/>
  <c r="H86" i="1" s="1"/>
  <c r="G83" i="1"/>
  <c r="H83" i="1" s="1"/>
  <c r="G75" i="1"/>
  <c r="H75" i="1" s="1"/>
  <c r="G76" i="1"/>
  <c r="H76" i="1" s="1"/>
  <c r="G77" i="1"/>
  <c r="H77" i="1" s="1"/>
  <c r="G78" i="1"/>
  <c r="G79" i="1"/>
  <c r="H79" i="1" s="1"/>
  <c r="G80" i="1"/>
  <c r="H80" i="1" s="1"/>
  <c r="G74" i="1"/>
  <c r="H74" i="1" s="1"/>
  <c r="G58" i="1"/>
  <c r="H58" i="1" s="1"/>
  <c r="G59" i="1"/>
  <c r="H59" i="1" s="1"/>
  <c r="G60" i="1"/>
  <c r="G61" i="1"/>
  <c r="H61" i="1" s="1"/>
  <c r="G62" i="1"/>
  <c r="H62" i="1" s="1"/>
  <c r="G63" i="1"/>
  <c r="H63" i="1" s="1"/>
  <c r="G64" i="1"/>
  <c r="H64" i="1" s="1"/>
  <c r="G65" i="1"/>
  <c r="H65" i="1" s="1"/>
  <c r="G66" i="1"/>
  <c r="H66" i="1" s="1"/>
  <c r="G67" i="1"/>
  <c r="H67" i="1" s="1"/>
  <c r="G68" i="1"/>
  <c r="G69" i="1"/>
  <c r="G70" i="1"/>
  <c r="G71" i="1"/>
  <c r="H71" i="1" s="1"/>
  <c r="G57" i="1"/>
  <c r="H57" i="1" s="1"/>
  <c r="G47" i="1"/>
  <c r="H47" i="1" s="1"/>
  <c r="G48" i="1"/>
  <c r="H48" i="1" s="1"/>
  <c r="G49" i="1"/>
  <c r="H49" i="1" s="1"/>
  <c r="G50" i="1"/>
  <c r="H50" i="1" s="1"/>
  <c r="G51" i="1"/>
  <c r="G52" i="1"/>
  <c r="H52" i="1" s="1"/>
  <c r="G53" i="1"/>
  <c r="H53" i="1" s="1"/>
  <c r="G54" i="1"/>
  <c r="H54" i="1" s="1"/>
  <c r="G46" i="1"/>
  <c r="H46" i="1" s="1"/>
  <c r="G38" i="1"/>
  <c r="H38" i="1" s="1"/>
  <c r="G39" i="1"/>
  <c r="H39" i="1" s="1"/>
  <c r="G40" i="1"/>
  <c r="H40" i="1" s="1"/>
  <c r="G41" i="1"/>
  <c r="H41" i="1" s="1"/>
  <c r="G42" i="1"/>
  <c r="H42" i="1" s="1"/>
  <c r="G37" i="1"/>
  <c r="H37" i="1" s="1"/>
  <c r="G32" i="1"/>
  <c r="H32" i="1" s="1"/>
  <c r="G33" i="1"/>
  <c r="H33" i="1" s="1"/>
  <c r="G34" i="1"/>
  <c r="H34" i="1" s="1"/>
  <c r="G31" i="1"/>
  <c r="G27" i="1"/>
  <c r="H27" i="1" s="1"/>
  <c r="G28" i="1"/>
  <c r="H28" i="1" s="1"/>
  <c r="G26" i="1"/>
  <c r="H26" i="1" s="1"/>
  <c r="G22" i="1"/>
  <c r="H22" i="1" s="1"/>
  <c r="G23" i="1"/>
  <c r="H23" i="1" s="1"/>
  <c r="G21" i="1"/>
  <c r="H21" i="1" s="1"/>
  <c r="G17" i="1"/>
  <c r="H17" i="1" s="1"/>
  <c r="G18" i="1"/>
  <c r="H18" i="1" s="1"/>
  <c r="G16" i="1"/>
  <c r="H16" i="1" s="1"/>
  <c r="G13" i="1"/>
  <c r="H13" i="1" s="1"/>
  <c r="G9" i="1"/>
  <c r="H9" i="1" s="1"/>
  <c r="G10" i="1"/>
  <c r="H10" i="1" s="1"/>
  <c r="G8" i="1"/>
  <c r="H8" i="1" s="1"/>
  <c r="H90" i="1"/>
  <c r="H78" i="1"/>
  <c r="H60" i="1"/>
  <c r="H68" i="1"/>
  <c r="H69" i="1"/>
  <c r="H70" i="1"/>
  <c r="H51" i="1"/>
  <c r="H31" i="1"/>
  <c r="H94" i="1" l="1"/>
</calcChain>
</file>

<file path=xl/sharedStrings.xml><?xml version="1.0" encoding="utf-8"?>
<sst xmlns="http://schemas.openxmlformats.org/spreadsheetml/2006/main" count="436" uniqueCount="197">
  <si>
    <t>Bijlage 4: Prijzenblad Inrichting praktijklokalen BiNaSk Het Innovium College</t>
  </si>
  <si>
    <t>Alleen deze cellen invullen</t>
  </si>
  <si>
    <t>Inrichting praktijlokalen BiNaSk</t>
  </si>
  <si>
    <t>Aantal</t>
  </si>
  <si>
    <t>Positie</t>
  </si>
  <si>
    <t>Omschrijving</t>
  </si>
  <si>
    <t>Model / Typenummer</t>
  </si>
  <si>
    <t>Bruto prijs per stuk</t>
  </si>
  <si>
    <t>Korting</t>
  </si>
  <si>
    <t>Nettoprijs per stuk</t>
  </si>
  <si>
    <t>Totaal Netto</t>
  </si>
  <si>
    <t>Lokaal 0.54 Biologie (t)</t>
  </si>
  <si>
    <t>061</t>
  </si>
  <si>
    <t>Vitrinekastjes hoog</t>
  </si>
  <si>
    <t>060</t>
  </si>
  <si>
    <t>Werkblad</t>
  </si>
  <si>
    <t>062</t>
  </si>
  <si>
    <t>Onderkast met vitrine bovenkast</t>
  </si>
  <si>
    <t>Lokaal 0.55 Biologie (t)</t>
  </si>
  <si>
    <t>063</t>
  </si>
  <si>
    <t>Lokaal 0.56 Natuurkunde (t)</t>
  </si>
  <si>
    <t>002 + 001</t>
  </si>
  <si>
    <t>Elektrahaspels uit plafond + Noodstop</t>
  </si>
  <si>
    <t>003</t>
  </si>
  <si>
    <t>Wandkasten met opzetkasten incl. tassenkast met opzetkast</t>
  </si>
  <si>
    <t>004</t>
  </si>
  <si>
    <t>Aanrechtblok met spoelbak</t>
  </si>
  <si>
    <t>Lokaal 0.57 Scheikunde  (t)</t>
  </si>
  <si>
    <t>005</t>
  </si>
  <si>
    <t>Demodocententafel met water/gas/elektra + aan/uit knop &amp; noodstop</t>
  </si>
  <si>
    <t>008</t>
  </si>
  <si>
    <t>Tassenkasten laag</t>
  </si>
  <si>
    <t>007</t>
  </si>
  <si>
    <t>Wandkast met opzetkast</t>
  </si>
  <si>
    <t>Lokaal 0.63 Natuurkunde (p)</t>
  </si>
  <si>
    <t>009</t>
  </si>
  <si>
    <t>010</t>
  </si>
  <si>
    <t>011</t>
  </si>
  <si>
    <t>Lokaal 0.64 Biologie (p)</t>
  </si>
  <si>
    <t>012</t>
  </si>
  <si>
    <t>Demodocententafel met water/elektra + aan/uit knop</t>
  </si>
  <si>
    <t>017</t>
  </si>
  <si>
    <t>016</t>
  </si>
  <si>
    <t>Werkblad gangzijde met 1 spoelbak</t>
  </si>
  <si>
    <t>015</t>
  </si>
  <si>
    <t>Werkblad raamzijde</t>
  </si>
  <si>
    <t xml:space="preserve"> </t>
  </si>
  <si>
    <t>Lokaal 0.65 Scheikunde (p)</t>
  </si>
  <si>
    <t>018 + 019</t>
  </si>
  <si>
    <t>Demotafel met water/gas/elektra + aan/uit knop en noodstop</t>
  </si>
  <si>
    <t>021</t>
  </si>
  <si>
    <t>Leerlingtafels hoog voor 2 personen</t>
  </si>
  <si>
    <t>Hoge krukken met lage rugleuning</t>
  </si>
  <si>
    <t>025</t>
  </si>
  <si>
    <t>(Doorgeef)zuurkast</t>
  </si>
  <si>
    <t>022</t>
  </si>
  <si>
    <t>Plafondlift: mediazuilen voor gas en elektra</t>
  </si>
  <si>
    <t>n.t.b.</t>
  </si>
  <si>
    <t>Nooddouche</t>
  </si>
  <si>
    <t>024</t>
  </si>
  <si>
    <t>Aanrecht met 3 spoelbakken en 2 afzetgebieden</t>
  </si>
  <si>
    <t>Lokaal 0.66 Lab</t>
  </si>
  <si>
    <t>1</t>
  </si>
  <si>
    <t>058 + 059</t>
  </si>
  <si>
    <t>Balie voor TOA's met verhoogde afscheiding naar labzijde</t>
  </si>
  <si>
    <t>Noodstop door derden achter deur verplaatsen richting 067</t>
  </si>
  <si>
    <t>054</t>
  </si>
  <si>
    <t>Lage wandkast</t>
  </si>
  <si>
    <t>055</t>
  </si>
  <si>
    <t>Wandkast met opzetkasten incl. tassenkast met opzetkast</t>
  </si>
  <si>
    <t>056</t>
  </si>
  <si>
    <t>053</t>
  </si>
  <si>
    <t>Zuurkast</t>
  </si>
  <si>
    <t>Verrijdbare kapstokkenrek voor labjassen</t>
  </si>
  <si>
    <t>Lokaal 0.67 TOA</t>
  </si>
  <si>
    <t>026</t>
  </si>
  <si>
    <t xml:space="preserve">Brandveiligheidskast </t>
  </si>
  <si>
    <t>Gasflessenkast</t>
  </si>
  <si>
    <t>027</t>
  </si>
  <si>
    <t>Zuren- en logenkast</t>
  </si>
  <si>
    <t>028</t>
  </si>
  <si>
    <t>Chemicaliënkast</t>
  </si>
  <si>
    <t>029</t>
  </si>
  <si>
    <t>033</t>
  </si>
  <si>
    <t>Aanrecht met 2 spoelbakken</t>
  </si>
  <si>
    <t>Miele PLW8604 - Laboratoriumvaatwasser met demi-wateraansluiting</t>
  </si>
  <si>
    <t>Demi-apparaat</t>
  </si>
  <si>
    <t>032</t>
  </si>
  <si>
    <t>031</t>
  </si>
  <si>
    <t>030</t>
  </si>
  <si>
    <t>Werktafel met water/gas/elektra + aan/uit knop &amp; noodstop (scheikunde/biologie)</t>
  </si>
  <si>
    <t>030A</t>
  </si>
  <si>
    <t>Werktafel met elektra (scheikunde/biologie)</t>
  </si>
  <si>
    <t>Weegtafel</t>
  </si>
  <si>
    <t>030B</t>
  </si>
  <si>
    <t>Werktafel met elektra (natuurkunde)</t>
  </si>
  <si>
    <t>Lokaal 0.68 Natuur-/scheikunde (t)</t>
  </si>
  <si>
    <t>042</t>
  </si>
  <si>
    <t>Demozuil met water/elektra/gas + aan/uit knop en noodstop</t>
  </si>
  <si>
    <t>045</t>
  </si>
  <si>
    <t>Elektrahaspels plafond</t>
  </si>
  <si>
    <t>044</t>
  </si>
  <si>
    <t>047</t>
  </si>
  <si>
    <t>048</t>
  </si>
  <si>
    <t>049</t>
  </si>
  <si>
    <t>Lokaal 0.69 Biologie (p)</t>
  </si>
  <si>
    <t>035 + 036</t>
  </si>
  <si>
    <t>040</t>
  </si>
  <si>
    <t>041</t>
  </si>
  <si>
    <t>Werkblad met spoelbak</t>
  </si>
  <si>
    <t>Lokaal 0.73 Biologie (t)</t>
  </si>
  <si>
    <t>n.v.t.</t>
  </si>
  <si>
    <t>Demozuil met water/elektra</t>
  </si>
  <si>
    <t>051</t>
  </si>
  <si>
    <t>052</t>
  </si>
  <si>
    <t>Totaal  (bedrag voor gunning)</t>
  </si>
  <si>
    <t>Naam inschrijver</t>
  </si>
  <si>
    <t>Naam ondertekenaar</t>
  </si>
  <si>
    <t>Handtekening</t>
  </si>
  <si>
    <t>Datum</t>
  </si>
  <si>
    <t>Bijlage 4: Prijzenblad Inrichting praktijklokalen BiNaSk Purmerendse ScholenGroep</t>
  </si>
  <si>
    <t>Afmeting</t>
  </si>
  <si>
    <t>Specificaties</t>
  </si>
  <si>
    <t>Aandachtspunt t.o.v. (sparings)tekening</t>
  </si>
  <si>
    <t>Zie .dwg-bestand</t>
  </si>
  <si>
    <t>Aluminiumprofiel
Voorzien van LED spots 7W warm wit
2 schuifruiten met ingeslepen greepjes en afsluitbaar met gelijksluitende cilindersloten
Legborden van floatglas, in hoogte verstelbaar
Vitrinekast rondom van veiligheidsglas
Bodemplaat, kleur ?</t>
  </si>
  <si>
    <t>Werkblad volkern compact 750 mm diep 20 mm dik met afgeronde hoeken, kleur ?, hoogte ± 90 cm, diepte ± 80 cm
Boven werkblad kabelgoot met 3 tot 4 dubbele wandcontactdoos 230V 16A met aanraakbeveiliging</t>
  </si>
  <si>
    <t>Boven en onder gelijksluitende cilindersloten
Onderkast voorzien van legbord(en) en scharnier- of schuifdeuren
Bovenkast verkrijgbaar in verschillende configuraties met schuifdeuren.
Legborden van floatglas, vitrinekast van veiligheidsglas</t>
  </si>
  <si>
    <t>Boven en onder gelijksluitende cilindersloten
Onderkast voorzien van legbord(en) en scharnier- of schuifdeuren
Bovenkast verkrijgbaar in verschillende configuraties met schuifdeuren. Legborden van floatglas, vitrinekast van veiligheidsglas</t>
  </si>
  <si>
    <t>Zeer stevige ophangbeugel voor plafondmontage
Viervoudige wandcontactdoos 230V 16A met aanraakbeveiliging per haspel
Paraplustok voor omlaag halen haspel
Noodstop in buurt docentenwerkplek</t>
  </si>
  <si>
    <t>2x wandkast met handgrepen, iedere kast voorzien van 2 vleugeldeuren en 8 legborden
1x tassenkast
3x opzetkast met handgrepen, 2x linksdraaiend, 1x rechtsdraaiend, voorzien van legborden
3x ladderprofiel op tussenstuk tussen kast en opzetkast 
Aluminiumladder voor kast + ophangprofiel
Aftimmeren tot plafond</t>
  </si>
  <si>
    <t>Werkblad volkern compact 20 mm dik met afgeronde hoeken, kleur ?
Opbouw spoelbak met achterwand en 2 afzetgebieden
2x spoelonderkast met kastdeur. Iedere deur 1 handgreep, 1x rechts- en 1x linksdraaiend 
Broenlab koud waterkraan
Passtuk rechts, werkblad steekt links uit</t>
  </si>
  <si>
    <t>Werkblad volkern toplab plus 20 mm dik met afgeronde hoeken, kleur ?
Onderbouw spoelbak voorzien van deksel
Broenlab waterkraan 300 mm hoog voor proceswater
Broenlab gaskraan met beveiligde snelkoppeling
1x spoelonderkast met kastdeur rechtsdraaiend met legbord
2x onderkast met kastdeur links- en rechtsdraaiend met legbord en lades
Ruime nis
Sleutelschakelaar met uitknop, noodstop, controlelamp en 2 sleutelsDubbele Wandcontactdoos 230V 16A met aanraakbeveiliging
HDMI-aansluiting</t>
  </si>
  <si>
    <t>Spoelbak verplaatsen naar deurzijde gang (dus rechts t.o.v. docent i.p.v. links) (wijziging t.o.v. tekening).</t>
  </si>
  <si>
    <t>Kasten zijn 1,10 m hoog
Blad bovenop wandkasten, 30 mm dik met 0,8 mm HPL toplaag en ABS randafwerking</t>
  </si>
  <si>
    <t>Wandkast met handgrepen, kast voorzien van 2 vleugeldeuren en 8 legborden
Deuren voorzien van glazenpaneel voor doorkijk
Opzetkast met handgrepen, voorzien van legbord
Aftimmeren tot plafond</t>
  </si>
  <si>
    <t>2x wandkast met handgrepen, iedere kast voorzien van 2 vleugeldeuren en 8 legborden
1x tassenkast
3x opzetkast met handgrepen, 1x linksdraaiend, 2x rechtsdraaiend, voorzien van legborden
3x ladderprofiel op tussenstuk tussen kast en opzetkast 
Aluminiumladder voor kast + ophangprofiel
Aftimmeren tot plafond</t>
  </si>
  <si>
    <t>Werkblad volkern compact 20 mm dik met afgeronde hoeken, kleur ?
Opbouw spoelbak met achterwand en 2 afzetgebieden
2x spoelonderkast met kastdeur. Iedere deur 1 handgreep, 1x rechts- en 1x linksdraaiend 
Broenlab koud waterkraan
Passtuk links, werkblad steekt rechts uit (alleen in geval van wijziging t.o.v. tekening)</t>
  </si>
  <si>
    <t xml:space="preserve">2 afzetplekken aan weerzijden van spoelbak (vergelijkbaar met lokaal 0.56 - wijzing t.o.v. tekening). </t>
  </si>
  <si>
    <t>Werkblad volkern compact 20 mm dik met afgeronde hoeken, kleur ?
Onderbouw spoelbak voorzien van deksel
Broenlab waterkraan 300 mm hoog voor proceswater
1x spoelonderkast met kastdeur rechtsdraaiend met legbord
1x onderkast met kastdeur linksdraaiend met legbord en/of lades
Ruime nis
Noodstop?
Sleutelschakelaar voor elektra
HDMI-aansluiting
Dubbele wandcontactdoos 230V 16A met aanraakbeveiliging</t>
  </si>
  <si>
    <t>Werkblad volkern compact 20 mm dik met afgeronde hoeken, kleur ?, hoogte ± 90 cm, diepte ± 80 cm
2 afzetgebieden aan weerzijden van spoelbak.
Opbouw spoelbak met achterwand
3x spoelonderkast met kastdeur. Iedere deur 1 handgreep, 1x rechts- en 2x linksdraaiend 
Broenlab koud waterkraan
Boven werkblad kabelgoot met 3 tot 4 dubbele wandcontactdoos 230V 16A met aanraakbeveiliging</t>
  </si>
  <si>
    <t>Werkblad volkern compact 20 mm dik met afgeronde hoeken, kleur ?, hoogte ± 90 cm, diepte ± 80 cm
Boven werkblad kabelgoot met 4 dubbele wandcontactdoos 230V 16A met aanraakbeveiliging, i.v.m. raampartijen anders op/onder werkblad</t>
  </si>
  <si>
    <t>Werkblad volkern toplab plus 20 mm dik met afgeronde hoeken, kleur ?
Onderbouw spoelbak voorzien van deksel
Waterkraan met keramisch binnenwerk voor drinkwater
Broenlab waterkraan 300 mm hoog voor proceswater
Broenlab gaskraan met beveiligde snelkoppeling
1x spoelonderkast met kastdeur linksdraaiend met legbord
2x onderkast met kastdeur links- en rechtsdraaiend met legbord en lades
Ruime nis
Sleutelschakelaar met uitknop, noodstop, controlelamp en 2 sleutels
Controlerbox(en) voor mediazuilen
Dubbele wandcontactdoos 230V 16A met aanraakbeveiliging
HDMI-aansluiting</t>
  </si>
  <si>
    <t>140 x 60 cm</t>
  </si>
  <si>
    <t>Werkblad volkern toplab plus 20 mm dik met afgeronde hoeken, kleur ?
4-poots onderstel, rechthoek profiel met kunststof glijders, kleur?</t>
  </si>
  <si>
    <t>Voorkeur gaat uit naar een breedte van 140x60 cm (i.p.v. 120x60 cm) - wijzing t.o.v. tekening.</t>
  </si>
  <si>
    <t>-</t>
  </si>
  <si>
    <t>Voorstel vanuit leverancier</t>
  </si>
  <si>
    <t>Onderkast voorzien van draaideuren
Keramiek werkblad (Steinzeug) met rondom een waterkeringsrand uitgevoerd met 1 keramiek waterbakje (Steinzeug)
Horizontale en verticale schuiframen van veiligheidsglas met RVS ophanging, contragewicht en valbeveiliging
Airflow-systeem met ingebouwde schakelaars (FM500) t.b.v. de bediening voor de ventilatie en de verlichting in de wandzuurkast
Koud water uitloop
Gasuitloop
Wandcontactdoos 230V 16A met aanraakbeveiliging
Noodstop 2-polig
Aftimmering tot plafond</t>
  </si>
  <si>
    <t>Mogelijk verbinding maken met zuurkast in TOA ruimte (lokaal 067) door sparing in zijwand zuurkast. Schuifraam blinderen.</t>
  </si>
  <si>
    <t>Manueel bedienbare zwenkbare leerlinglift
Meerdere wandcontactdozen 230V 16A met aanraakbeveiliging
2-voudige gaskraan met keramisch binnenwerk en beveiligde snelkoppelingen</t>
  </si>
  <si>
    <t>Broen nooddouche
Af te stemmen met installateur</t>
  </si>
  <si>
    <t>Werkblad volkern toplab plus 20 mm dik met afgeronde hoeken, kleur ?
3x Broenlab koud waterkraan
3x opbouw spoelbak met achterwand
3x spoelonderkast met kastdeur en legbord. Iedere deur 1 handgreep, 2x rechts- en 1x linksdraaiend 
Onder afzetgebied geen onderkast</t>
  </si>
  <si>
    <t>Werkblad volkern compact 20 mm dik met afgeronde hoeken, kleur ?, hoogte ± 100 cm, diepte ± 80 cm
3x ruime nissen
5x onderkast met kastdeur links- en rechtsdraaiend met legbord en lades
Sleutelschakelaar met uitknop, noodstop, drukknop, controlelamp en 2 sleutels
3x dubbele wandcontactdoos 230V 16A met aanraakbeveiliging
Data-aansluiting</t>
  </si>
  <si>
    <t>Noodstop</t>
  </si>
  <si>
    <t>Af te stemmen met gebruiker en leverancier</t>
  </si>
  <si>
    <t>Verplaatsen richting deur ruimte 0.67 - Positiewijziging t.o.v. tekening</t>
  </si>
  <si>
    <t>3x wandkast met handgrepen, iedere kast voorzien van 2 vleugeldeuren:
- 2 kast voorzien van 8 legborden
- 1 kasten voorzien van Gratnellbakken 75 mm hoog (type F1) kleur ..
3x opzetkast met handgrepen, 1x linksdraaiend, 2x rechtsdraaiend, voorzien van legborden
Kasten afsluitbaar met gelijksluitende cilindersloten
3x ladderprofiel op tussenstuk tussen kast en opzetkast 
Aluminiumladder voor kast + ophangprofiel
Aftimmeren tot plafond
Kastdeuren te voorzien van visuals</t>
  </si>
  <si>
    <t xml:space="preserve">3 hoge kasten en 1 lage kast i.p.v. 3 lage kasten en 1 hoge kast (wijzing t.o.v. tekening). </t>
  </si>
  <si>
    <t>Lage wandkast (110 cm) met handgrepen, kast voorzien van 2 vleugeldeuren en Gratnellbakken 75 mm hoog (type F1) kleur ..
Kasten afsluitbaar met gelijksluitende cilindersloten
Kastdeuren te voorzien van visuals</t>
  </si>
  <si>
    <t>4x wandkast met handgrepen, iedere kast voorzien van 2 vleugeldeuren en 8 legborden
1x tassenkast
5x opzetkast met handgrepen, 2 vleugeldeuren en legbord
5x ladderprofiel op tussenstuk tussen kast en opzetkast
Aftimmeren tot plafond
Kastdeuren te voorzien van visuals</t>
  </si>
  <si>
    <t>6 persoons eilandtafel</t>
  </si>
  <si>
    <t>Werkblad volkern toplab plus 20 mm dik met afgeronde hoeken, kleur ?
Drukknop voor 230V, aan-/uitknop met controlelamp leerlingen
Drukknop voor gas, aan-/uitknop met controlelamp leerlingen
Onderbouw spoelbak met deksel
2x Broenlab waterkraan voor proceswater (of dubbele uitloop?)
Broenlab gaskraan met dubbele uitloop met beveiligde snelkoppeling
4-6x wandcontactdoos 230V 16A met aanraakbeveiliging
Onderkast afsluitbaar met gelijksluitende cilindersloten</t>
  </si>
  <si>
    <t>6 i.p.v. 8 per tafel - wijziging in aantal t.o.v. aantallen in tekening)</t>
  </si>
  <si>
    <t>Brandveiligheidskast Düperthal Classic XL1 type 90 bestaande uit:
- 90 minuten brandwerende gecompartimenteerde veiligheidskast geschikt voor de opslag van gevaarlijke stoffen conform PGS 15.
- Goedkeuring volgens NEN-EN 14470-1 MPA/IBMB NEN-EN 14727
(laboratorium meubelnorm)
- 4x legbord gepoedercoat
- 1x bodemopvangbak
Afzuiging 75 mm
Opzetkast met handgrepen, 2 vleugeldeuren en legbord
Ladderprofiel op tussenstuk tussen kast en opzetkast 
Aftimmering tot plafond</t>
  </si>
  <si>
    <t>Gasflessenkast Düperthal SUPREME plus S of M (voorstel vanuit leverancier rekeninghoudend met .dwg-bestand) type G 90 bestaande uit:
- 90 minuten brandwerende gecompartimenteerde veiligheidskast geschikt voor de opslag van gevaarlijke stoffen conform PGS 15
- Goedkeuring volgens NEN-EN 14470-1 MPA/IBMB NEN-EN 14727
(laboratorium meubelnorm)
- Flessenhouder(s) met 2 gordels
- 1x horizontale bevestigingsrail
- 1x hellingplaat voor inrijden
Afzuiging 75 mm
Opzetkast met handgrepen, 2 vleugeldeuren en legbord
Ladderprofiel op tussenstuk tussen kast en opzetkast 
Aftimmering tot plafond</t>
  </si>
  <si>
    <t>Zuren- en logenkast:
- Geschikt voor de opslag van gevaarlijke stoffen conform PGS 15
- Goedkeuring volgens NEN-EN 14470-1 MPA/IBMB NEN-EN 14727 (laboratorium meubelnorm)
2 compartimenten met ieder 3 legborden + lekbak
Afzuiging 75 mm
Opzetkast met handgrepen, 2 vleugeldeuren en legbord
Ladderprofiel op tussenstuk tussen kast en opzetkast 
Aftimmering tot plafond</t>
  </si>
  <si>
    <t>Chemicaliënkast:
- Geschikt voor de opslag van gevaarlijke stoffen conform PGS 15
- Goedkeuring volgens NEN-EN 14470-1 MPA/IBMB NEN-EN 14727 (laboratorium meubelnorm)
Voorstel vanuit leverancier qua indeling.
Afzuiging 75 mm
Opzetkast met handgrepen, 2 vleugeldeuren en legbord
Ladderprofiel op tussenstuk tussen kast en opzetkast 
Aftimmering tot plafond</t>
  </si>
  <si>
    <t>2x wandkast met handgrepen, iedere kast voorzien van 2 vleugeldeuren:
- 1 kast voorzien van 8 legborden
- 1 kasten voorzien van Gratnellbakken 75 mm hoog (type F1) kleur .. (bakken reeds in bezit opdrachtgever)
2x opzetkast met handgrepen, 1x linksdraaiend, 1x rechtsdraaiend, voorzien van legborden
2x ladderprofiel op tussenstuk tussen kast en opzetkast 
Aluminiumladder voor kast + ophangprofiel
Aftimmeren tot plafond</t>
  </si>
  <si>
    <t>Zie voorstel wijziging achteraan deze regel.</t>
  </si>
  <si>
    <t>Werkblad en achterwand volkern compact 20 mm dik met afgeronde hoeken, kleur ?
2x opbouwspoelbakken
2x Broenlab mengkraan (met perlator?)
1x Demiwaterkraan Broen (300 mm hoog)
Achterwand
Close-in boiler
1x hoge vrieskast
2x kleine koelkast (tafelmodel) zonder vriesvak</t>
  </si>
  <si>
    <t xml:space="preserve">Gewijzigde opstelling t.o.v. tekening:
</t>
  </si>
  <si>
    <t>Miele PLW8604 - Laboratoriumvaatwasser met demi-wateraansluiting, inclusief boven- en onderrek/lafette
Miele Inzet E105/1 voor reageerbuizen tot 165 mm
Miele Inzet E106 met 28 positioneer pennen op twee hoogtes
Miele Inzet AK12/1
Op verhoging (werkbladhoogte)
Vaatwasserkraan met keerklep (en sticker voor demiwater?)</t>
  </si>
  <si>
    <t>Plaatsing bij laboratoriumvaatwasser (hoog)
Voorzien van extra patronen</t>
  </si>
  <si>
    <t>2x wandkast met handgrepen, brede kast voorzien van 2 vleugeldeuren, smalle kast voorzien van deur rechtsdraaiend. Kasten voorzien van 10-12 legborden
2x opzetkast met handgrepen, brede kast voorzien van 2 vleugeldeuren, smalle kast voorzien van deur rechtsdraaiend. Kasten voorzien van legborden
2x ladderprofiel op tussenstuk tussen kast en opzetkast 
Aftimmeren tot plafond</t>
  </si>
  <si>
    <t>Smalle kast voorzien van deur rechtsdraaiend (i.p.v. linksdraaien) - wijziging t.o.v. tekening.</t>
  </si>
  <si>
    <t>2x wandkast met handgrepen  voorzien van 2 vleugeldeuren en 8 legborden
2x opzetkast met handgrepen voorzien van 2 vleugeldeuren en legborden
2x ladderprofiel op tussenstuk tussen kast en opzetkast 
Aluminiumladder voor kast + ophangprofiel
Aftimmeren tot plafond</t>
  </si>
  <si>
    <t>Werkblad volkern toplab plus 20 mm dik met afgeronde hoeken, kleur ?
In het midden van de werktafel een verhoging voor spullen + 4x dubbele wandcontactdoos 230V 16A met aanraakbeveiliging
Onderbouw spoelbak voorzien van deksel
Broenlab waterkraan voor proceswater
Broenlab gaskraan met beveiligde snelkoppeling
2/3x spoelonderkast met kastdeurlijnks- en rechtsdraaiend met legbord
4x onderkast met kastdeur links- en rechtsdraaiend met legbord en lades
Ruime nis (120 cm breed)
Sleutelschakelaar (gas/elektra) met uitknop, drukknop, noodstop, controlelamp en 2 sleutels</t>
  </si>
  <si>
    <t>Werkblad volkern toplab plus 20 mm dik met afgeronde hoeken, kleur ?
In het midden van de werktafel een verhoging voor spullen + 4x dubbele wandcontactdoos 230V 16A met aanraakbeveiliging
4x onderkast met kastdeur links- en rechtsdraaiend met legbord en lades
Ruime nis (120 cm breed)</t>
  </si>
  <si>
    <t>Werktafel met stalenprofielframe
Precisiebalans
4 trillingsdempers onder het werkoppervlak
In hoogte verstelbare stelpoten</t>
  </si>
  <si>
    <t>Plaatsing aan kopse kant (wijziging t.o.v. tekening)</t>
  </si>
  <si>
    <t>Werkblad van hout voor werktafel
In het midden van de werktafel een verhoging voor spullen + 4x dubbele wandcontactdoos 230V 16A met aanraakbeveiliging
4x onderkast met kastdeur links- en rechtsdraaiend met legbord en lades
Ruime nis (120 cm breed)</t>
  </si>
  <si>
    <t xml:space="preserve">Gereedschapskar plaatsen aan kopse kant (wijziging t.o.v. tekening)
</t>
  </si>
  <si>
    <t>Onderkast voorzien van draaideuren
Keramiek werkblad met rondom een waterkeringsrand uitgevoerd met 1 keramiek waterbakje
Horizontale en verticale schuiframen van veiligheidsglas met RVS ophanging, contragewicht en valbeveiliging
Airflow-systeem met ingebouwde schakelaars (FM500) t.b.v. de bediening voor de ventilatie en de verlichting in de wandzuurkast
Koud water uitloop
Gasuitloop
Wandcontactdoos 230V 16A met aanraakbeveiliging
Noodstop 2-polig
Aftimmering tot plafond</t>
  </si>
  <si>
    <t>Mogelijk verbinding maken met zuurkast in lokaal scheikunde (lokaal 0.65) door sparing in zijwand zuurkast. Schuifraam blinderen.</t>
  </si>
  <si>
    <t>Werkblad volkern compact 20 mm dik met afgeronde hoeken, kleur ?
Onderbouw spoelbak voorzien van deksel
Broenlab waterkraan 300 mm hoog voor proceswater
Broenlab gaskraan met beveiligde snelkoppeling
Spoelonderkast met kastdeur lrechtsdraaiend met legbord
Sleutelschakelaar (gas/elektra) met uitknop, drukknop, noodstop, controlelamp en 2 sleutels</t>
  </si>
  <si>
    <t>Elektrahaspels uit plafond</t>
  </si>
  <si>
    <t>Werkblad volkern compact 20 mm dik met afgeronde hoeken, kleur ?
4-poots onderstel, rechthoek profiel met kunststof glijders, kleur?</t>
  </si>
  <si>
    <t>2x wandkast met handgrepen, iedere kast voorzien van 2 vleugeldeuren, voorzien van Gratnellbakken 75 mm hoog (type F1) kleur ..
2x opzetkast met handgrepen, 1x linksdraaiend, 1x rechtsdraaiend, voorzien van legborden
Kasten afsluitbaar met gelijksluitende cilindersloten
2x ladderprofiel op tussenstuk tussen kast en opzetkast 
Aftimmeren tot plafond</t>
  </si>
  <si>
    <t>Werkblad volkern compact 20 mm dik met afgeronde hoeken, kleur ?
Opbouw spoelbak met achterwand en 2 afzetgebieden
2x spoelonderkast met kastdeur. Iedere deur 1 handgreep, 1x rechts- en 1x linksdraaiend 
Broenlab koud waterkraan
Werkblad steekt links uit</t>
  </si>
  <si>
    <t>2x lage wandkast (1,10 m) met handgrepen, iedere kast voorzien van 2 vleugeldeuren en legborden
Kasten afsluitbaar met gelijksluitende cilindersloten
Blad bovenop wandkasten, 30 mm dik met 0,8 mm HPL toplaag en ABS randafwerking</t>
  </si>
  <si>
    <t>Werkblad volkern compact 20 mm dik met afgeronde hoeken, kleur ?
Onderbouw spoelbak voorzien van deksel
Broenlab waterkraan 300 mm hoog voor proceswater
1x spoelonderkast met kastdeur rechtsdraaiend met legbord
1x onderkast met kastdeur linksdraaiend met legbord en/of lades
Ruime nis
Sleutelschakelaar met uitknop, noodstop?, controlelamp en 2 sleutels
HDMI-aansluiting
Dubbele wandcontactdoos 230V 16A met aanraakbeveiliging</t>
  </si>
  <si>
    <t>037</t>
  </si>
  <si>
    <t>Werkblad volkern compact 20 mm dik met afgeronde hoeken, kleur ?, hoogte ± 90 cm, diepte ± 80 cm
Opbouw spoelbak met achterwand en 2 afzetgebieden
2x spoelonderkast met kastdeur. Iedere deur 1 handgreep, 1x rechts- en 1x linksdraaiend 
Broenlab koud waterkraan
Boven/op/onder werkblad kabelgoot met 4 dubbele wandcontactdoos 230V 16A met aanraakbeveiliging</t>
  </si>
  <si>
    <t>Toevoeging t.o.v. tekening</t>
  </si>
  <si>
    <t>Werkblad volkern compact 20 mm dik met afgeronde hoeken, kleur ?
Onderbouw spoelbak voorzien van deksel
Broenlab waterkraan 300 mm hoog voor proceswater
1x spoelonderkast met kastdeur rechtsdraaiend met legbord
Sleutelschakelaar met uitknop, noodstop?, controlelamp en 2 sleutels
Dubbele wandcontactdoos 230V 16A met aanraakbeveiliging</t>
  </si>
  <si>
    <t>12 persoons eilandtafel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</si>
</sst>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12" x14ac:knownFonts="1">
    <font>
      <sz val="11"/>
      <color theme="1"/>
      <name val="Calibri"/>
      <family val="2"/>
      <scheme val="minor"/>
    </font>
    <font>
      <sz val="11"/>
      <color indexed="8"/>
      <name val="Calibri"/>
      <family val="2"/>
    </font>
    <font>
      <b/>
      <sz val="9"/>
      <color indexed="8"/>
      <name val="Aptos"/>
      <family val="2"/>
    </font>
    <font>
      <sz val="9"/>
      <color theme="1"/>
      <name val="Aptos"/>
      <family val="2"/>
    </font>
    <font>
      <sz val="9"/>
      <name val="Aptos"/>
      <family val="2"/>
    </font>
    <font>
      <b/>
      <sz val="9"/>
      <color theme="0"/>
      <name val="Aptos"/>
      <family val="2"/>
    </font>
    <font>
      <b/>
      <sz val="9"/>
      <color theme="1"/>
      <name val="Aptos"/>
      <family val="2"/>
    </font>
    <font>
      <b/>
      <sz val="9"/>
      <name val="Aptos"/>
      <family val="2"/>
    </font>
    <font>
      <b/>
      <sz val="9"/>
      <color indexed="9"/>
      <name val="Aptos"/>
      <family val="2"/>
    </font>
    <font>
      <sz val="9"/>
      <color indexed="8"/>
      <name val="Aptos"/>
      <family val="2"/>
    </font>
    <font>
      <sz val="9"/>
      <color theme="0"/>
      <name val="Aptos"/>
      <family val="2"/>
    </font>
    <font>
      <sz val="9"/>
      <color rgb="FF000000"/>
      <name val="Aptos"/>
      <family val="2"/>
    </font>
  </fonts>
  <fills count="8">
    <fill>
      <patternFill patternType="none"/>
    </fill>
    <fill>
      <patternFill patternType="gray125"/>
    </fill>
    <fill>
      <patternFill patternType="solid">
        <fgColor theme="0"/>
        <bgColor indexed="64"/>
      </patternFill>
    </fill>
    <fill>
      <patternFill patternType="solid">
        <fgColor rgb="FFEA9922"/>
        <bgColor indexed="64"/>
      </patternFill>
    </fill>
    <fill>
      <patternFill patternType="solid">
        <fgColor rgb="FF2B4155"/>
        <bgColor indexed="64"/>
      </patternFill>
    </fill>
    <fill>
      <patternFill patternType="solid">
        <fgColor rgb="FFFFCC00"/>
        <bgColor indexed="64"/>
      </patternFill>
    </fill>
    <fill>
      <patternFill patternType="solid">
        <fgColor theme="0" tint="-0.249977111117893"/>
        <bgColor indexed="64"/>
      </patternFill>
    </fill>
    <fill>
      <patternFill patternType="solid">
        <fgColor rgb="FFFFCC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2" fillId="2" borderId="0" xfId="0" applyFont="1" applyFill="1"/>
    <xf numFmtId="0" fontId="3" fillId="2" borderId="0" xfId="0" applyFont="1" applyFill="1"/>
    <xf numFmtId="0" fontId="3" fillId="2" borderId="0" xfId="0" applyFont="1" applyFill="1" applyAlignment="1">
      <alignment wrapText="1"/>
    </xf>
    <xf numFmtId="9" fontId="3" fillId="0" borderId="0" xfId="0" applyNumberFormat="1" applyFont="1" applyAlignment="1">
      <alignment wrapText="1"/>
    </xf>
    <xf numFmtId="44" fontId="3" fillId="0" borderId="0" xfId="0" applyNumberFormat="1" applyFont="1" applyAlignment="1">
      <alignment wrapText="1"/>
    </xf>
    <xf numFmtId="44" fontId="3" fillId="0" borderId="0" xfId="1" applyNumberFormat="1" applyFont="1" applyAlignment="1">
      <alignment wrapText="1"/>
    </xf>
    <xf numFmtId="0" fontId="3" fillId="0" borderId="0" xfId="0" applyFont="1"/>
    <xf numFmtId="0" fontId="4" fillId="2" borderId="0" xfId="0" applyFont="1" applyFill="1"/>
    <xf numFmtId="0" fontId="4" fillId="0" borderId="0" xfId="0" applyFont="1"/>
    <xf numFmtId="0" fontId="5" fillId="4" borderId="1" xfId="0" applyFont="1" applyFill="1" applyBorder="1" applyAlignment="1">
      <alignment vertical="center" wrapText="1"/>
    </xf>
    <xf numFmtId="0" fontId="5" fillId="4" borderId="1" xfId="0" applyFont="1" applyFill="1" applyBorder="1" applyAlignment="1">
      <alignment vertical="center"/>
    </xf>
    <xf numFmtId="0" fontId="5" fillId="4" borderId="1" xfId="0" applyFont="1" applyFill="1" applyBorder="1" applyAlignment="1">
      <alignment horizontal="center" vertical="center" wrapText="1"/>
    </xf>
    <xf numFmtId="44" fontId="5" fillId="4" borderId="1" xfId="0" applyNumberFormat="1"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44" fontId="5" fillId="4" borderId="1" xfId="1" applyNumberFormat="1" applyFont="1" applyFill="1" applyBorder="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xf>
    <xf numFmtId="0" fontId="4" fillId="0" borderId="1" xfId="0" applyFont="1" applyBorder="1"/>
    <xf numFmtId="44" fontId="3" fillId="0" borderId="1" xfId="0" applyNumberFormat="1" applyFont="1" applyBorder="1" applyAlignment="1">
      <alignment wrapText="1"/>
    </xf>
    <xf numFmtId="44" fontId="3" fillId="0" borderId="1" xfId="1" applyNumberFormat="1" applyFont="1" applyBorder="1" applyAlignment="1">
      <alignment wrapText="1"/>
    </xf>
    <xf numFmtId="44" fontId="6" fillId="5" borderId="1" xfId="1" applyNumberFormat="1" applyFont="1" applyFill="1" applyBorder="1" applyAlignment="1">
      <alignment wrapText="1"/>
    </xf>
    <xf numFmtId="0" fontId="3" fillId="0" borderId="0" xfId="0" applyFont="1" applyAlignment="1">
      <alignment wrapText="1"/>
    </xf>
    <xf numFmtId="0" fontId="9" fillId="0" borderId="0" xfId="0" applyFont="1"/>
    <xf numFmtId="0" fontId="9" fillId="3" borderId="1" xfId="0" applyFont="1" applyFill="1" applyBorder="1"/>
    <xf numFmtId="44" fontId="3" fillId="0" borderId="0" xfId="1" applyNumberFormat="1" applyFont="1" applyBorder="1" applyAlignment="1">
      <alignment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xf>
    <xf numFmtId="0" fontId="4" fillId="0" borderId="1" xfId="0" applyFont="1" applyBorder="1" applyAlignment="1">
      <alignment horizontal="center"/>
    </xf>
    <xf numFmtId="0" fontId="9" fillId="2" borderId="0" xfId="0" applyFont="1" applyFill="1"/>
    <xf numFmtId="0" fontId="10" fillId="4" borderId="1" xfId="0" applyFont="1" applyFill="1" applyBorder="1" applyAlignment="1">
      <alignment vertical="center" wrapText="1"/>
    </xf>
    <xf numFmtId="44" fontId="3" fillId="0" borderId="0" xfId="0" applyNumberFormat="1" applyFont="1" applyAlignment="1">
      <alignment horizontal="left" wrapText="1"/>
    </xf>
    <xf numFmtId="0" fontId="7" fillId="2" borderId="3" xfId="0" applyFont="1" applyFill="1" applyBorder="1" applyAlignment="1">
      <alignment horizontal="center"/>
    </xf>
    <xf numFmtId="0" fontId="4" fillId="2" borderId="4" xfId="0" applyFont="1" applyFill="1" applyBorder="1" applyAlignment="1">
      <alignment horizontal="center"/>
    </xf>
    <xf numFmtId="0" fontId="4" fillId="2" borderId="4" xfId="0" applyFont="1" applyFill="1" applyBorder="1"/>
    <xf numFmtId="0" fontId="3" fillId="2" borderId="4" xfId="0" applyFont="1" applyFill="1" applyBorder="1" applyAlignment="1">
      <alignment wrapText="1"/>
    </xf>
    <xf numFmtId="44" fontId="3" fillId="2" borderId="4" xfId="0" applyNumberFormat="1" applyFont="1" applyFill="1" applyBorder="1" applyAlignment="1">
      <alignment wrapText="1"/>
    </xf>
    <xf numFmtId="9" fontId="3" fillId="2" borderId="4" xfId="0" applyNumberFormat="1" applyFont="1" applyFill="1" applyBorder="1" applyAlignment="1">
      <alignment horizontal="center" wrapText="1"/>
    </xf>
    <xf numFmtId="44" fontId="3" fillId="2" borderId="2" xfId="1" applyNumberFormat="1" applyFont="1" applyFill="1" applyBorder="1" applyAlignment="1">
      <alignment wrapText="1"/>
    </xf>
    <xf numFmtId="0" fontId="3" fillId="2" borderId="2" xfId="1" applyNumberFormat="1" applyFont="1" applyFill="1" applyBorder="1" applyAlignment="1">
      <alignment wrapText="1"/>
    </xf>
    <xf numFmtId="0" fontId="2" fillId="2" borderId="0" xfId="0" applyFont="1" applyFill="1" applyAlignment="1">
      <alignment horizontal="left"/>
    </xf>
    <xf numFmtId="0" fontId="3" fillId="0" borderId="0" xfId="0" applyFont="1" applyAlignment="1">
      <alignment horizontal="left"/>
    </xf>
    <xf numFmtId="0" fontId="3" fillId="2" borderId="0" xfId="0" applyFont="1" applyFill="1" applyAlignment="1">
      <alignment horizontal="left"/>
    </xf>
    <xf numFmtId="0" fontId="6" fillId="0" borderId="0" xfId="0" applyFont="1" applyAlignment="1">
      <alignment horizontal="left" vertical="center"/>
    </xf>
    <xf numFmtId="0" fontId="10"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4" fillId="0" borderId="1" xfId="0" applyFont="1" applyBorder="1" applyAlignment="1">
      <alignment horizontal="left"/>
    </xf>
    <xf numFmtId="0" fontId="4" fillId="2" borderId="4" xfId="0" applyFont="1" applyFill="1" applyBorder="1" applyAlignment="1">
      <alignment horizontal="left"/>
    </xf>
    <xf numFmtId="0" fontId="3" fillId="2" borderId="4" xfId="0" applyFont="1" applyFill="1" applyBorder="1" applyAlignment="1">
      <alignment horizontal="left" wrapText="1"/>
    </xf>
    <xf numFmtId="0" fontId="9" fillId="0" borderId="0" xfId="0" applyFont="1" applyAlignment="1">
      <alignment horizontal="left"/>
    </xf>
    <xf numFmtId="49" fontId="4" fillId="0" borderId="1" xfId="0" applyNumberFormat="1" applyFont="1" applyBorder="1" applyAlignment="1">
      <alignment horizontal="left"/>
    </xf>
    <xf numFmtId="0" fontId="3" fillId="0" borderId="5" xfId="0" applyFont="1" applyBorder="1" applyAlignment="1">
      <alignment horizontal="left" wrapText="1"/>
    </xf>
    <xf numFmtId="0" fontId="3" fillId="0" borderId="5" xfId="0" applyFont="1" applyBorder="1" applyAlignment="1">
      <alignment horizontal="left"/>
    </xf>
    <xf numFmtId="0" fontId="3" fillId="0" borderId="6" xfId="0" applyFont="1" applyBorder="1" applyAlignment="1">
      <alignment horizontal="left"/>
    </xf>
    <xf numFmtId="0" fontId="3" fillId="0" borderId="0" xfId="0" applyFont="1" applyAlignment="1">
      <alignment horizontal="left" vertical="center"/>
    </xf>
    <xf numFmtId="0" fontId="4" fillId="0" borderId="1" xfId="0" applyFont="1" applyBorder="1" applyAlignment="1">
      <alignment horizontal="left" vertical="center"/>
    </xf>
    <xf numFmtId="49" fontId="4" fillId="0" borderId="1" xfId="0" applyNumberFormat="1" applyFont="1" applyBorder="1" applyAlignment="1">
      <alignment horizontal="center"/>
    </xf>
    <xf numFmtId="49" fontId="4" fillId="0" borderId="1" xfId="0" applyNumberFormat="1" applyFont="1" applyBorder="1"/>
    <xf numFmtId="0" fontId="3" fillId="3" borderId="1" xfId="0" applyFont="1" applyFill="1" applyBorder="1" applyAlignment="1" applyProtection="1">
      <alignment wrapText="1"/>
      <protection locked="0" hidden="1"/>
    </xf>
    <xf numFmtId="44" fontId="3" fillId="3" borderId="1" xfId="0" applyNumberFormat="1" applyFont="1" applyFill="1" applyBorder="1" applyAlignment="1" applyProtection="1">
      <alignment wrapText="1"/>
      <protection locked="0" hidden="1"/>
    </xf>
    <xf numFmtId="9" fontId="3" fillId="3" borderId="1" xfId="0" applyNumberFormat="1" applyFont="1" applyFill="1" applyBorder="1" applyAlignment="1" applyProtection="1">
      <alignment horizontal="center" wrapText="1"/>
      <protection locked="0" hidden="1"/>
    </xf>
    <xf numFmtId="0" fontId="3" fillId="5" borderId="1" xfId="0" applyFont="1" applyFill="1" applyBorder="1" applyAlignment="1">
      <alignment horizontal="left" wrapText="1"/>
    </xf>
    <xf numFmtId="0" fontId="3" fillId="5" borderId="1" xfId="0" applyFont="1" applyFill="1" applyBorder="1" applyAlignment="1">
      <alignment horizontal="left" vertical="top" wrapText="1"/>
    </xf>
    <xf numFmtId="0" fontId="3" fillId="5" borderId="1" xfId="0" applyFont="1" applyFill="1" applyBorder="1" applyAlignment="1">
      <alignment horizontal="left" vertical="center" wrapText="1"/>
    </xf>
    <xf numFmtId="0" fontId="11" fillId="7" borderId="1" xfId="0" applyFont="1" applyFill="1" applyBorder="1" applyAlignment="1">
      <alignment horizontal="left" wrapText="1"/>
    </xf>
    <xf numFmtId="0" fontId="3" fillId="5" borderId="3" xfId="0" applyFont="1" applyFill="1" applyBorder="1" applyAlignment="1">
      <alignment horizontal="left" wrapText="1"/>
    </xf>
    <xf numFmtId="0" fontId="10" fillId="4" borderId="0" xfId="0" applyFont="1" applyFill="1" applyAlignment="1">
      <alignment horizontal="left" wrapText="1"/>
    </xf>
    <xf numFmtId="0" fontId="10" fillId="4" borderId="1" xfId="0" applyFont="1" applyFill="1" applyBorder="1" applyAlignment="1">
      <alignment horizontal="left"/>
    </xf>
    <xf numFmtId="0" fontId="10" fillId="4" borderId="1" xfId="0" applyFont="1" applyFill="1" applyBorder="1" applyAlignment="1">
      <alignment horizontal="left" wrapText="1"/>
    </xf>
    <xf numFmtId="0" fontId="10" fillId="4" borderId="0" xfId="0" applyFont="1" applyFill="1" applyAlignment="1">
      <alignment horizontal="left"/>
    </xf>
    <xf numFmtId="0" fontId="10" fillId="4" borderId="0" xfId="0" applyFont="1" applyFill="1" applyAlignment="1">
      <alignment horizontal="left" vertical="top" wrapText="1"/>
    </xf>
    <xf numFmtId="0" fontId="8" fillId="4" borderId="1" xfId="0" applyFont="1" applyFill="1" applyBorder="1" applyAlignment="1">
      <alignment horizontal="left" vertical="center"/>
    </xf>
    <xf numFmtId="0" fontId="3" fillId="4" borderId="1" xfId="0" applyFont="1" applyFill="1" applyBorder="1" applyAlignment="1">
      <alignment horizontal="left" vertical="center"/>
    </xf>
    <xf numFmtId="0" fontId="3" fillId="3" borderId="1" xfId="0" applyFont="1" applyFill="1" applyBorder="1" applyAlignment="1" applyProtection="1">
      <alignment horizontal="left" vertical="center" wrapText="1"/>
      <protection locked="0" hidden="1"/>
    </xf>
    <xf numFmtId="164" fontId="3" fillId="3" borderId="1" xfId="0" applyNumberFormat="1" applyFont="1" applyFill="1" applyBorder="1" applyAlignment="1" applyProtection="1">
      <alignment horizontal="left" vertical="center" wrapText="1"/>
      <protection locked="0" hidden="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44" fontId="6" fillId="5" borderId="1" xfId="0" applyNumberFormat="1" applyFont="1" applyFill="1" applyBorder="1" applyAlignment="1">
      <alignment horizontal="left" wrapText="1"/>
    </xf>
    <xf numFmtId="0" fontId="7" fillId="6" borderId="3" xfId="0" applyFont="1" applyFill="1" applyBorder="1" applyAlignment="1">
      <alignment horizontal="left"/>
    </xf>
    <xf numFmtId="0" fontId="7" fillId="6" borderId="4" xfId="0" applyFont="1" applyFill="1" applyBorder="1" applyAlignment="1">
      <alignment horizontal="left"/>
    </xf>
    <xf numFmtId="0" fontId="7" fillId="6" borderId="2" xfId="0" applyFont="1" applyFill="1" applyBorder="1" applyAlignment="1">
      <alignment horizontal="left"/>
    </xf>
    <xf numFmtId="0" fontId="7" fillId="6" borderId="5" xfId="0" applyFont="1" applyFill="1" applyBorder="1" applyAlignment="1">
      <alignment horizontal="left"/>
    </xf>
  </cellXfs>
  <cellStyles count="2">
    <cellStyle name="Komma" xfId="1" builtinId="3"/>
    <cellStyle name="Standaard" xfId="0" builtinId="0"/>
  </cellStyles>
  <dxfs count="0"/>
  <tableStyles count="0" defaultTableStyle="TableStyleMedium9" defaultPivotStyle="PivotStyleLight16"/>
  <colors>
    <mruColors>
      <color rgb="FF2B4155"/>
      <color rgb="FFFFCC00"/>
      <color rgb="FFEA9922"/>
      <color rgb="FF33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353787</xdr:colOff>
      <xdr:row>0</xdr:row>
      <xdr:rowOff>0</xdr:rowOff>
    </xdr:from>
    <xdr:to>
      <xdr:col>7</xdr:col>
      <xdr:colOff>1083129</xdr:colOff>
      <xdr:row>3</xdr:row>
      <xdr:rowOff>174533</xdr:rowOff>
    </xdr:to>
    <xdr:pic>
      <xdr:nvPicPr>
        <xdr:cNvPr id="3" name="Afbeelding 2">
          <a:extLst>
            <a:ext uri="{FF2B5EF4-FFF2-40B4-BE49-F238E27FC236}">
              <a16:creationId xmlns:a16="http://schemas.microsoft.com/office/drawing/2014/main" id="{44A79B7E-4306-CA0F-4A60-FE5FF67D41B3}"/>
            </a:ext>
          </a:extLst>
        </xdr:cNvPr>
        <xdr:cNvPicPr>
          <a:picLocks noChangeAspect="1"/>
        </xdr:cNvPicPr>
      </xdr:nvPicPr>
      <xdr:blipFill>
        <a:blip xmlns:r="http://schemas.openxmlformats.org/officeDocument/2006/relationships" r:embed="rId1"/>
        <a:stretch>
          <a:fillRect/>
        </a:stretch>
      </xdr:blipFill>
      <xdr:spPr>
        <a:xfrm>
          <a:off x="12291787" y="0"/>
          <a:ext cx="2086428" cy="6701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54429</xdr:colOff>
      <xdr:row>59</xdr:row>
      <xdr:rowOff>226786</xdr:rowOff>
    </xdr:from>
    <xdr:ext cx="5091297" cy="970643"/>
    <xdr:pic>
      <xdr:nvPicPr>
        <xdr:cNvPr id="2" name="Afbeelding 1">
          <a:extLst>
            <a:ext uri="{FF2B5EF4-FFF2-40B4-BE49-F238E27FC236}">
              <a16:creationId xmlns:a16="http://schemas.microsoft.com/office/drawing/2014/main" id="{D6299761-B519-EB41-AF49-3CC0C1C63F76}"/>
            </a:ext>
          </a:extLst>
        </xdr:cNvPr>
        <xdr:cNvPicPr>
          <a:picLocks noChangeAspect="1"/>
        </xdr:cNvPicPr>
      </xdr:nvPicPr>
      <xdr:blipFill>
        <a:blip xmlns:r="http://schemas.openxmlformats.org/officeDocument/2006/relationships" r:embed="rId1"/>
        <a:stretch>
          <a:fillRect/>
        </a:stretch>
      </xdr:blipFill>
      <xdr:spPr>
        <a:xfrm>
          <a:off x="2848429" y="11618686"/>
          <a:ext cx="5091297" cy="970643"/>
        </a:xfrm>
        <a:prstGeom prst="rect">
          <a:avLst/>
        </a:prstGeom>
      </xdr:spPr>
    </xdr:pic>
    <xdr:clientData/>
  </xdr:oneCellAnchor>
  <xdr:twoCellAnchor editAs="oneCell">
    <xdr:from>
      <xdr:col>4</xdr:col>
      <xdr:colOff>4562929</xdr:colOff>
      <xdr:row>0</xdr:row>
      <xdr:rowOff>0</xdr:rowOff>
    </xdr:from>
    <xdr:to>
      <xdr:col>5</xdr:col>
      <xdr:colOff>907</xdr:colOff>
      <xdr:row>1</xdr:row>
      <xdr:rowOff>506819</xdr:rowOff>
    </xdr:to>
    <xdr:pic>
      <xdr:nvPicPr>
        <xdr:cNvPr id="3" name="Afbeelding 2">
          <a:extLst>
            <a:ext uri="{FF2B5EF4-FFF2-40B4-BE49-F238E27FC236}">
              <a16:creationId xmlns:a16="http://schemas.microsoft.com/office/drawing/2014/main" id="{6E30B21A-11C7-9248-9A28-47CE630D0F6B}"/>
            </a:ext>
          </a:extLst>
        </xdr:cNvPr>
        <xdr:cNvPicPr>
          <a:picLocks noChangeAspect="1"/>
        </xdr:cNvPicPr>
      </xdr:nvPicPr>
      <xdr:blipFill>
        <a:blip xmlns:r="http://schemas.openxmlformats.org/officeDocument/2006/relationships" r:embed="rId2"/>
        <a:stretch>
          <a:fillRect/>
        </a:stretch>
      </xdr:blipFill>
      <xdr:spPr>
        <a:xfrm>
          <a:off x="16283215" y="0"/>
          <a:ext cx="2086428" cy="6701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3"/>
  <sheetViews>
    <sheetView showGridLines="0" tabSelected="1" topLeftCell="A20" zoomScaleNormal="100" workbookViewId="0">
      <selection activeCell="A42" sqref="A42:XFD42"/>
    </sheetView>
  </sheetViews>
  <sheetFormatPr defaultColWidth="9.109375" defaultRowHeight="12" x14ac:dyDescent="0.25"/>
  <cols>
    <col min="1" max="2" width="9.109375" style="7"/>
    <col min="3" max="3" width="71.33203125" style="7" bestFit="1" customWidth="1"/>
    <col min="4" max="4" width="38.6640625" style="7" customWidth="1"/>
    <col min="5" max="5" width="16.33203125" style="7" customWidth="1"/>
    <col min="6" max="6" width="12" style="7" customWidth="1"/>
    <col min="7" max="7" width="16.33203125" style="7" customWidth="1"/>
    <col min="8" max="8" width="16.33203125" style="22" customWidth="1"/>
    <col min="9" max="9" width="10.109375" style="4" bestFit="1" customWidth="1"/>
    <col min="10" max="10" width="12.44140625" style="5" customWidth="1"/>
    <col min="11" max="11" width="16.6640625" style="6" customWidth="1"/>
    <col min="12" max="16384" width="9.109375" style="7"/>
  </cols>
  <sheetData>
    <row r="1" spans="1:11" x14ac:dyDescent="0.25">
      <c r="A1" s="1" t="s">
        <v>0</v>
      </c>
      <c r="B1" s="29"/>
      <c r="C1" s="1"/>
      <c r="D1" s="1"/>
      <c r="E1" s="1"/>
      <c r="F1" s="1"/>
      <c r="G1" s="2"/>
      <c r="H1" s="3"/>
    </row>
    <row r="2" spans="1:11" x14ac:dyDescent="0.25">
      <c r="A2" s="2"/>
      <c r="B2" s="2"/>
      <c r="C2" s="2"/>
      <c r="D2" s="2"/>
      <c r="E2" s="2"/>
      <c r="F2" s="2"/>
      <c r="G2" s="2"/>
      <c r="H2" s="3"/>
    </row>
    <row r="3" spans="1:11" x14ac:dyDescent="0.25">
      <c r="A3" s="24" t="s">
        <v>1</v>
      </c>
      <c r="B3" s="24"/>
      <c r="C3" s="24"/>
      <c r="D3" s="8"/>
      <c r="E3" s="8"/>
      <c r="F3" s="8"/>
      <c r="G3" s="2"/>
      <c r="H3" s="3"/>
    </row>
    <row r="4" spans="1:11" ht="15" customHeight="1" x14ac:dyDescent="0.25">
      <c r="A4" s="9"/>
      <c r="B4" s="9"/>
      <c r="C4" s="8"/>
      <c r="D4" s="8"/>
      <c r="E4" s="8"/>
      <c r="F4" s="8"/>
      <c r="G4" s="2"/>
      <c r="H4" s="3"/>
    </row>
    <row r="5" spans="1:11" s="16" customFormat="1" x14ac:dyDescent="0.3">
      <c r="A5" s="76" t="s">
        <v>2</v>
      </c>
      <c r="B5" s="77"/>
      <c r="C5" s="77"/>
      <c r="D5" s="77"/>
      <c r="E5" s="77"/>
      <c r="F5" s="77"/>
      <c r="G5" s="77"/>
      <c r="H5" s="78"/>
    </row>
    <row r="6" spans="1:11" s="16" customFormat="1" x14ac:dyDescent="0.3">
      <c r="A6" s="10" t="s">
        <v>3</v>
      </c>
      <c r="B6" s="30" t="s">
        <v>4</v>
      </c>
      <c r="C6" s="11" t="s">
        <v>5</v>
      </c>
      <c r="D6" s="12" t="s">
        <v>6</v>
      </c>
      <c r="E6" s="13" t="s">
        <v>7</v>
      </c>
      <c r="F6" s="14" t="s">
        <v>8</v>
      </c>
      <c r="G6" s="13" t="s">
        <v>9</v>
      </c>
      <c r="H6" s="15" t="s">
        <v>10</v>
      </c>
    </row>
    <row r="7" spans="1:11" x14ac:dyDescent="0.25">
      <c r="A7" s="80" t="s">
        <v>11</v>
      </c>
      <c r="B7" s="81"/>
      <c r="C7" s="81"/>
      <c r="D7" s="81"/>
      <c r="E7" s="81"/>
      <c r="F7" s="81"/>
      <c r="G7" s="81"/>
      <c r="H7" s="82"/>
      <c r="I7" s="7"/>
      <c r="J7" s="7"/>
      <c r="K7" s="7"/>
    </row>
    <row r="8" spans="1:11" x14ac:dyDescent="0.25">
      <c r="A8" s="17">
        <v>3</v>
      </c>
      <c r="B8" s="28" t="s">
        <v>12</v>
      </c>
      <c r="C8" s="47" t="s">
        <v>13</v>
      </c>
      <c r="D8" s="59"/>
      <c r="E8" s="60">
        <v>0</v>
      </c>
      <c r="F8" s="61">
        <v>0</v>
      </c>
      <c r="G8" s="19">
        <f>E8*(1-F8)</f>
        <v>0</v>
      </c>
      <c r="H8" s="20">
        <f>G8*A8</f>
        <v>0</v>
      </c>
      <c r="I8" s="7"/>
      <c r="J8" s="7"/>
      <c r="K8" s="7"/>
    </row>
    <row r="9" spans="1:11" x14ac:dyDescent="0.25">
      <c r="A9" s="17">
        <v>1</v>
      </c>
      <c r="B9" s="28" t="s">
        <v>14</v>
      </c>
      <c r="C9" s="47" t="s">
        <v>15</v>
      </c>
      <c r="D9" s="59"/>
      <c r="E9" s="60">
        <v>0</v>
      </c>
      <c r="F9" s="61">
        <v>0</v>
      </c>
      <c r="G9" s="19">
        <f t="shared" ref="G9:G10" si="0">E9*(1-F9)</f>
        <v>0</v>
      </c>
      <c r="H9" s="20">
        <f t="shared" ref="H9:H10" si="1">G9*A9</f>
        <v>0</v>
      </c>
      <c r="I9" s="7"/>
      <c r="J9" s="7"/>
      <c r="K9" s="7"/>
    </row>
    <row r="10" spans="1:11" x14ac:dyDescent="0.25">
      <c r="A10" s="17">
        <v>1</v>
      </c>
      <c r="B10" s="28" t="s">
        <v>16</v>
      </c>
      <c r="C10" s="47" t="s">
        <v>17</v>
      </c>
      <c r="D10" s="59"/>
      <c r="E10" s="60">
        <v>0</v>
      </c>
      <c r="F10" s="61">
        <v>0</v>
      </c>
      <c r="G10" s="19">
        <f t="shared" si="0"/>
        <v>0</v>
      </c>
      <c r="H10" s="20">
        <f t="shared" si="1"/>
        <v>0</v>
      </c>
      <c r="I10" s="7"/>
      <c r="J10" s="7"/>
      <c r="K10" s="7"/>
    </row>
    <row r="11" spans="1:11" s="2" customFormat="1" x14ac:dyDescent="0.25">
      <c r="A11" s="32"/>
      <c r="B11" s="33"/>
      <c r="C11" s="34"/>
      <c r="D11" s="35"/>
      <c r="E11" s="36"/>
      <c r="F11" s="37"/>
      <c r="G11" s="36"/>
      <c r="H11" s="38"/>
    </row>
    <row r="12" spans="1:11" x14ac:dyDescent="0.25">
      <c r="A12" s="80" t="s">
        <v>18</v>
      </c>
      <c r="B12" s="81"/>
      <c r="C12" s="81"/>
      <c r="D12" s="81"/>
      <c r="E12" s="81"/>
      <c r="F12" s="81"/>
      <c r="G12" s="81"/>
      <c r="H12" s="82"/>
      <c r="I12" s="7"/>
      <c r="J12" s="7"/>
      <c r="K12" s="7"/>
    </row>
    <row r="13" spans="1:11" x14ac:dyDescent="0.25">
      <c r="A13" s="17">
        <v>1</v>
      </c>
      <c r="B13" s="28" t="s">
        <v>19</v>
      </c>
      <c r="C13" s="47" t="s">
        <v>17</v>
      </c>
      <c r="D13" s="59"/>
      <c r="E13" s="60">
        <v>0</v>
      </c>
      <c r="F13" s="61">
        <v>0</v>
      </c>
      <c r="G13" s="19">
        <f>E13*(1-F13)</f>
        <v>0</v>
      </c>
      <c r="H13" s="20">
        <f>G13*A13</f>
        <v>0</v>
      </c>
      <c r="I13" s="7"/>
      <c r="J13" s="7"/>
      <c r="K13" s="7"/>
    </row>
    <row r="14" spans="1:11" s="2" customFormat="1" x14ac:dyDescent="0.25">
      <c r="A14" s="32"/>
      <c r="B14" s="33"/>
      <c r="C14" s="34"/>
      <c r="D14" s="35"/>
      <c r="E14" s="36"/>
      <c r="F14" s="37"/>
      <c r="G14" s="36"/>
      <c r="H14" s="38"/>
    </row>
    <row r="15" spans="1:11" x14ac:dyDescent="0.25">
      <c r="A15" s="80" t="s">
        <v>20</v>
      </c>
      <c r="B15" s="81"/>
      <c r="C15" s="81"/>
      <c r="D15" s="81"/>
      <c r="E15" s="81"/>
      <c r="F15" s="81"/>
      <c r="G15" s="81"/>
      <c r="H15" s="82"/>
      <c r="I15" s="7"/>
      <c r="J15" s="7"/>
      <c r="K15" s="7"/>
    </row>
    <row r="16" spans="1:11" x14ac:dyDescent="0.25">
      <c r="A16" s="17">
        <v>8</v>
      </c>
      <c r="B16" s="28" t="s">
        <v>21</v>
      </c>
      <c r="C16" s="47" t="s">
        <v>22</v>
      </c>
      <c r="D16" s="59"/>
      <c r="E16" s="60">
        <v>0</v>
      </c>
      <c r="F16" s="61">
        <v>0</v>
      </c>
      <c r="G16" s="19">
        <f>E16*(1-F16)</f>
        <v>0</v>
      </c>
      <c r="H16" s="20">
        <f>G16*A16</f>
        <v>0</v>
      </c>
      <c r="I16" s="7"/>
      <c r="J16" s="7"/>
      <c r="K16" s="7"/>
    </row>
    <row r="17" spans="1:11" x14ac:dyDescent="0.25">
      <c r="A17" s="17">
        <v>3</v>
      </c>
      <c r="B17" s="57" t="s">
        <v>23</v>
      </c>
      <c r="C17" s="18" t="s">
        <v>24</v>
      </c>
      <c r="D17" s="59"/>
      <c r="E17" s="60">
        <v>0</v>
      </c>
      <c r="F17" s="61">
        <v>0</v>
      </c>
      <c r="G17" s="19">
        <f t="shared" ref="G17:G18" si="2">E17*(1-F17)</f>
        <v>0</v>
      </c>
      <c r="H17" s="20">
        <f t="shared" ref="H17:H18" si="3">G17*A17</f>
        <v>0</v>
      </c>
      <c r="I17" s="7"/>
      <c r="J17" s="7"/>
      <c r="K17" s="7"/>
    </row>
    <row r="18" spans="1:11" x14ac:dyDescent="0.25">
      <c r="A18" s="17">
        <v>1</v>
      </c>
      <c r="B18" s="28" t="s">
        <v>25</v>
      </c>
      <c r="C18" s="47" t="s">
        <v>26</v>
      </c>
      <c r="D18" s="59"/>
      <c r="E18" s="60">
        <v>0</v>
      </c>
      <c r="F18" s="61">
        <v>0</v>
      </c>
      <c r="G18" s="19">
        <f t="shared" si="2"/>
        <v>0</v>
      </c>
      <c r="H18" s="20">
        <f t="shared" si="3"/>
        <v>0</v>
      </c>
      <c r="I18" s="7"/>
      <c r="J18" s="7"/>
      <c r="K18" s="7"/>
    </row>
    <row r="19" spans="1:11" s="2" customFormat="1" x14ac:dyDescent="0.25">
      <c r="A19" s="32"/>
      <c r="B19" s="33"/>
      <c r="C19" s="34"/>
      <c r="D19" s="35"/>
      <c r="E19" s="36"/>
      <c r="F19" s="37"/>
      <c r="G19" s="36"/>
      <c r="H19" s="38"/>
    </row>
    <row r="20" spans="1:11" x14ac:dyDescent="0.25">
      <c r="A20" s="80" t="s">
        <v>27</v>
      </c>
      <c r="B20" s="81"/>
      <c r="C20" s="81"/>
      <c r="D20" s="81"/>
      <c r="E20" s="81"/>
      <c r="F20" s="81"/>
      <c r="G20" s="81"/>
      <c r="H20" s="82"/>
      <c r="I20" s="7"/>
      <c r="J20" s="7"/>
      <c r="K20" s="7"/>
    </row>
    <row r="21" spans="1:11" x14ac:dyDescent="0.25">
      <c r="A21" s="17">
        <v>1</v>
      </c>
      <c r="B21" s="28" t="s">
        <v>28</v>
      </c>
      <c r="C21" s="47" t="s">
        <v>29</v>
      </c>
      <c r="D21" s="59"/>
      <c r="E21" s="60">
        <v>0</v>
      </c>
      <c r="F21" s="61">
        <v>0</v>
      </c>
      <c r="G21" s="19">
        <f>E21*(1-F21)</f>
        <v>0</v>
      </c>
      <c r="H21" s="20">
        <f>G21*A21</f>
        <v>0</v>
      </c>
      <c r="I21" s="7"/>
      <c r="J21" s="7"/>
      <c r="K21" s="7"/>
    </row>
    <row r="22" spans="1:11" x14ac:dyDescent="0.25">
      <c r="A22" s="17">
        <v>3</v>
      </c>
      <c r="B22" s="57" t="s">
        <v>30</v>
      </c>
      <c r="C22" s="47" t="s">
        <v>31</v>
      </c>
      <c r="D22" s="59"/>
      <c r="E22" s="60">
        <v>0</v>
      </c>
      <c r="F22" s="61">
        <v>0</v>
      </c>
      <c r="G22" s="19">
        <f t="shared" ref="G22:G23" si="4">E22*(1-F22)</f>
        <v>0</v>
      </c>
      <c r="H22" s="20">
        <f t="shared" ref="H22:H23" si="5">G22*A22</f>
        <v>0</v>
      </c>
      <c r="I22" s="7"/>
      <c r="J22" s="7"/>
      <c r="K22" s="7"/>
    </row>
    <row r="23" spans="1:11" x14ac:dyDescent="0.25">
      <c r="A23" s="17">
        <v>1</v>
      </c>
      <c r="B23" s="28" t="s">
        <v>32</v>
      </c>
      <c r="C23" s="47" t="s">
        <v>33</v>
      </c>
      <c r="D23" s="59"/>
      <c r="E23" s="60">
        <v>0</v>
      </c>
      <c r="F23" s="61">
        <v>0</v>
      </c>
      <c r="G23" s="19">
        <f t="shared" si="4"/>
        <v>0</v>
      </c>
      <c r="H23" s="20">
        <f t="shared" si="5"/>
        <v>0</v>
      </c>
      <c r="I23" s="7"/>
      <c r="J23" s="7"/>
      <c r="K23" s="7"/>
    </row>
    <row r="24" spans="1:11" s="2" customFormat="1" x14ac:dyDescent="0.25">
      <c r="A24" s="32"/>
      <c r="B24" s="33"/>
      <c r="C24" s="34"/>
      <c r="D24" s="35"/>
      <c r="E24" s="36"/>
      <c r="F24" s="37"/>
      <c r="G24" s="36"/>
      <c r="H24" s="38"/>
    </row>
    <row r="25" spans="1:11" x14ac:dyDescent="0.25">
      <c r="A25" s="80" t="s">
        <v>34</v>
      </c>
      <c r="B25" s="81"/>
      <c r="C25" s="81"/>
      <c r="D25" s="81"/>
      <c r="E25" s="81"/>
      <c r="F25" s="81"/>
      <c r="G25" s="81"/>
      <c r="H25" s="82"/>
      <c r="I25" s="7"/>
      <c r="J25" s="7"/>
      <c r="K25" s="7"/>
    </row>
    <row r="26" spans="1:11" x14ac:dyDescent="0.25">
      <c r="A26" s="17">
        <v>10</v>
      </c>
      <c r="B26" s="28" t="s">
        <v>35</v>
      </c>
      <c r="C26" s="47" t="s">
        <v>22</v>
      </c>
      <c r="D26" s="59"/>
      <c r="E26" s="60">
        <v>0</v>
      </c>
      <c r="F26" s="61">
        <v>0</v>
      </c>
      <c r="G26" s="19">
        <f>E26*(1-F26)</f>
        <v>0</v>
      </c>
      <c r="H26" s="20">
        <f>G26*A26</f>
        <v>0</v>
      </c>
      <c r="I26" s="7"/>
      <c r="J26" s="7"/>
      <c r="K26" s="7"/>
    </row>
    <row r="27" spans="1:11" x14ac:dyDescent="0.25">
      <c r="A27" s="17">
        <v>1</v>
      </c>
      <c r="B27" s="57" t="s">
        <v>36</v>
      </c>
      <c r="C27" s="18" t="s">
        <v>24</v>
      </c>
      <c r="D27" s="59"/>
      <c r="E27" s="60">
        <v>0</v>
      </c>
      <c r="F27" s="61">
        <v>0</v>
      </c>
      <c r="G27" s="19">
        <f t="shared" ref="G27:G28" si="6">E27*(1-F27)</f>
        <v>0</v>
      </c>
      <c r="H27" s="20">
        <f t="shared" ref="H27:H28" si="7">G27*A27</f>
        <v>0</v>
      </c>
      <c r="I27" s="7"/>
      <c r="J27" s="7"/>
      <c r="K27" s="7"/>
    </row>
    <row r="28" spans="1:11" x14ac:dyDescent="0.25">
      <c r="A28" s="17">
        <v>1</v>
      </c>
      <c r="B28" s="28" t="s">
        <v>37</v>
      </c>
      <c r="C28" s="47" t="s">
        <v>26</v>
      </c>
      <c r="D28" s="59"/>
      <c r="E28" s="60">
        <v>0</v>
      </c>
      <c r="F28" s="61">
        <v>0</v>
      </c>
      <c r="G28" s="19">
        <f t="shared" si="6"/>
        <v>0</v>
      </c>
      <c r="H28" s="20">
        <f t="shared" si="7"/>
        <v>0</v>
      </c>
      <c r="I28" s="7"/>
      <c r="J28" s="7"/>
      <c r="K28" s="7"/>
    </row>
    <row r="29" spans="1:11" s="2" customFormat="1" x14ac:dyDescent="0.25">
      <c r="A29" s="32"/>
      <c r="B29" s="33"/>
      <c r="C29" s="34"/>
      <c r="D29" s="35"/>
      <c r="E29" s="36"/>
      <c r="F29" s="37"/>
      <c r="G29" s="36"/>
      <c r="H29" s="39"/>
    </row>
    <row r="30" spans="1:11" x14ac:dyDescent="0.25">
      <c r="A30" s="80" t="s">
        <v>38</v>
      </c>
      <c r="B30" s="81"/>
      <c r="C30" s="81"/>
      <c r="D30" s="81"/>
      <c r="E30" s="81"/>
      <c r="F30" s="81"/>
      <c r="G30" s="81"/>
      <c r="H30" s="82"/>
      <c r="I30" s="7"/>
      <c r="J30" s="7"/>
      <c r="K30" s="7"/>
    </row>
    <row r="31" spans="1:11" x14ac:dyDescent="0.25">
      <c r="A31" s="17">
        <v>1</v>
      </c>
      <c r="B31" s="28" t="s">
        <v>39</v>
      </c>
      <c r="C31" s="18" t="s">
        <v>40</v>
      </c>
      <c r="D31" s="59"/>
      <c r="E31" s="60">
        <v>0</v>
      </c>
      <c r="F31" s="61">
        <v>0</v>
      </c>
      <c r="G31" s="19">
        <f>E31*(1-F31)</f>
        <v>0</v>
      </c>
      <c r="H31" s="20">
        <f>G31*A31</f>
        <v>0</v>
      </c>
      <c r="I31" s="7"/>
      <c r="J31" s="7"/>
      <c r="K31" s="7"/>
    </row>
    <row r="32" spans="1:11" x14ac:dyDescent="0.25">
      <c r="A32" s="17">
        <v>3</v>
      </c>
      <c r="B32" s="28" t="s">
        <v>41</v>
      </c>
      <c r="C32" s="18" t="s">
        <v>13</v>
      </c>
      <c r="D32" s="59"/>
      <c r="E32" s="60">
        <v>0</v>
      </c>
      <c r="F32" s="61">
        <v>0</v>
      </c>
      <c r="G32" s="19">
        <f t="shared" ref="G32:G34" si="8">E32*(1-F32)</f>
        <v>0</v>
      </c>
      <c r="H32" s="20">
        <f t="shared" ref="H32:H34" si="9">G32*A32</f>
        <v>0</v>
      </c>
      <c r="I32" s="7"/>
      <c r="J32" s="7"/>
      <c r="K32" s="7"/>
    </row>
    <row r="33" spans="1:11" x14ac:dyDescent="0.25">
      <c r="A33" s="17">
        <v>1</v>
      </c>
      <c r="B33" s="28" t="s">
        <v>42</v>
      </c>
      <c r="C33" s="18" t="s">
        <v>43</v>
      </c>
      <c r="D33" s="59"/>
      <c r="E33" s="60">
        <v>0</v>
      </c>
      <c r="F33" s="61">
        <v>0</v>
      </c>
      <c r="G33" s="19">
        <f t="shared" si="8"/>
        <v>0</v>
      </c>
      <c r="H33" s="20">
        <f t="shared" si="9"/>
        <v>0</v>
      </c>
      <c r="I33" s="7"/>
      <c r="J33" s="7"/>
      <c r="K33" s="7"/>
    </row>
    <row r="34" spans="1:11" x14ac:dyDescent="0.25">
      <c r="A34" s="17">
        <v>1</v>
      </c>
      <c r="B34" s="28" t="s">
        <v>44</v>
      </c>
      <c r="C34" s="18" t="s">
        <v>45</v>
      </c>
      <c r="D34" s="59" t="s">
        <v>46</v>
      </c>
      <c r="E34" s="60">
        <v>0</v>
      </c>
      <c r="F34" s="61">
        <v>0</v>
      </c>
      <c r="G34" s="19">
        <f t="shared" si="8"/>
        <v>0</v>
      </c>
      <c r="H34" s="20">
        <f t="shared" si="9"/>
        <v>0</v>
      </c>
      <c r="I34" s="7"/>
      <c r="J34" s="7"/>
      <c r="K34" s="7"/>
    </row>
    <row r="35" spans="1:11" s="2" customFormat="1" x14ac:dyDescent="0.25">
      <c r="A35" s="32"/>
      <c r="B35" s="33"/>
      <c r="C35" s="34"/>
      <c r="D35" s="35"/>
      <c r="E35" s="36"/>
      <c r="F35" s="37"/>
      <c r="G35" s="36"/>
      <c r="H35" s="38"/>
    </row>
    <row r="36" spans="1:11" x14ac:dyDescent="0.25">
      <c r="A36" s="80" t="s">
        <v>47</v>
      </c>
      <c r="B36" s="81"/>
      <c r="C36" s="81"/>
      <c r="D36" s="81"/>
      <c r="E36" s="81"/>
      <c r="F36" s="81"/>
      <c r="G36" s="81"/>
      <c r="H36" s="82"/>
      <c r="I36" s="7"/>
      <c r="J36" s="7"/>
      <c r="K36" s="7"/>
    </row>
    <row r="37" spans="1:11" x14ac:dyDescent="0.25">
      <c r="A37" s="17">
        <v>1</v>
      </c>
      <c r="B37" s="28" t="s">
        <v>48</v>
      </c>
      <c r="C37" s="18" t="s">
        <v>49</v>
      </c>
      <c r="D37" s="59"/>
      <c r="E37" s="60">
        <v>0</v>
      </c>
      <c r="F37" s="61">
        <v>0</v>
      </c>
      <c r="G37" s="19">
        <f>E37*(1-F37)</f>
        <v>0</v>
      </c>
      <c r="H37" s="20">
        <f>G37*A37</f>
        <v>0</v>
      </c>
      <c r="I37" s="7"/>
      <c r="J37" s="7"/>
      <c r="K37" s="7"/>
    </row>
    <row r="38" spans="1:11" x14ac:dyDescent="0.25">
      <c r="A38" s="17">
        <v>16</v>
      </c>
      <c r="B38" s="28" t="s">
        <v>50</v>
      </c>
      <c r="C38" s="18" t="s">
        <v>51</v>
      </c>
      <c r="D38" s="59"/>
      <c r="E38" s="60">
        <v>0</v>
      </c>
      <c r="F38" s="61">
        <v>0</v>
      </c>
      <c r="G38" s="19">
        <f t="shared" ref="G38:G42" si="10">E38*(1-F38)</f>
        <v>0</v>
      </c>
      <c r="H38" s="20">
        <f t="shared" ref="H38:H42" si="11">G38*A38</f>
        <v>0</v>
      </c>
      <c r="I38" s="7"/>
      <c r="J38" s="7"/>
      <c r="K38" s="7"/>
    </row>
    <row r="39" spans="1:11" x14ac:dyDescent="0.25">
      <c r="A39" s="17">
        <v>32</v>
      </c>
      <c r="B39" s="57" t="s">
        <v>50</v>
      </c>
      <c r="C39" s="18" t="s">
        <v>52</v>
      </c>
      <c r="D39" s="59"/>
      <c r="E39" s="60">
        <v>0</v>
      </c>
      <c r="F39" s="61">
        <v>0</v>
      </c>
      <c r="G39" s="19">
        <f t="shared" si="10"/>
        <v>0</v>
      </c>
      <c r="H39" s="20">
        <f t="shared" si="11"/>
        <v>0</v>
      </c>
      <c r="I39" s="7"/>
      <c r="J39" s="7"/>
      <c r="K39" s="7"/>
    </row>
    <row r="40" spans="1:11" x14ac:dyDescent="0.25">
      <c r="A40" s="17">
        <v>1</v>
      </c>
      <c r="B40" s="28" t="s">
        <v>53</v>
      </c>
      <c r="C40" s="47" t="s">
        <v>54</v>
      </c>
      <c r="D40" s="59"/>
      <c r="E40" s="60">
        <v>0</v>
      </c>
      <c r="F40" s="61">
        <v>0</v>
      </c>
      <c r="G40" s="19">
        <f t="shared" si="10"/>
        <v>0</v>
      </c>
      <c r="H40" s="20">
        <f t="shared" si="11"/>
        <v>0</v>
      </c>
      <c r="I40" s="7"/>
      <c r="J40" s="7"/>
      <c r="K40" s="7"/>
    </row>
    <row r="41" spans="1:11" x14ac:dyDescent="0.25">
      <c r="A41" s="17">
        <v>8</v>
      </c>
      <c r="B41" s="28" t="s">
        <v>55</v>
      </c>
      <c r="C41" s="47" t="s">
        <v>56</v>
      </c>
      <c r="D41" s="59"/>
      <c r="E41" s="60">
        <v>0</v>
      </c>
      <c r="F41" s="61">
        <v>0</v>
      </c>
      <c r="G41" s="19">
        <f t="shared" si="10"/>
        <v>0</v>
      </c>
      <c r="H41" s="20">
        <f t="shared" si="11"/>
        <v>0</v>
      </c>
      <c r="I41" s="7"/>
      <c r="J41" s="7"/>
      <c r="K41" s="7"/>
    </row>
    <row r="42" spans="1:11" x14ac:dyDescent="0.25">
      <c r="A42" s="17">
        <v>3</v>
      </c>
      <c r="B42" s="28" t="s">
        <v>59</v>
      </c>
      <c r="C42" s="47" t="s">
        <v>60</v>
      </c>
      <c r="D42" s="59"/>
      <c r="E42" s="60">
        <v>0</v>
      </c>
      <c r="F42" s="61">
        <v>0</v>
      </c>
      <c r="G42" s="19">
        <f t="shared" si="10"/>
        <v>0</v>
      </c>
      <c r="H42" s="20">
        <f t="shared" si="11"/>
        <v>0</v>
      </c>
      <c r="I42" s="7"/>
      <c r="J42" s="7"/>
      <c r="K42" s="7"/>
    </row>
    <row r="44" spans="1:11" s="2" customFormat="1" x14ac:dyDescent="0.25">
      <c r="A44" s="32"/>
      <c r="B44" s="33"/>
      <c r="C44" s="34"/>
      <c r="D44" s="35"/>
      <c r="E44" s="36"/>
      <c r="F44" s="37"/>
      <c r="G44" s="36"/>
      <c r="H44" s="38"/>
    </row>
    <row r="45" spans="1:11" x14ac:dyDescent="0.25">
      <c r="A45" s="80" t="s">
        <v>61</v>
      </c>
      <c r="B45" s="81"/>
      <c r="C45" s="81"/>
      <c r="D45" s="81"/>
      <c r="E45" s="81"/>
      <c r="F45" s="81"/>
      <c r="G45" s="81"/>
      <c r="H45" s="82"/>
      <c r="I45" s="7"/>
      <c r="J45" s="7"/>
      <c r="K45" s="7"/>
    </row>
    <row r="46" spans="1:11" x14ac:dyDescent="0.25">
      <c r="A46" s="17" t="s">
        <v>62</v>
      </c>
      <c r="B46" s="18" t="s">
        <v>63</v>
      </c>
      <c r="C46" s="18" t="s">
        <v>64</v>
      </c>
      <c r="D46" s="59"/>
      <c r="E46" s="60">
        <v>0</v>
      </c>
      <c r="F46" s="61">
        <v>0</v>
      </c>
      <c r="G46" s="19">
        <f>E46*(1-F46)</f>
        <v>0</v>
      </c>
      <c r="H46" s="20">
        <f>G46*A46</f>
        <v>0</v>
      </c>
      <c r="I46" s="7"/>
      <c r="J46" s="7"/>
      <c r="K46" s="7"/>
    </row>
    <row r="47" spans="1:11" x14ac:dyDescent="0.25">
      <c r="A47" s="17">
        <v>1</v>
      </c>
      <c r="B47" s="18" t="s">
        <v>57</v>
      </c>
      <c r="C47" s="18" t="s">
        <v>65</v>
      </c>
      <c r="D47" s="59"/>
      <c r="E47" s="60">
        <v>0</v>
      </c>
      <c r="F47" s="61">
        <v>0</v>
      </c>
      <c r="G47" s="19">
        <f t="shared" ref="G47:G54" si="12">E47*(1-F47)</f>
        <v>0</v>
      </c>
      <c r="H47" s="20">
        <f t="shared" ref="H47:H54" si="13">G47*A47</f>
        <v>0</v>
      </c>
      <c r="I47" s="7"/>
      <c r="J47" s="7"/>
      <c r="K47" s="7"/>
    </row>
    <row r="48" spans="1:11" x14ac:dyDescent="0.25">
      <c r="A48" s="17">
        <v>3</v>
      </c>
      <c r="B48" s="58" t="s">
        <v>66</v>
      </c>
      <c r="C48" s="47" t="s">
        <v>33</v>
      </c>
      <c r="D48" s="59"/>
      <c r="E48" s="60">
        <v>0</v>
      </c>
      <c r="F48" s="61">
        <v>0</v>
      </c>
      <c r="G48" s="19">
        <f t="shared" si="12"/>
        <v>0</v>
      </c>
      <c r="H48" s="20">
        <f t="shared" si="13"/>
        <v>0</v>
      </c>
      <c r="I48" s="7"/>
      <c r="J48" s="7"/>
      <c r="K48" s="7"/>
    </row>
    <row r="49" spans="1:11" x14ac:dyDescent="0.25">
      <c r="A49" s="17">
        <v>1</v>
      </c>
      <c r="B49" s="58" t="s">
        <v>66</v>
      </c>
      <c r="C49" s="47" t="s">
        <v>67</v>
      </c>
      <c r="D49" s="59"/>
      <c r="E49" s="60">
        <v>0</v>
      </c>
      <c r="F49" s="61">
        <v>0</v>
      </c>
      <c r="G49" s="19">
        <f t="shared" si="12"/>
        <v>0</v>
      </c>
      <c r="H49" s="20">
        <f t="shared" si="13"/>
        <v>0</v>
      </c>
      <c r="I49" s="7"/>
      <c r="J49" s="7"/>
      <c r="K49" s="7"/>
    </row>
    <row r="50" spans="1:11" x14ac:dyDescent="0.25">
      <c r="A50" s="17">
        <v>5</v>
      </c>
      <c r="B50" s="58" t="s">
        <v>68</v>
      </c>
      <c r="C50" s="18" t="s">
        <v>69</v>
      </c>
      <c r="D50" s="59"/>
      <c r="E50" s="60">
        <v>0</v>
      </c>
      <c r="F50" s="61">
        <v>0</v>
      </c>
      <c r="G50" s="19">
        <f t="shared" si="12"/>
        <v>0</v>
      </c>
      <c r="H50" s="20">
        <f t="shared" si="13"/>
        <v>0</v>
      </c>
      <c r="I50" s="7"/>
      <c r="J50" s="7"/>
      <c r="K50" s="7"/>
    </row>
    <row r="51" spans="1:11" x14ac:dyDescent="0.25">
      <c r="A51" s="17">
        <v>3</v>
      </c>
      <c r="B51" s="18" t="s">
        <v>70</v>
      </c>
      <c r="C51" s="47" t="s">
        <v>196</v>
      </c>
      <c r="D51" s="59"/>
      <c r="E51" s="60">
        <v>0</v>
      </c>
      <c r="F51" s="61">
        <v>0</v>
      </c>
      <c r="G51" s="19">
        <f t="shared" si="12"/>
        <v>0</v>
      </c>
      <c r="H51" s="20">
        <f t="shared" si="13"/>
        <v>0</v>
      </c>
      <c r="I51" s="7"/>
      <c r="J51" s="7"/>
      <c r="K51" s="7"/>
    </row>
    <row r="52" spans="1:11" x14ac:dyDescent="0.25">
      <c r="A52" s="17" t="s">
        <v>62</v>
      </c>
      <c r="B52" s="18" t="s">
        <v>71</v>
      </c>
      <c r="C52" s="56" t="s">
        <v>72</v>
      </c>
      <c r="D52" s="59"/>
      <c r="E52" s="60">
        <v>0</v>
      </c>
      <c r="F52" s="61">
        <v>0</v>
      </c>
      <c r="G52" s="19">
        <f t="shared" si="12"/>
        <v>0</v>
      </c>
      <c r="H52" s="20">
        <f t="shared" si="13"/>
        <v>0</v>
      </c>
      <c r="I52" s="7"/>
      <c r="J52" s="7"/>
      <c r="K52" s="7"/>
    </row>
    <row r="53" spans="1:11" x14ac:dyDescent="0.25">
      <c r="A53" s="17">
        <v>1</v>
      </c>
      <c r="B53" s="18" t="s">
        <v>57</v>
      </c>
      <c r="C53" s="47" t="s">
        <v>73</v>
      </c>
      <c r="D53" s="59" t="s">
        <v>46</v>
      </c>
      <c r="E53" s="60">
        <v>0</v>
      </c>
      <c r="F53" s="61">
        <v>0</v>
      </c>
      <c r="G53" s="19">
        <f t="shared" si="12"/>
        <v>0</v>
      </c>
      <c r="H53" s="20">
        <f t="shared" si="13"/>
        <v>0</v>
      </c>
      <c r="I53" s="7"/>
      <c r="J53" s="7"/>
      <c r="K53" s="7"/>
    </row>
    <row r="54" spans="1:11" x14ac:dyDescent="0.25">
      <c r="A54" s="17">
        <v>36</v>
      </c>
      <c r="B54" s="18" t="s">
        <v>70</v>
      </c>
      <c r="C54" s="51" t="s">
        <v>52</v>
      </c>
      <c r="D54" s="59"/>
      <c r="E54" s="60">
        <v>0</v>
      </c>
      <c r="F54" s="61">
        <v>0</v>
      </c>
      <c r="G54" s="19">
        <f t="shared" si="12"/>
        <v>0</v>
      </c>
      <c r="H54" s="20">
        <f t="shared" si="13"/>
        <v>0</v>
      </c>
      <c r="I54" s="7"/>
      <c r="J54" s="7"/>
      <c r="K54" s="7"/>
    </row>
    <row r="55" spans="1:11" s="2" customFormat="1" x14ac:dyDescent="0.25">
      <c r="A55" s="32"/>
      <c r="B55" s="33"/>
      <c r="C55" s="34"/>
      <c r="D55" s="35"/>
      <c r="E55" s="36"/>
      <c r="F55" s="37"/>
      <c r="G55" s="36"/>
      <c r="H55" s="38"/>
    </row>
    <row r="56" spans="1:11" x14ac:dyDescent="0.25">
      <c r="A56" s="80" t="s">
        <v>74</v>
      </c>
      <c r="B56" s="81"/>
      <c r="C56" s="81"/>
      <c r="D56" s="81"/>
      <c r="E56" s="81"/>
      <c r="F56" s="81"/>
      <c r="G56" s="81"/>
      <c r="H56" s="82"/>
      <c r="I56" s="7"/>
      <c r="J56" s="7"/>
      <c r="K56" s="7"/>
    </row>
    <row r="57" spans="1:11" x14ac:dyDescent="0.25">
      <c r="A57" s="17">
        <v>1</v>
      </c>
      <c r="B57" s="28" t="s">
        <v>75</v>
      </c>
      <c r="C57" s="18" t="s">
        <v>76</v>
      </c>
      <c r="D57" s="59"/>
      <c r="E57" s="60">
        <v>0</v>
      </c>
      <c r="F57" s="61">
        <v>0</v>
      </c>
      <c r="G57" s="19">
        <f>E57*(1-F57)</f>
        <v>0</v>
      </c>
      <c r="H57" s="20">
        <f>G57*A57</f>
        <v>0</v>
      </c>
      <c r="I57" s="7"/>
      <c r="J57" s="7"/>
      <c r="K57" s="7"/>
    </row>
    <row r="58" spans="1:11" x14ac:dyDescent="0.25">
      <c r="A58" s="17">
        <v>1</v>
      </c>
      <c r="B58" s="28" t="s">
        <v>75</v>
      </c>
      <c r="C58" s="18" t="s">
        <v>77</v>
      </c>
      <c r="D58" s="59"/>
      <c r="E58" s="60">
        <v>0</v>
      </c>
      <c r="F58" s="61">
        <v>0</v>
      </c>
      <c r="G58" s="19">
        <f t="shared" ref="G58:G71" si="14">E58*(1-F58)</f>
        <v>0</v>
      </c>
      <c r="H58" s="20">
        <f t="shared" ref="H58:H71" si="15">G58*A58</f>
        <v>0</v>
      </c>
      <c r="I58" s="7"/>
      <c r="J58" s="7"/>
      <c r="K58" s="7"/>
    </row>
    <row r="59" spans="1:11" x14ac:dyDescent="0.25">
      <c r="A59" s="17">
        <v>1</v>
      </c>
      <c r="B59" s="28" t="s">
        <v>78</v>
      </c>
      <c r="C59" s="47" t="s">
        <v>79</v>
      </c>
      <c r="D59" s="59"/>
      <c r="E59" s="60">
        <v>0</v>
      </c>
      <c r="F59" s="61">
        <v>0</v>
      </c>
      <c r="G59" s="19">
        <f t="shared" si="14"/>
        <v>0</v>
      </c>
      <c r="H59" s="20">
        <f t="shared" si="15"/>
        <v>0</v>
      </c>
      <c r="I59" s="7"/>
      <c r="J59" s="7"/>
      <c r="K59" s="7"/>
    </row>
    <row r="60" spans="1:11" x14ac:dyDescent="0.25">
      <c r="A60" s="17">
        <v>3</v>
      </c>
      <c r="B60" s="28" t="s">
        <v>80</v>
      </c>
      <c r="C60" s="18" t="s">
        <v>81</v>
      </c>
      <c r="D60" s="59"/>
      <c r="E60" s="60">
        <v>0</v>
      </c>
      <c r="F60" s="61">
        <v>0</v>
      </c>
      <c r="G60" s="19">
        <f t="shared" si="14"/>
        <v>0</v>
      </c>
      <c r="H60" s="20">
        <f t="shared" si="15"/>
        <v>0</v>
      </c>
      <c r="I60" s="7"/>
      <c r="J60" s="7"/>
      <c r="K60" s="7"/>
    </row>
    <row r="61" spans="1:11" x14ac:dyDescent="0.25">
      <c r="A61" s="17">
        <v>2</v>
      </c>
      <c r="B61" s="28" t="s">
        <v>82</v>
      </c>
      <c r="C61" s="47" t="s">
        <v>33</v>
      </c>
      <c r="D61" s="59"/>
      <c r="E61" s="60">
        <v>0</v>
      </c>
      <c r="F61" s="61">
        <v>0</v>
      </c>
      <c r="G61" s="19">
        <f t="shared" si="14"/>
        <v>0</v>
      </c>
      <c r="H61" s="20">
        <f t="shared" si="15"/>
        <v>0</v>
      </c>
      <c r="I61" s="7"/>
      <c r="J61" s="7"/>
      <c r="K61" s="7"/>
    </row>
    <row r="62" spans="1:11" x14ac:dyDescent="0.25">
      <c r="A62" s="17">
        <v>1</v>
      </c>
      <c r="B62" s="28" t="s">
        <v>83</v>
      </c>
      <c r="C62" s="47" t="s">
        <v>84</v>
      </c>
      <c r="D62" s="59"/>
      <c r="E62" s="60">
        <v>0</v>
      </c>
      <c r="F62" s="61">
        <v>0</v>
      </c>
      <c r="G62" s="19">
        <f t="shared" si="14"/>
        <v>0</v>
      </c>
      <c r="H62" s="20">
        <f t="shared" si="15"/>
        <v>0</v>
      </c>
      <c r="I62" s="7"/>
      <c r="J62" s="7"/>
      <c r="K62" s="7"/>
    </row>
    <row r="63" spans="1:11" x14ac:dyDescent="0.25">
      <c r="A63" s="17">
        <v>1</v>
      </c>
      <c r="B63" s="28" t="s">
        <v>83</v>
      </c>
      <c r="C63" s="47" t="s">
        <v>85</v>
      </c>
      <c r="D63" s="59"/>
      <c r="E63" s="60">
        <v>0</v>
      </c>
      <c r="F63" s="61">
        <v>0</v>
      </c>
      <c r="G63" s="19">
        <f t="shared" si="14"/>
        <v>0</v>
      </c>
      <c r="H63" s="20">
        <f t="shared" si="15"/>
        <v>0</v>
      </c>
      <c r="I63" s="7"/>
      <c r="J63" s="7"/>
      <c r="K63" s="7"/>
    </row>
    <row r="64" spans="1:11" x14ac:dyDescent="0.25">
      <c r="A64" s="17">
        <v>1</v>
      </c>
      <c r="B64" s="28" t="s">
        <v>83</v>
      </c>
      <c r="C64" s="47" t="s">
        <v>86</v>
      </c>
      <c r="D64" s="59"/>
      <c r="E64" s="60">
        <v>0</v>
      </c>
      <c r="F64" s="61">
        <v>0</v>
      </c>
      <c r="G64" s="19">
        <f t="shared" si="14"/>
        <v>0</v>
      </c>
      <c r="H64" s="20">
        <f t="shared" si="15"/>
        <v>0</v>
      </c>
      <c r="I64" s="7"/>
      <c r="J64" s="7"/>
      <c r="K64" s="7"/>
    </row>
    <row r="65" spans="1:11" x14ac:dyDescent="0.25">
      <c r="A65" s="17">
        <v>2</v>
      </c>
      <c r="B65" s="28" t="s">
        <v>87</v>
      </c>
      <c r="C65" s="47" t="s">
        <v>33</v>
      </c>
      <c r="D65" s="59"/>
      <c r="E65" s="60">
        <v>0</v>
      </c>
      <c r="F65" s="61">
        <v>0</v>
      </c>
      <c r="G65" s="19">
        <f t="shared" si="14"/>
        <v>0</v>
      </c>
      <c r="H65" s="20">
        <f t="shared" si="15"/>
        <v>0</v>
      </c>
      <c r="I65" s="7"/>
      <c r="J65" s="7"/>
      <c r="K65" s="7"/>
    </row>
    <row r="66" spans="1:11" x14ac:dyDescent="0.25">
      <c r="A66" s="17">
        <v>2</v>
      </c>
      <c r="B66" s="28" t="s">
        <v>88</v>
      </c>
      <c r="C66" s="47" t="s">
        <v>33</v>
      </c>
      <c r="D66" s="59"/>
      <c r="E66" s="60">
        <v>0</v>
      </c>
      <c r="F66" s="61">
        <v>0</v>
      </c>
      <c r="G66" s="19">
        <f t="shared" si="14"/>
        <v>0</v>
      </c>
      <c r="H66" s="20">
        <f t="shared" si="15"/>
        <v>0</v>
      </c>
      <c r="I66" s="7"/>
      <c r="J66" s="7"/>
      <c r="K66" s="7"/>
    </row>
    <row r="67" spans="1:11" x14ac:dyDescent="0.25">
      <c r="A67" s="17">
        <v>1</v>
      </c>
      <c r="B67" s="28" t="s">
        <v>89</v>
      </c>
      <c r="C67" s="47" t="s">
        <v>90</v>
      </c>
      <c r="D67" s="59" t="s">
        <v>46</v>
      </c>
      <c r="E67" s="60">
        <v>0</v>
      </c>
      <c r="F67" s="61">
        <v>0</v>
      </c>
      <c r="G67" s="19">
        <f t="shared" si="14"/>
        <v>0</v>
      </c>
      <c r="H67" s="20">
        <f t="shared" si="15"/>
        <v>0</v>
      </c>
      <c r="I67" s="7"/>
      <c r="J67" s="7"/>
      <c r="K67" s="7"/>
    </row>
    <row r="68" spans="1:11" x14ac:dyDescent="0.25">
      <c r="A68" s="17">
        <v>1</v>
      </c>
      <c r="B68" s="28" t="s">
        <v>91</v>
      </c>
      <c r="C68" s="47" t="s">
        <v>92</v>
      </c>
      <c r="D68" s="59"/>
      <c r="E68" s="60">
        <v>0</v>
      </c>
      <c r="F68" s="61">
        <v>0</v>
      </c>
      <c r="G68" s="19">
        <f t="shared" si="14"/>
        <v>0</v>
      </c>
      <c r="H68" s="20">
        <f t="shared" si="15"/>
        <v>0</v>
      </c>
      <c r="I68" s="7"/>
      <c r="J68" s="7"/>
      <c r="K68" s="7"/>
    </row>
    <row r="69" spans="1:11" x14ac:dyDescent="0.25">
      <c r="A69" s="17">
        <v>1</v>
      </c>
      <c r="B69" s="28" t="s">
        <v>91</v>
      </c>
      <c r="C69" s="18" t="s">
        <v>93</v>
      </c>
      <c r="D69" s="59"/>
      <c r="E69" s="60">
        <v>0</v>
      </c>
      <c r="F69" s="61">
        <v>0</v>
      </c>
      <c r="G69" s="19">
        <f t="shared" si="14"/>
        <v>0</v>
      </c>
      <c r="H69" s="20">
        <f t="shared" si="15"/>
        <v>0</v>
      </c>
      <c r="I69" s="7"/>
      <c r="J69" s="7"/>
      <c r="K69" s="7"/>
    </row>
    <row r="70" spans="1:11" x14ac:dyDescent="0.25">
      <c r="A70" s="17">
        <v>1</v>
      </c>
      <c r="B70" s="28" t="s">
        <v>94</v>
      </c>
      <c r="C70" s="47" t="s">
        <v>95</v>
      </c>
      <c r="D70" s="59"/>
      <c r="E70" s="60">
        <v>0</v>
      </c>
      <c r="F70" s="61">
        <v>0</v>
      </c>
      <c r="G70" s="19">
        <f t="shared" si="14"/>
        <v>0</v>
      </c>
      <c r="H70" s="20">
        <f t="shared" si="15"/>
        <v>0</v>
      </c>
      <c r="I70" s="7"/>
      <c r="J70" s="7"/>
      <c r="K70" s="7"/>
    </row>
    <row r="71" spans="1:11" x14ac:dyDescent="0.25">
      <c r="A71" s="17">
        <v>1</v>
      </c>
      <c r="B71" s="28" t="s">
        <v>53</v>
      </c>
      <c r="C71" s="47" t="s">
        <v>54</v>
      </c>
      <c r="D71" s="59"/>
      <c r="E71" s="60">
        <v>0</v>
      </c>
      <c r="F71" s="61">
        <v>0</v>
      </c>
      <c r="G71" s="19">
        <f t="shared" si="14"/>
        <v>0</v>
      </c>
      <c r="H71" s="20">
        <f t="shared" si="15"/>
        <v>0</v>
      </c>
      <c r="I71" s="7"/>
      <c r="J71" s="7"/>
      <c r="K71" s="7"/>
    </row>
    <row r="72" spans="1:11" s="2" customFormat="1" x14ac:dyDescent="0.25">
      <c r="A72" s="32"/>
      <c r="B72" s="33"/>
      <c r="C72" s="34"/>
      <c r="D72" s="35"/>
      <c r="E72" s="36"/>
      <c r="F72" s="37"/>
      <c r="G72" s="36"/>
      <c r="H72" s="38"/>
    </row>
    <row r="73" spans="1:11" x14ac:dyDescent="0.25">
      <c r="A73" s="80" t="s">
        <v>96</v>
      </c>
      <c r="B73" s="81"/>
      <c r="C73" s="81"/>
      <c r="D73" s="81"/>
      <c r="E73" s="81"/>
      <c r="F73" s="81"/>
      <c r="G73" s="81"/>
      <c r="H73" s="82"/>
      <c r="I73" s="7"/>
      <c r="J73" s="7"/>
      <c r="K73" s="7"/>
    </row>
    <row r="74" spans="1:11" x14ac:dyDescent="0.25">
      <c r="A74" s="17">
        <v>1</v>
      </c>
      <c r="B74" s="28" t="s">
        <v>97</v>
      </c>
      <c r="C74" s="18" t="s">
        <v>98</v>
      </c>
      <c r="D74" s="59"/>
      <c r="E74" s="60">
        <v>0</v>
      </c>
      <c r="F74" s="61">
        <v>0</v>
      </c>
      <c r="G74" s="19">
        <f>E74*(1-F74)</f>
        <v>0</v>
      </c>
      <c r="H74" s="20">
        <f>G74*A74</f>
        <v>0</v>
      </c>
      <c r="I74" s="7"/>
      <c r="J74" s="7"/>
      <c r="K74" s="7"/>
    </row>
    <row r="75" spans="1:11" x14ac:dyDescent="0.25">
      <c r="A75" s="17">
        <v>9</v>
      </c>
      <c r="B75" s="28" t="s">
        <v>99</v>
      </c>
      <c r="C75" s="18" t="s">
        <v>100</v>
      </c>
      <c r="D75" s="59"/>
      <c r="E75" s="60">
        <v>0</v>
      </c>
      <c r="F75" s="61">
        <v>0</v>
      </c>
      <c r="G75" s="19">
        <f t="shared" ref="G75:G80" si="16">E75*(1-F75)</f>
        <v>0</v>
      </c>
      <c r="H75" s="20">
        <f t="shared" ref="H75:H80" si="17">G75*A75</f>
        <v>0</v>
      </c>
      <c r="I75" s="7"/>
      <c r="J75" s="7"/>
      <c r="K75" s="7"/>
    </row>
    <row r="76" spans="1:11" x14ac:dyDescent="0.25">
      <c r="A76" s="17">
        <v>16</v>
      </c>
      <c r="B76" s="28" t="s">
        <v>101</v>
      </c>
      <c r="C76" s="18" t="s">
        <v>51</v>
      </c>
      <c r="D76" s="59"/>
      <c r="E76" s="60">
        <v>0</v>
      </c>
      <c r="F76" s="61">
        <v>0</v>
      </c>
      <c r="G76" s="19">
        <f t="shared" si="16"/>
        <v>0</v>
      </c>
      <c r="H76" s="20">
        <f t="shared" si="17"/>
        <v>0</v>
      </c>
      <c r="I76" s="7"/>
      <c r="J76" s="7"/>
      <c r="K76" s="7"/>
    </row>
    <row r="77" spans="1:11" x14ac:dyDescent="0.25">
      <c r="A77" s="17">
        <v>32</v>
      </c>
      <c r="B77" s="28" t="s">
        <v>101</v>
      </c>
      <c r="C77" s="18" t="s">
        <v>52</v>
      </c>
      <c r="D77" s="59" t="s">
        <v>46</v>
      </c>
      <c r="E77" s="60">
        <v>0</v>
      </c>
      <c r="F77" s="61">
        <v>0</v>
      </c>
      <c r="G77" s="19">
        <f t="shared" si="16"/>
        <v>0</v>
      </c>
      <c r="H77" s="20">
        <f t="shared" si="17"/>
        <v>0</v>
      </c>
      <c r="I77" s="7"/>
      <c r="J77" s="7"/>
      <c r="K77" s="7"/>
    </row>
    <row r="78" spans="1:11" x14ac:dyDescent="0.25">
      <c r="A78" s="17">
        <v>2</v>
      </c>
      <c r="B78" s="28" t="s">
        <v>102</v>
      </c>
      <c r="C78" s="47" t="s">
        <v>33</v>
      </c>
      <c r="D78" s="59"/>
      <c r="E78" s="60">
        <v>0</v>
      </c>
      <c r="F78" s="61">
        <v>0</v>
      </c>
      <c r="G78" s="19">
        <f t="shared" si="16"/>
        <v>0</v>
      </c>
      <c r="H78" s="20">
        <f t="shared" si="17"/>
        <v>0</v>
      </c>
      <c r="I78" s="7"/>
      <c r="J78" s="7"/>
      <c r="K78" s="7"/>
    </row>
    <row r="79" spans="1:11" x14ac:dyDescent="0.25">
      <c r="A79" s="17">
        <v>1</v>
      </c>
      <c r="B79" s="28" t="s">
        <v>103</v>
      </c>
      <c r="C79" s="47" t="s">
        <v>26</v>
      </c>
      <c r="D79" s="59"/>
      <c r="E79" s="60">
        <v>0</v>
      </c>
      <c r="F79" s="61">
        <v>0</v>
      </c>
      <c r="G79" s="19">
        <f t="shared" si="16"/>
        <v>0</v>
      </c>
      <c r="H79" s="20">
        <f t="shared" si="17"/>
        <v>0</v>
      </c>
      <c r="I79" s="7"/>
      <c r="J79" s="7"/>
      <c r="K79" s="7"/>
    </row>
    <row r="80" spans="1:11" x14ac:dyDescent="0.25">
      <c r="A80" s="17">
        <v>2</v>
      </c>
      <c r="B80" s="57" t="s">
        <v>104</v>
      </c>
      <c r="C80" s="47" t="s">
        <v>67</v>
      </c>
      <c r="D80" s="59"/>
      <c r="E80" s="60">
        <v>0</v>
      </c>
      <c r="F80" s="61">
        <v>0</v>
      </c>
      <c r="G80" s="19">
        <f t="shared" si="16"/>
        <v>0</v>
      </c>
      <c r="H80" s="20">
        <f t="shared" si="17"/>
        <v>0</v>
      </c>
      <c r="I80" s="7"/>
      <c r="J80" s="7"/>
      <c r="K80" s="7"/>
    </row>
    <row r="81" spans="1:11" s="2" customFormat="1" x14ac:dyDescent="0.25">
      <c r="A81" s="32"/>
      <c r="B81" s="33"/>
      <c r="C81" s="34"/>
      <c r="D81" s="35"/>
      <c r="E81" s="36"/>
      <c r="F81" s="37"/>
      <c r="G81" s="36"/>
      <c r="H81" s="38"/>
    </row>
    <row r="82" spans="1:11" x14ac:dyDescent="0.25">
      <c r="A82" s="80" t="s">
        <v>105</v>
      </c>
      <c r="B82" s="81"/>
      <c r="C82" s="81"/>
      <c r="D82" s="81"/>
      <c r="E82" s="81"/>
      <c r="F82" s="81"/>
      <c r="G82" s="81"/>
      <c r="H82" s="82"/>
      <c r="I82" s="7"/>
      <c r="J82" s="7"/>
      <c r="K82" s="7"/>
    </row>
    <row r="83" spans="1:11" x14ac:dyDescent="0.25">
      <c r="A83" s="17">
        <v>1</v>
      </c>
      <c r="B83" s="28" t="s">
        <v>106</v>
      </c>
      <c r="C83" s="47" t="s">
        <v>40</v>
      </c>
      <c r="D83" s="59"/>
      <c r="E83" s="60">
        <v>0</v>
      </c>
      <c r="F83" s="61">
        <v>0</v>
      </c>
      <c r="G83" s="19">
        <f>E83*(1-F83)</f>
        <v>0</v>
      </c>
      <c r="H83" s="20">
        <f>G83*A83</f>
        <v>0</v>
      </c>
      <c r="I83" s="7"/>
      <c r="J83" s="7"/>
      <c r="K83" s="7"/>
    </row>
    <row r="84" spans="1:11" x14ac:dyDescent="0.25">
      <c r="A84" s="17">
        <v>1</v>
      </c>
      <c r="B84" s="28" t="s">
        <v>107</v>
      </c>
      <c r="C84" s="47" t="s">
        <v>17</v>
      </c>
      <c r="D84" s="59"/>
      <c r="E84" s="60">
        <v>0</v>
      </c>
      <c r="F84" s="61">
        <v>0</v>
      </c>
      <c r="G84" s="19">
        <f t="shared" ref="G84:G86" si="18">E84*(1-F84)</f>
        <v>0</v>
      </c>
      <c r="H84" s="20">
        <f t="shared" ref="H84:H86" si="19">G84*A84</f>
        <v>0</v>
      </c>
      <c r="I84" s="7"/>
      <c r="J84" s="7"/>
      <c r="K84" s="7"/>
    </row>
    <row r="85" spans="1:11" x14ac:dyDescent="0.25">
      <c r="A85" s="17">
        <v>1</v>
      </c>
      <c r="B85" s="28" t="s">
        <v>108</v>
      </c>
      <c r="C85" s="47" t="s">
        <v>109</v>
      </c>
      <c r="D85" s="59"/>
      <c r="E85" s="60">
        <v>0</v>
      </c>
      <c r="F85" s="61">
        <v>0</v>
      </c>
      <c r="G85" s="19">
        <f t="shared" si="18"/>
        <v>0</v>
      </c>
      <c r="H85" s="20">
        <f t="shared" si="19"/>
        <v>0</v>
      </c>
      <c r="I85" s="7"/>
      <c r="J85" s="7"/>
      <c r="K85" s="7"/>
    </row>
    <row r="86" spans="1:11" x14ac:dyDescent="0.25">
      <c r="A86" s="17">
        <v>6</v>
      </c>
      <c r="B86" s="28" t="s">
        <v>107</v>
      </c>
      <c r="C86" s="47" t="s">
        <v>13</v>
      </c>
      <c r="D86" s="59"/>
      <c r="E86" s="60">
        <v>0</v>
      </c>
      <c r="F86" s="61">
        <v>0</v>
      </c>
      <c r="G86" s="19">
        <f t="shared" si="18"/>
        <v>0</v>
      </c>
      <c r="H86" s="20">
        <f t="shared" si="19"/>
        <v>0</v>
      </c>
      <c r="I86" s="7"/>
      <c r="J86" s="7"/>
      <c r="K86" s="7"/>
    </row>
    <row r="87" spans="1:11" s="2" customFormat="1" x14ac:dyDescent="0.25">
      <c r="A87" s="32"/>
      <c r="B87" s="33"/>
      <c r="C87" s="34"/>
      <c r="D87" s="35"/>
      <c r="E87" s="36"/>
      <c r="F87" s="37"/>
      <c r="G87" s="36"/>
      <c r="H87" s="38"/>
    </row>
    <row r="88" spans="1:11" x14ac:dyDescent="0.25">
      <c r="A88" s="80" t="s">
        <v>110</v>
      </c>
      <c r="B88" s="81"/>
      <c r="C88" s="81"/>
      <c r="D88" s="81"/>
      <c r="E88" s="81"/>
      <c r="F88" s="81"/>
      <c r="G88" s="81"/>
      <c r="H88" s="82"/>
      <c r="I88" s="7"/>
      <c r="J88" s="7"/>
      <c r="K88" s="7"/>
    </row>
    <row r="89" spans="1:11" x14ac:dyDescent="0.25">
      <c r="A89" s="17">
        <v>1</v>
      </c>
      <c r="B89" s="28" t="s">
        <v>111</v>
      </c>
      <c r="C89" s="47" t="s">
        <v>17</v>
      </c>
      <c r="D89" s="59"/>
      <c r="E89" s="60">
        <v>0</v>
      </c>
      <c r="F89" s="61">
        <v>0</v>
      </c>
      <c r="G89" s="19">
        <f>E89*(1-F89)</f>
        <v>0</v>
      </c>
      <c r="H89" s="20">
        <f>G89*A89</f>
        <v>0</v>
      </c>
      <c r="I89" s="7"/>
      <c r="J89" s="7"/>
      <c r="K89" s="7"/>
    </row>
    <row r="90" spans="1:11" x14ac:dyDescent="0.25">
      <c r="A90" s="17">
        <v>1</v>
      </c>
      <c r="B90" s="57" t="s">
        <v>104</v>
      </c>
      <c r="C90" s="47" t="s">
        <v>112</v>
      </c>
      <c r="D90" s="59"/>
      <c r="E90" s="60">
        <v>0</v>
      </c>
      <c r="F90" s="61">
        <v>0</v>
      </c>
      <c r="G90" s="19">
        <f t="shared" ref="G90:G92" si="20">E90*(1-F90)</f>
        <v>0</v>
      </c>
      <c r="H90" s="20">
        <f t="shared" ref="H90:H92" si="21">G90*A90</f>
        <v>0</v>
      </c>
      <c r="I90" s="7"/>
      <c r="J90" s="7"/>
      <c r="K90" s="7"/>
    </row>
    <row r="91" spans="1:11" x14ac:dyDescent="0.25">
      <c r="A91" s="17">
        <v>1</v>
      </c>
      <c r="B91" s="57" t="s">
        <v>113</v>
      </c>
      <c r="C91" s="47" t="s">
        <v>109</v>
      </c>
      <c r="D91" s="59"/>
      <c r="E91" s="60">
        <v>0</v>
      </c>
      <c r="F91" s="61">
        <v>0</v>
      </c>
      <c r="G91" s="19">
        <f t="shared" si="20"/>
        <v>0</v>
      </c>
      <c r="H91" s="20">
        <f t="shared" si="21"/>
        <v>0</v>
      </c>
      <c r="I91" s="7"/>
      <c r="J91" s="7"/>
      <c r="K91" s="7"/>
    </row>
    <row r="92" spans="1:11" x14ac:dyDescent="0.25">
      <c r="A92" s="17">
        <v>6</v>
      </c>
      <c r="B92" s="57" t="s">
        <v>114</v>
      </c>
      <c r="C92" s="47" t="s">
        <v>13</v>
      </c>
      <c r="D92" s="59"/>
      <c r="E92" s="60">
        <v>0</v>
      </c>
      <c r="F92" s="61">
        <v>0</v>
      </c>
      <c r="G92" s="19">
        <f t="shared" si="20"/>
        <v>0</v>
      </c>
      <c r="H92" s="20">
        <f t="shared" si="21"/>
        <v>0</v>
      </c>
      <c r="I92" s="7"/>
      <c r="J92" s="7"/>
      <c r="K92" s="7"/>
    </row>
    <row r="93" spans="1:11" s="2" customFormat="1" x14ac:dyDescent="0.25">
      <c r="A93" s="32"/>
      <c r="B93" s="33"/>
      <c r="C93" s="34"/>
      <c r="D93" s="35"/>
      <c r="E93" s="36"/>
      <c r="F93" s="37"/>
      <c r="G93" s="36"/>
      <c r="H93" s="38"/>
    </row>
    <row r="94" spans="1:11" x14ac:dyDescent="0.25">
      <c r="A94" s="79" t="s">
        <v>115</v>
      </c>
      <c r="B94" s="79"/>
      <c r="C94" s="79"/>
      <c r="D94" s="79"/>
      <c r="E94" s="79"/>
      <c r="F94" s="79"/>
      <c r="G94" s="79"/>
      <c r="H94" s="21">
        <f>SUM(H7:H92)</f>
        <v>0</v>
      </c>
      <c r="I94" s="7"/>
      <c r="J94" s="7"/>
      <c r="K94" s="7"/>
    </row>
    <row r="95" spans="1:11" x14ac:dyDescent="0.25">
      <c r="K95" s="25"/>
    </row>
    <row r="96" spans="1:11" x14ac:dyDescent="0.25">
      <c r="A96" s="72" t="s">
        <v>116</v>
      </c>
      <c r="B96" s="72"/>
      <c r="C96" s="73"/>
      <c r="D96" s="73"/>
      <c r="E96" s="74"/>
      <c r="F96" s="74"/>
      <c r="G96" s="74"/>
      <c r="H96" s="74"/>
      <c r="I96" s="7"/>
      <c r="J96" s="7"/>
      <c r="K96" s="7"/>
    </row>
    <row r="97" spans="1:11" x14ac:dyDescent="0.25">
      <c r="A97" s="72" t="s">
        <v>117</v>
      </c>
      <c r="B97" s="72"/>
      <c r="C97" s="73"/>
      <c r="D97" s="73"/>
      <c r="E97" s="74"/>
      <c r="F97" s="74"/>
      <c r="G97" s="74"/>
      <c r="H97" s="74"/>
      <c r="I97" s="7"/>
      <c r="J97" s="7"/>
      <c r="K97" s="7"/>
    </row>
    <row r="98" spans="1:11" ht="60" customHeight="1" x14ac:dyDescent="0.25">
      <c r="A98" s="72" t="s">
        <v>118</v>
      </c>
      <c r="B98" s="72"/>
      <c r="C98" s="73"/>
      <c r="D98" s="73"/>
      <c r="E98" s="74"/>
      <c r="F98" s="74"/>
      <c r="G98" s="74"/>
      <c r="H98" s="74"/>
      <c r="I98" s="7"/>
      <c r="J98" s="7"/>
      <c r="K98" s="7"/>
    </row>
    <row r="99" spans="1:11" x14ac:dyDescent="0.25">
      <c r="A99" s="72" t="s">
        <v>119</v>
      </c>
      <c r="B99" s="72"/>
      <c r="C99" s="73"/>
      <c r="D99" s="73"/>
      <c r="E99" s="75"/>
      <c r="F99" s="75"/>
      <c r="G99" s="75"/>
      <c r="H99" s="75"/>
      <c r="I99" s="7"/>
      <c r="J99" s="7"/>
      <c r="K99" s="7"/>
    </row>
    <row r="103" spans="1:11" x14ac:dyDescent="0.25">
      <c r="A103" s="23"/>
      <c r="B103" s="23"/>
      <c r="C103" s="23"/>
      <c r="D103" s="23"/>
      <c r="E103" s="23"/>
      <c r="F103" s="23"/>
    </row>
  </sheetData>
  <sheetProtection selectLockedCells="1"/>
  <mergeCells count="22">
    <mergeCell ref="A73:H73"/>
    <mergeCell ref="A5:H5"/>
    <mergeCell ref="A94:G94"/>
    <mergeCell ref="A96:D96"/>
    <mergeCell ref="A97:D97"/>
    <mergeCell ref="A98:D98"/>
    <mergeCell ref="A7:H7"/>
    <mergeCell ref="A12:H12"/>
    <mergeCell ref="A15:H15"/>
    <mergeCell ref="A20:H20"/>
    <mergeCell ref="A25:H25"/>
    <mergeCell ref="A82:H82"/>
    <mergeCell ref="A88:H88"/>
    <mergeCell ref="A30:H30"/>
    <mergeCell ref="A36:H36"/>
    <mergeCell ref="A45:H45"/>
    <mergeCell ref="A56:H56"/>
    <mergeCell ref="A99:D99"/>
    <mergeCell ref="E96:H96"/>
    <mergeCell ref="E97:H97"/>
    <mergeCell ref="E98:H98"/>
    <mergeCell ref="E99:H99"/>
  </mergeCells>
  <phoneticPr fontId="0" type="noConversion"/>
  <pageMargins left="0.70866141732283472" right="0.70866141732283472" top="0.74803149606299213" bottom="0.74803149606299213" header="0.31496062992125984" footer="0.31496062992125984"/>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D111-3DC7-2C45-8F74-A7EFEBACB412}">
  <dimension ref="A1:E92"/>
  <sheetViews>
    <sheetView showGridLines="0" topLeftCell="A8" zoomScaleNormal="100" workbookViewId="0">
      <selection activeCell="B1" sqref="A1:XFD1048576"/>
    </sheetView>
  </sheetViews>
  <sheetFormatPr defaultColWidth="9.109375" defaultRowHeight="12" x14ac:dyDescent="0.25"/>
  <cols>
    <col min="1" max="1" width="8" style="41" customWidth="1"/>
    <col min="2" max="2" width="52.88671875" style="41" customWidth="1"/>
    <col min="3" max="3" width="32.44140625" style="41" bestFit="1" customWidth="1"/>
    <col min="4" max="4" width="60.44140625" style="41" customWidth="1"/>
    <col min="5" max="5" width="87.6640625" style="31" customWidth="1"/>
    <col min="6" max="16384" width="9.109375" style="41"/>
  </cols>
  <sheetData>
    <row r="1" spans="1:5" x14ac:dyDescent="0.25">
      <c r="A1" s="40" t="s">
        <v>120</v>
      </c>
      <c r="B1" s="40"/>
      <c r="C1" s="40"/>
      <c r="D1" s="40"/>
    </row>
    <row r="2" spans="1:5" ht="42.9" customHeight="1" x14ac:dyDescent="0.25">
      <c r="A2" s="42"/>
      <c r="B2" s="42"/>
      <c r="C2" s="42"/>
      <c r="D2" s="42"/>
    </row>
    <row r="3" spans="1:5" s="43" customFormat="1" ht="12" customHeight="1" x14ac:dyDescent="0.3">
      <c r="A3" s="27" t="s">
        <v>2</v>
      </c>
      <c r="B3" s="26"/>
      <c r="C3" s="26"/>
      <c r="D3" s="26"/>
      <c r="E3" s="26"/>
    </row>
    <row r="4" spans="1:5" s="43" customFormat="1" x14ac:dyDescent="0.3">
      <c r="A4" s="44" t="s">
        <v>4</v>
      </c>
      <c r="B4" s="45" t="s">
        <v>5</v>
      </c>
      <c r="C4" s="46" t="s">
        <v>121</v>
      </c>
      <c r="D4" s="46" t="s">
        <v>122</v>
      </c>
      <c r="E4" s="46" t="s">
        <v>123</v>
      </c>
    </row>
    <row r="5" spans="1:5" x14ac:dyDescent="0.25">
      <c r="A5" s="80" t="s">
        <v>11</v>
      </c>
      <c r="B5" s="81"/>
      <c r="C5" s="81"/>
      <c r="D5" s="81"/>
      <c r="E5" s="81"/>
    </row>
    <row r="6" spans="1:5" ht="84" x14ac:dyDescent="0.25">
      <c r="A6" s="47" t="s">
        <v>12</v>
      </c>
      <c r="B6" s="47" t="s">
        <v>13</v>
      </c>
      <c r="C6" s="62" t="s">
        <v>124</v>
      </c>
      <c r="D6" s="62" t="s">
        <v>125</v>
      </c>
      <c r="E6" s="41"/>
    </row>
    <row r="7" spans="1:5" ht="48" x14ac:dyDescent="0.25">
      <c r="A7" s="47" t="s">
        <v>14</v>
      </c>
      <c r="B7" s="47" t="s">
        <v>15</v>
      </c>
      <c r="C7" s="62" t="s">
        <v>124</v>
      </c>
      <c r="D7" s="62" t="s">
        <v>126</v>
      </c>
      <c r="E7" s="41"/>
    </row>
    <row r="8" spans="1:5" ht="51.9" customHeight="1" x14ac:dyDescent="0.25">
      <c r="A8" s="47" t="s">
        <v>16</v>
      </c>
      <c r="B8" s="47" t="s">
        <v>17</v>
      </c>
      <c r="C8" s="62" t="s">
        <v>124</v>
      </c>
      <c r="D8" s="63" t="s">
        <v>127</v>
      </c>
      <c r="E8" s="41"/>
    </row>
    <row r="9" spans="1:5" s="42" customFormat="1" x14ac:dyDescent="0.25">
      <c r="A9" s="48"/>
      <c r="B9" s="48"/>
      <c r="C9" s="49"/>
      <c r="D9" s="49"/>
    </row>
    <row r="10" spans="1:5" x14ac:dyDescent="0.25">
      <c r="A10" s="80" t="s">
        <v>18</v>
      </c>
      <c r="B10" s="81"/>
      <c r="C10" s="81"/>
      <c r="D10" s="81"/>
      <c r="E10" s="81"/>
    </row>
    <row r="11" spans="1:5" ht="48" x14ac:dyDescent="0.25">
      <c r="A11" s="47" t="s">
        <v>19</v>
      </c>
      <c r="B11" s="47" t="s">
        <v>17</v>
      </c>
      <c r="C11" s="62" t="s">
        <v>124</v>
      </c>
      <c r="D11" s="63" t="s">
        <v>128</v>
      </c>
      <c r="E11" s="41"/>
    </row>
    <row r="12" spans="1:5" s="42" customFormat="1" x14ac:dyDescent="0.25">
      <c r="A12" s="48"/>
      <c r="B12" s="48"/>
      <c r="C12" s="49"/>
      <c r="D12" s="49"/>
    </row>
    <row r="13" spans="1:5" x14ac:dyDescent="0.25">
      <c r="A13" s="80" t="s">
        <v>20</v>
      </c>
      <c r="B13" s="81"/>
      <c r="C13" s="81"/>
      <c r="D13" s="81"/>
      <c r="E13" s="81"/>
    </row>
    <row r="14" spans="1:5" ht="48" x14ac:dyDescent="0.25">
      <c r="A14" s="47" t="s">
        <v>21</v>
      </c>
      <c r="B14" s="47" t="s">
        <v>22</v>
      </c>
      <c r="C14" s="62" t="s">
        <v>124</v>
      </c>
      <c r="D14" s="62" t="s">
        <v>129</v>
      </c>
      <c r="E14" s="41"/>
    </row>
    <row r="15" spans="1:5" ht="87.75" customHeight="1" x14ac:dyDescent="0.25">
      <c r="A15" s="51" t="s">
        <v>23</v>
      </c>
      <c r="B15" s="18" t="s">
        <v>24</v>
      </c>
      <c r="C15" s="62" t="s">
        <v>124</v>
      </c>
      <c r="D15" s="62" t="s">
        <v>130</v>
      </c>
      <c r="E15" s="41"/>
    </row>
    <row r="16" spans="1:5" ht="72" customHeight="1" x14ac:dyDescent="0.25">
      <c r="A16" s="47" t="s">
        <v>25</v>
      </c>
      <c r="B16" s="47" t="s">
        <v>26</v>
      </c>
      <c r="C16" s="62" t="s">
        <v>124</v>
      </c>
      <c r="D16" s="62" t="s">
        <v>131</v>
      </c>
      <c r="E16" s="41"/>
    </row>
    <row r="17" spans="1:5" s="42" customFormat="1" x14ac:dyDescent="0.25">
      <c r="A17" s="48"/>
      <c r="B17" s="48"/>
      <c r="C17" s="49"/>
      <c r="D17" s="49"/>
    </row>
    <row r="18" spans="1:5" x14ac:dyDescent="0.25">
      <c r="A18" s="80" t="s">
        <v>27</v>
      </c>
      <c r="B18" s="81"/>
      <c r="C18" s="81"/>
      <c r="D18" s="81"/>
      <c r="E18" s="81"/>
    </row>
    <row r="19" spans="1:5" ht="128.1" customHeight="1" x14ac:dyDescent="0.25">
      <c r="A19" s="47" t="s">
        <v>28</v>
      </c>
      <c r="B19" s="47" t="s">
        <v>29</v>
      </c>
      <c r="C19" s="62" t="s">
        <v>124</v>
      </c>
      <c r="D19" s="62" t="s">
        <v>132</v>
      </c>
      <c r="E19" s="68" t="s">
        <v>133</v>
      </c>
    </row>
    <row r="20" spans="1:5" ht="36" x14ac:dyDescent="0.25">
      <c r="A20" s="51" t="s">
        <v>30</v>
      </c>
      <c r="B20" s="47" t="s">
        <v>31</v>
      </c>
      <c r="C20" s="62" t="s">
        <v>124</v>
      </c>
      <c r="D20" s="62" t="s">
        <v>134</v>
      </c>
      <c r="E20" s="41"/>
    </row>
    <row r="21" spans="1:5" ht="48" x14ac:dyDescent="0.25">
      <c r="A21" s="47" t="s">
        <v>32</v>
      </c>
      <c r="B21" s="47" t="s">
        <v>33</v>
      </c>
      <c r="C21" s="62" t="s">
        <v>124</v>
      </c>
      <c r="D21" s="64" t="s">
        <v>135</v>
      </c>
      <c r="E21" s="41"/>
    </row>
    <row r="22" spans="1:5" s="42" customFormat="1" x14ac:dyDescent="0.25">
      <c r="A22" s="48"/>
      <c r="B22" s="48"/>
      <c r="C22" s="49"/>
      <c r="D22" s="49"/>
    </row>
    <row r="23" spans="1:5" x14ac:dyDescent="0.25">
      <c r="A23" s="80" t="s">
        <v>34</v>
      </c>
      <c r="B23" s="81"/>
      <c r="C23" s="81"/>
      <c r="D23" s="81"/>
      <c r="E23" s="81"/>
    </row>
    <row r="24" spans="1:5" ht="48" x14ac:dyDescent="0.25">
      <c r="A24" s="47" t="s">
        <v>35</v>
      </c>
      <c r="B24" s="47" t="s">
        <v>22</v>
      </c>
      <c r="C24" s="62" t="s">
        <v>124</v>
      </c>
      <c r="D24" s="62" t="s">
        <v>129</v>
      </c>
      <c r="E24" s="41"/>
    </row>
    <row r="25" spans="1:5" ht="88.5" customHeight="1" x14ac:dyDescent="0.25">
      <c r="A25" s="51" t="s">
        <v>36</v>
      </c>
      <c r="B25" s="18" t="s">
        <v>24</v>
      </c>
      <c r="C25" s="62" t="s">
        <v>124</v>
      </c>
      <c r="D25" s="62" t="s">
        <v>136</v>
      </c>
      <c r="E25" s="41"/>
    </row>
    <row r="26" spans="1:5" ht="84" x14ac:dyDescent="0.25">
      <c r="A26" s="47" t="s">
        <v>37</v>
      </c>
      <c r="B26" s="47" t="s">
        <v>26</v>
      </c>
      <c r="C26" s="62" t="s">
        <v>124</v>
      </c>
      <c r="D26" s="62" t="s">
        <v>137</v>
      </c>
      <c r="E26" s="68" t="s">
        <v>138</v>
      </c>
    </row>
    <row r="27" spans="1:5" s="42" customFormat="1" x14ac:dyDescent="0.25">
      <c r="A27" s="48"/>
      <c r="B27" s="48"/>
      <c r="C27" s="49"/>
      <c r="D27" s="49"/>
    </row>
    <row r="28" spans="1:5" x14ac:dyDescent="0.25">
      <c r="A28" s="80" t="s">
        <v>38</v>
      </c>
      <c r="B28" s="81"/>
      <c r="C28" s="81"/>
      <c r="D28" s="81"/>
      <c r="E28" s="81"/>
    </row>
    <row r="29" spans="1:5" ht="120" x14ac:dyDescent="0.25">
      <c r="A29" s="47" t="s">
        <v>39</v>
      </c>
      <c r="B29" s="47" t="s">
        <v>40</v>
      </c>
      <c r="C29" s="62" t="s">
        <v>124</v>
      </c>
      <c r="D29" s="62" t="s">
        <v>139</v>
      </c>
      <c r="E29" s="41"/>
    </row>
    <row r="30" spans="1:5" ht="84" x14ac:dyDescent="0.25">
      <c r="A30" s="47" t="s">
        <v>41</v>
      </c>
      <c r="B30" s="47" t="s">
        <v>13</v>
      </c>
      <c r="C30" s="62" t="s">
        <v>124</v>
      </c>
      <c r="D30" s="62" t="s">
        <v>125</v>
      </c>
      <c r="E30" s="41"/>
    </row>
    <row r="31" spans="1:5" ht="108" x14ac:dyDescent="0.25">
      <c r="A31" s="47" t="s">
        <v>42</v>
      </c>
      <c r="B31" s="47" t="s">
        <v>43</v>
      </c>
      <c r="C31" s="62" t="s">
        <v>124</v>
      </c>
      <c r="D31" s="62" t="s">
        <v>140</v>
      </c>
      <c r="E31" s="41"/>
    </row>
    <row r="32" spans="1:5" ht="48" x14ac:dyDescent="0.25">
      <c r="A32" s="47" t="s">
        <v>44</v>
      </c>
      <c r="B32" s="47" t="s">
        <v>45</v>
      </c>
      <c r="C32" s="62" t="s">
        <v>124</v>
      </c>
      <c r="D32" s="62" t="s">
        <v>141</v>
      </c>
      <c r="E32" s="41"/>
    </row>
    <row r="33" spans="1:5" s="42" customFormat="1" x14ac:dyDescent="0.25">
      <c r="A33" s="48"/>
      <c r="B33" s="48"/>
      <c r="C33" s="49"/>
      <c r="D33" s="49"/>
    </row>
    <row r="34" spans="1:5" x14ac:dyDescent="0.25">
      <c r="A34" s="80" t="s">
        <v>47</v>
      </c>
      <c r="B34" s="81"/>
      <c r="C34" s="81"/>
      <c r="D34" s="81"/>
      <c r="E34" s="81"/>
    </row>
    <row r="35" spans="1:5" ht="144" x14ac:dyDescent="0.25">
      <c r="A35" s="47" t="s">
        <v>48</v>
      </c>
      <c r="B35" s="47" t="s">
        <v>49</v>
      </c>
      <c r="C35" s="62" t="s">
        <v>124</v>
      </c>
      <c r="D35" s="62" t="s">
        <v>142</v>
      </c>
      <c r="E35" s="41"/>
    </row>
    <row r="36" spans="1:5" ht="24" x14ac:dyDescent="0.25">
      <c r="A36" s="47" t="s">
        <v>50</v>
      </c>
      <c r="B36" s="47" t="s">
        <v>51</v>
      </c>
      <c r="C36" s="62" t="s">
        <v>143</v>
      </c>
      <c r="D36" s="62" t="s">
        <v>144</v>
      </c>
      <c r="E36" s="68" t="s">
        <v>145</v>
      </c>
    </row>
    <row r="37" spans="1:5" x14ac:dyDescent="0.25">
      <c r="A37" s="47" t="s">
        <v>50</v>
      </c>
      <c r="B37" s="47" t="s">
        <v>52</v>
      </c>
      <c r="C37" s="62" t="s">
        <v>146</v>
      </c>
      <c r="D37" s="62" t="s">
        <v>147</v>
      </c>
      <c r="E37" s="41"/>
    </row>
    <row r="38" spans="1:5" ht="144" x14ac:dyDescent="0.25">
      <c r="A38" s="47" t="s">
        <v>53</v>
      </c>
      <c r="B38" s="47" t="s">
        <v>54</v>
      </c>
      <c r="C38" s="62" t="s">
        <v>124</v>
      </c>
      <c r="D38" s="62" t="s">
        <v>148</v>
      </c>
      <c r="E38" s="68" t="s">
        <v>149</v>
      </c>
    </row>
    <row r="39" spans="1:5" ht="36" x14ac:dyDescent="0.25">
      <c r="A39" s="47" t="s">
        <v>55</v>
      </c>
      <c r="B39" s="47" t="s">
        <v>56</v>
      </c>
      <c r="C39" s="62" t="s">
        <v>124</v>
      </c>
      <c r="D39" s="62" t="s">
        <v>150</v>
      </c>
      <c r="E39" s="41"/>
    </row>
    <row r="40" spans="1:5" ht="24" x14ac:dyDescent="0.25">
      <c r="A40" s="47" t="s">
        <v>57</v>
      </c>
      <c r="B40" s="47" t="s">
        <v>58</v>
      </c>
      <c r="C40" s="62" t="s">
        <v>146</v>
      </c>
      <c r="D40" s="62" t="s">
        <v>151</v>
      </c>
      <c r="E40" s="41"/>
    </row>
    <row r="41" spans="1:5" ht="72" x14ac:dyDescent="0.25">
      <c r="A41" s="47" t="s">
        <v>59</v>
      </c>
      <c r="B41" s="47" t="s">
        <v>60</v>
      </c>
      <c r="C41" s="62" t="s">
        <v>124</v>
      </c>
      <c r="D41" s="62" t="s">
        <v>152</v>
      </c>
      <c r="E41" s="41"/>
    </row>
    <row r="42" spans="1:5" s="42" customFormat="1" x14ac:dyDescent="0.25">
      <c r="A42" s="48"/>
      <c r="B42" s="48"/>
      <c r="C42" s="49"/>
      <c r="D42" s="49"/>
    </row>
    <row r="43" spans="1:5" x14ac:dyDescent="0.25">
      <c r="A43" s="80"/>
      <c r="B43" s="81"/>
      <c r="C43" s="81"/>
      <c r="D43" s="81"/>
      <c r="E43" s="81"/>
    </row>
    <row r="44" spans="1:5" ht="84" x14ac:dyDescent="0.25">
      <c r="A44" s="47" t="s">
        <v>63</v>
      </c>
      <c r="B44" s="47" t="s">
        <v>64</v>
      </c>
      <c r="C44" s="62" t="s">
        <v>124</v>
      </c>
      <c r="D44" s="62" t="s">
        <v>153</v>
      </c>
      <c r="E44" s="41"/>
    </row>
    <row r="45" spans="1:5" x14ac:dyDescent="0.25">
      <c r="A45" s="47" t="s">
        <v>57</v>
      </c>
      <c r="B45" s="47" t="s">
        <v>154</v>
      </c>
      <c r="C45" s="62"/>
      <c r="D45" s="62" t="s">
        <v>155</v>
      </c>
      <c r="E45" s="68" t="s">
        <v>156</v>
      </c>
    </row>
    <row r="46" spans="1:5" ht="125.1" customHeight="1" x14ac:dyDescent="0.25">
      <c r="A46" s="51" t="s">
        <v>66</v>
      </c>
      <c r="B46" s="47" t="s">
        <v>33</v>
      </c>
      <c r="C46" s="62" t="s">
        <v>124</v>
      </c>
      <c r="D46" s="64" t="s">
        <v>157</v>
      </c>
      <c r="E46" s="68" t="s">
        <v>158</v>
      </c>
    </row>
    <row r="47" spans="1:5" ht="48" x14ac:dyDescent="0.25">
      <c r="A47" s="51" t="s">
        <v>66</v>
      </c>
      <c r="B47" s="47" t="s">
        <v>67</v>
      </c>
      <c r="C47" s="62" t="s">
        <v>124</v>
      </c>
      <c r="D47" s="62" t="s">
        <v>159</v>
      </c>
      <c r="E47" s="41"/>
    </row>
    <row r="48" spans="1:5" ht="84" x14ac:dyDescent="0.25">
      <c r="A48" s="51" t="s">
        <v>68</v>
      </c>
      <c r="B48" s="18" t="s">
        <v>24</v>
      </c>
      <c r="C48" s="62" t="s">
        <v>124</v>
      </c>
      <c r="D48" s="62" t="s">
        <v>160</v>
      </c>
      <c r="E48" s="41"/>
    </row>
    <row r="49" spans="1:5" ht="96" x14ac:dyDescent="0.25">
      <c r="A49" s="47" t="s">
        <v>70</v>
      </c>
      <c r="B49" s="47" t="s">
        <v>161</v>
      </c>
      <c r="C49" s="62" t="s">
        <v>124</v>
      </c>
      <c r="D49" s="62" t="s">
        <v>162</v>
      </c>
      <c r="E49" s="41"/>
    </row>
    <row r="50" spans="1:5" s="55" customFormat="1" ht="144" x14ac:dyDescent="0.3">
      <c r="A50" s="56" t="s">
        <v>71</v>
      </c>
      <c r="B50" s="56" t="s">
        <v>72</v>
      </c>
      <c r="C50" s="64" t="s">
        <v>124</v>
      </c>
      <c r="D50" s="64" t="s">
        <v>148</v>
      </c>
    </row>
    <row r="51" spans="1:5" x14ac:dyDescent="0.25">
      <c r="A51" s="47" t="s">
        <v>57</v>
      </c>
      <c r="B51" s="47" t="s">
        <v>73</v>
      </c>
      <c r="C51" s="62" t="s">
        <v>146</v>
      </c>
      <c r="D51" s="65" t="s">
        <v>147</v>
      </c>
      <c r="E51" s="41"/>
    </row>
    <row r="52" spans="1:5" x14ac:dyDescent="0.25">
      <c r="A52" s="51" t="s">
        <v>70</v>
      </c>
      <c r="B52" s="51" t="s">
        <v>52</v>
      </c>
      <c r="C52" s="62" t="s">
        <v>146</v>
      </c>
      <c r="D52" s="62" t="s">
        <v>147</v>
      </c>
      <c r="E52" s="69" t="s">
        <v>163</v>
      </c>
    </row>
    <row r="53" spans="1:5" s="42" customFormat="1" x14ac:dyDescent="0.25">
      <c r="A53" s="48"/>
      <c r="B53" s="48"/>
      <c r="C53" s="49"/>
      <c r="D53" s="49"/>
    </row>
    <row r="54" spans="1:5" x14ac:dyDescent="0.25">
      <c r="A54" s="80" t="s">
        <v>74</v>
      </c>
      <c r="B54" s="81"/>
      <c r="C54" s="81"/>
      <c r="D54" s="81"/>
      <c r="E54" s="81"/>
    </row>
    <row r="55" spans="1:5" ht="132" x14ac:dyDescent="0.25">
      <c r="A55" s="47" t="s">
        <v>75</v>
      </c>
      <c r="B55" s="47" t="s">
        <v>76</v>
      </c>
      <c r="C55" s="62" t="s">
        <v>124</v>
      </c>
      <c r="D55" s="62" t="s">
        <v>164</v>
      </c>
      <c r="E55" s="41"/>
    </row>
    <row r="56" spans="1:5" ht="156" x14ac:dyDescent="0.25">
      <c r="A56" s="47" t="s">
        <v>75</v>
      </c>
      <c r="B56" s="47" t="s">
        <v>77</v>
      </c>
      <c r="C56" s="62" t="s">
        <v>124</v>
      </c>
      <c r="D56" s="62" t="s">
        <v>165</v>
      </c>
      <c r="E56" s="41"/>
    </row>
    <row r="57" spans="1:5" ht="108" x14ac:dyDescent="0.25">
      <c r="A57" s="47" t="s">
        <v>78</v>
      </c>
      <c r="B57" s="47" t="s">
        <v>79</v>
      </c>
      <c r="C57" s="62" t="s">
        <v>124</v>
      </c>
      <c r="D57" s="62" t="s">
        <v>166</v>
      </c>
      <c r="E57" s="41"/>
    </row>
    <row r="58" spans="1:5" ht="108" x14ac:dyDescent="0.25">
      <c r="A58" s="47" t="s">
        <v>80</v>
      </c>
      <c r="B58" s="47" t="s">
        <v>81</v>
      </c>
      <c r="C58" s="62" t="s">
        <v>124</v>
      </c>
      <c r="D58" s="62" t="s">
        <v>167</v>
      </c>
      <c r="E58" s="41"/>
    </row>
    <row r="59" spans="1:5" ht="107.1" customHeight="1" x14ac:dyDescent="0.25">
      <c r="A59" s="47" t="s">
        <v>82</v>
      </c>
      <c r="B59" s="47" t="s">
        <v>33</v>
      </c>
      <c r="C59" s="62" t="s">
        <v>124</v>
      </c>
      <c r="D59" s="62" t="s">
        <v>168</v>
      </c>
      <c r="E59" s="41"/>
    </row>
    <row r="60" spans="1:5" ht="108" x14ac:dyDescent="0.25">
      <c r="A60" s="47" t="s">
        <v>83</v>
      </c>
      <c r="B60" s="47" t="s">
        <v>84</v>
      </c>
      <c r="C60" s="62" t="s">
        <v>169</v>
      </c>
      <c r="D60" s="62" t="s">
        <v>170</v>
      </c>
      <c r="E60" s="71" t="s">
        <v>171</v>
      </c>
    </row>
    <row r="61" spans="1:5" ht="84" x14ac:dyDescent="0.25">
      <c r="A61" s="47" t="s">
        <v>83</v>
      </c>
      <c r="B61" s="47" t="s">
        <v>85</v>
      </c>
      <c r="C61" s="62"/>
      <c r="D61" s="62" t="s">
        <v>172</v>
      </c>
      <c r="E61" s="41"/>
    </row>
    <row r="62" spans="1:5" ht="24" x14ac:dyDescent="0.25">
      <c r="A62" s="47" t="s">
        <v>83</v>
      </c>
      <c r="B62" s="47" t="s">
        <v>86</v>
      </c>
      <c r="C62" s="62"/>
      <c r="D62" s="62" t="s">
        <v>173</v>
      </c>
      <c r="E62" s="41"/>
    </row>
    <row r="63" spans="1:5" ht="72" x14ac:dyDescent="0.25">
      <c r="A63" s="47" t="s">
        <v>87</v>
      </c>
      <c r="B63" s="47" t="s">
        <v>33</v>
      </c>
      <c r="C63" s="62" t="s">
        <v>124</v>
      </c>
      <c r="D63" s="64" t="s">
        <v>174</v>
      </c>
      <c r="E63" s="70" t="s">
        <v>175</v>
      </c>
    </row>
    <row r="64" spans="1:5" ht="60" x14ac:dyDescent="0.25">
      <c r="A64" s="47" t="s">
        <v>88</v>
      </c>
      <c r="B64" s="47" t="s">
        <v>33</v>
      </c>
      <c r="C64" s="62" t="s">
        <v>124</v>
      </c>
      <c r="D64" s="64" t="s">
        <v>176</v>
      </c>
      <c r="E64" s="41"/>
    </row>
    <row r="65" spans="1:5" ht="132" x14ac:dyDescent="0.25">
      <c r="A65" s="47" t="s">
        <v>89</v>
      </c>
      <c r="B65" s="47" t="s">
        <v>90</v>
      </c>
      <c r="C65" s="62" t="s">
        <v>124</v>
      </c>
      <c r="D65" s="62" t="s">
        <v>177</v>
      </c>
      <c r="E65" s="41"/>
    </row>
    <row r="66" spans="1:5" ht="60" x14ac:dyDescent="0.25">
      <c r="A66" s="47" t="s">
        <v>91</v>
      </c>
      <c r="B66" s="47" t="s">
        <v>92</v>
      </c>
      <c r="C66" s="62" t="s">
        <v>124</v>
      </c>
      <c r="D66" s="62" t="s">
        <v>178</v>
      </c>
      <c r="E66" s="41"/>
    </row>
    <row r="67" spans="1:5" ht="48" x14ac:dyDescent="0.25">
      <c r="A67" s="47" t="s">
        <v>91</v>
      </c>
      <c r="B67" s="47" t="s">
        <v>93</v>
      </c>
      <c r="C67" s="62"/>
      <c r="D67" s="62" t="s">
        <v>179</v>
      </c>
      <c r="E67" s="69" t="s">
        <v>180</v>
      </c>
    </row>
    <row r="68" spans="1:5" ht="60" x14ac:dyDescent="0.25">
      <c r="A68" s="47" t="s">
        <v>94</v>
      </c>
      <c r="B68" s="47" t="s">
        <v>95</v>
      </c>
      <c r="C68" s="62" t="s">
        <v>124</v>
      </c>
      <c r="D68" s="62" t="s">
        <v>181</v>
      </c>
      <c r="E68" s="67" t="s">
        <v>182</v>
      </c>
    </row>
    <row r="69" spans="1:5" ht="144" x14ac:dyDescent="0.25">
      <c r="A69" s="47" t="s">
        <v>53</v>
      </c>
      <c r="B69" s="47" t="s">
        <v>54</v>
      </c>
      <c r="C69" s="62" t="s">
        <v>124</v>
      </c>
      <c r="D69" s="62" t="s">
        <v>183</v>
      </c>
      <c r="E69" s="68" t="s">
        <v>184</v>
      </c>
    </row>
    <row r="70" spans="1:5" s="42" customFormat="1" x14ac:dyDescent="0.25">
      <c r="A70" s="48"/>
      <c r="B70" s="48"/>
      <c r="C70" s="49"/>
      <c r="D70" s="49"/>
    </row>
    <row r="71" spans="1:5" x14ac:dyDescent="0.25">
      <c r="A71" s="80" t="s">
        <v>96</v>
      </c>
      <c r="B71" s="81"/>
      <c r="C71" s="81"/>
      <c r="D71" s="81"/>
      <c r="E71" s="81"/>
    </row>
    <row r="72" spans="1:5" ht="84" x14ac:dyDescent="0.25">
      <c r="A72" s="47" t="s">
        <v>97</v>
      </c>
      <c r="B72" s="47" t="s">
        <v>98</v>
      </c>
      <c r="C72" s="62" t="s">
        <v>124</v>
      </c>
      <c r="D72" s="62" t="s">
        <v>185</v>
      </c>
      <c r="E72" s="41"/>
    </row>
    <row r="73" spans="1:5" ht="48" x14ac:dyDescent="0.25">
      <c r="A73" s="47" t="s">
        <v>99</v>
      </c>
      <c r="B73" s="47" t="s">
        <v>186</v>
      </c>
      <c r="C73" s="62" t="s">
        <v>124</v>
      </c>
      <c r="D73" s="62" t="s">
        <v>129</v>
      </c>
      <c r="E73" s="41"/>
    </row>
    <row r="74" spans="1:5" ht="24" x14ac:dyDescent="0.25">
      <c r="A74" s="47" t="s">
        <v>101</v>
      </c>
      <c r="B74" s="47" t="s">
        <v>51</v>
      </c>
      <c r="C74" s="62" t="s">
        <v>143</v>
      </c>
      <c r="D74" s="62" t="s">
        <v>187</v>
      </c>
      <c r="E74" s="41"/>
    </row>
    <row r="75" spans="1:5" x14ac:dyDescent="0.25">
      <c r="A75" s="51" t="s">
        <v>101</v>
      </c>
      <c r="B75" s="47" t="s">
        <v>52</v>
      </c>
      <c r="C75" s="62" t="s">
        <v>146</v>
      </c>
      <c r="D75" s="62" t="s">
        <v>147</v>
      </c>
      <c r="E75" s="41"/>
    </row>
    <row r="76" spans="1:5" ht="84" x14ac:dyDescent="0.25">
      <c r="A76" s="47" t="s">
        <v>102</v>
      </c>
      <c r="B76" s="47" t="s">
        <v>33</v>
      </c>
      <c r="C76" s="62" t="s">
        <v>124</v>
      </c>
      <c r="D76" s="62" t="s">
        <v>188</v>
      </c>
      <c r="E76" s="41"/>
    </row>
    <row r="77" spans="1:5" ht="72" x14ac:dyDescent="0.25">
      <c r="A77" s="47" t="s">
        <v>103</v>
      </c>
      <c r="B77" s="47" t="s">
        <v>26</v>
      </c>
      <c r="C77" s="62" t="s">
        <v>124</v>
      </c>
      <c r="D77" s="62" t="s">
        <v>189</v>
      </c>
      <c r="E77" s="68" t="s">
        <v>138</v>
      </c>
    </row>
    <row r="78" spans="1:5" ht="60" x14ac:dyDescent="0.25">
      <c r="A78" s="51" t="s">
        <v>104</v>
      </c>
      <c r="B78" s="47" t="s">
        <v>67</v>
      </c>
      <c r="C78" s="62"/>
      <c r="D78" s="62" t="s">
        <v>190</v>
      </c>
      <c r="E78" s="54"/>
    </row>
    <row r="79" spans="1:5" s="42" customFormat="1" x14ac:dyDescent="0.25">
      <c r="A79" s="48"/>
      <c r="B79" s="48"/>
      <c r="C79" s="49"/>
      <c r="D79" s="49"/>
    </row>
    <row r="80" spans="1:5" x14ac:dyDescent="0.25">
      <c r="A80" s="80" t="s">
        <v>105</v>
      </c>
      <c r="B80" s="81"/>
      <c r="C80" s="81"/>
      <c r="D80" s="81"/>
      <c r="E80" s="83"/>
    </row>
    <row r="81" spans="1:5" ht="108" x14ac:dyDescent="0.25">
      <c r="A81" s="47" t="s">
        <v>106</v>
      </c>
      <c r="B81" s="47" t="s">
        <v>40</v>
      </c>
      <c r="C81" s="62" t="s">
        <v>124</v>
      </c>
      <c r="D81" s="66" t="s">
        <v>191</v>
      </c>
      <c r="E81" s="53"/>
    </row>
    <row r="82" spans="1:5" ht="48" x14ac:dyDescent="0.25">
      <c r="A82" s="51" t="s">
        <v>192</v>
      </c>
      <c r="B82" s="47" t="s">
        <v>17</v>
      </c>
      <c r="C82" s="62" t="s">
        <v>124</v>
      </c>
      <c r="D82" s="63" t="s">
        <v>128</v>
      </c>
      <c r="E82" s="41"/>
    </row>
    <row r="83" spans="1:5" ht="96" x14ac:dyDescent="0.25">
      <c r="A83" s="47" t="s">
        <v>107</v>
      </c>
      <c r="B83" s="47" t="s">
        <v>109</v>
      </c>
      <c r="C83" s="62" t="s">
        <v>124</v>
      </c>
      <c r="D83" s="62" t="s">
        <v>193</v>
      </c>
      <c r="E83" s="41"/>
    </row>
    <row r="84" spans="1:5" ht="84" x14ac:dyDescent="0.25">
      <c r="A84" s="47" t="s">
        <v>108</v>
      </c>
      <c r="B84" s="47" t="s">
        <v>13</v>
      </c>
      <c r="C84" s="62" t="s">
        <v>124</v>
      </c>
      <c r="D84" s="62" t="s">
        <v>125</v>
      </c>
      <c r="E84" s="41"/>
    </row>
    <row r="85" spans="1:5" s="42" customFormat="1" x14ac:dyDescent="0.25">
      <c r="A85" s="48"/>
      <c r="B85" s="48"/>
      <c r="C85" s="49"/>
      <c r="D85" s="49"/>
    </row>
    <row r="86" spans="1:5" x14ac:dyDescent="0.25">
      <c r="A86" s="80" t="s">
        <v>110</v>
      </c>
      <c r="B86" s="81"/>
      <c r="C86" s="81"/>
      <c r="D86" s="81"/>
      <c r="E86" s="83"/>
    </row>
    <row r="87" spans="1:5" ht="48" x14ac:dyDescent="0.25">
      <c r="A87" s="47" t="s">
        <v>111</v>
      </c>
      <c r="B87" s="47" t="s">
        <v>17</v>
      </c>
      <c r="C87" s="62"/>
      <c r="D87" s="63" t="s">
        <v>128</v>
      </c>
      <c r="E87" s="67" t="s">
        <v>194</v>
      </c>
    </row>
    <row r="88" spans="1:5" ht="72" x14ac:dyDescent="0.25">
      <c r="A88" s="51" t="s">
        <v>104</v>
      </c>
      <c r="B88" s="47" t="s">
        <v>112</v>
      </c>
      <c r="C88" s="62" t="s">
        <v>124</v>
      </c>
      <c r="D88" s="62" t="s">
        <v>195</v>
      </c>
      <c r="E88" s="52"/>
    </row>
    <row r="89" spans="1:5" ht="96" x14ac:dyDescent="0.25">
      <c r="A89" s="51" t="s">
        <v>113</v>
      </c>
      <c r="B89" s="47" t="s">
        <v>109</v>
      </c>
      <c r="C89" s="62" t="s">
        <v>124</v>
      </c>
      <c r="D89" s="62" t="s">
        <v>193</v>
      </c>
      <c r="E89" s="41"/>
    </row>
    <row r="90" spans="1:5" ht="84" x14ac:dyDescent="0.25">
      <c r="A90" s="51" t="s">
        <v>114</v>
      </c>
      <c r="B90" s="47" t="s">
        <v>13</v>
      </c>
      <c r="C90" s="62" t="s">
        <v>124</v>
      </c>
      <c r="D90" s="62" t="s">
        <v>125</v>
      </c>
      <c r="E90" s="41"/>
    </row>
    <row r="92" spans="1:5" x14ac:dyDescent="0.25">
      <c r="A92" s="50"/>
      <c r="B92" s="50"/>
      <c r="C92" s="50"/>
      <c r="D92" s="50"/>
    </row>
  </sheetData>
  <sheetProtection algorithmName="SHA-512" hashValue="fWhiECFSIPxfuQeVh/n04XjlxlngUvgwyHfyGeTn39Ci/amELs3q3tcyLVt7inYWkJk5GkVY6YBDJPYh7XDDEg==" saltValue="SVSJvPL1MoSvZVVmPOoFxA==" spinCount="100000" sheet="1" objects="1" scenarios="1" selectLockedCells="1"/>
  <mergeCells count="12">
    <mergeCell ref="A5:E5"/>
    <mergeCell ref="A10:E10"/>
    <mergeCell ref="A13:E13"/>
    <mergeCell ref="A18:E18"/>
    <mergeCell ref="A23:E23"/>
    <mergeCell ref="A80:E80"/>
    <mergeCell ref="A86:E86"/>
    <mergeCell ref="A28:E28"/>
    <mergeCell ref="A34:E34"/>
    <mergeCell ref="A43:E43"/>
    <mergeCell ref="A54:E54"/>
    <mergeCell ref="A71:E7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9C394-A257-4F64-93AE-98B3497E072A}">
  <ds:schemaRefs>
    <ds:schemaRef ds:uri="http://schemas.microsoft.com/office/2006/metadata/properties"/>
    <ds:schemaRef ds:uri="http://schemas.microsoft.com/office/2006/documentManagement/types"/>
    <ds:schemaRef ds:uri="http://purl.org/dc/dcmitype/"/>
    <ds:schemaRef ds:uri="110dfddd-ea97-469f-b3c0-5dba9a14eb7f"/>
    <ds:schemaRef ds:uri="http://purl.org/dc/elements/1.1/"/>
    <ds:schemaRef ds:uri="http://schemas.openxmlformats.org/package/2006/metadata/core-properties"/>
    <ds:schemaRef ds:uri="http://www.w3.org/XML/1998/namespace"/>
    <ds:schemaRef ds:uri="http://schemas.microsoft.com/office/infopath/2007/PartnerControls"/>
    <ds:schemaRef ds:uri="c1e6e504-dd9d-4832-9c1b-2490938bef1a"/>
    <ds:schemaRef ds:uri="http://purl.org/dc/terms/"/>
  </ds:schemaRefs>
</ds:datastoreItem>
</file>

<file path=customXml/itemProps2.xml><?xml version="1.0" encoding="utf-8"?>
<ds:datastoreItem xmlns:ds="http://schemas.openxmlformats.org/officeDocument/2006/customXml" ds:itemID="{CB29ECC5-1B4B-4406-B866-EC60789154A4}"/>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Specificaties &amp; opmerkingen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Marlijn</dc:creator>
  <cp:keywords/>
  <dc:description/>
  <cp:lastModifiedBy>Jan Traanman | Inkada Inkoop &amp; Advies</cp:lastModifiedBy>
  <cp:revision/>
  <dcterms:created xsi:type="dcterms:W3CDTF">2011-04-27T13:02:07Z</dcterms:created>
  <dcterms:modified xsi:type="dcterms:W3CDTF">2025-06-24T14:26:50Z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15700</vt:r8>
  </property>
</Properties>
</file>