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A\MO\INK\Trapliften\TenderNed dossier 2025\voor publicatie (in PDF)\"/>
    </mc:Choice>
  </mc:AlternateContent>
  <bookViews>
    <workbookView xWindow="0" yWindow="0" windowWidth="23040" windowHeight="9060"/>
  </bookViews>
  <sheets>
    <sheet name="Bijlag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0" i="1"/>
  <c r="D9" i="1"/>
  <c r="D8" i="1"/>
  <c r="D16" i="1" l="1"/>
  <c r="D18" i="1" s="1"/>
</calcChain>
</file>

<file path=xl/sharedStrings.xml><?xml version="1.0" encoding="utf-8"?>
<sst xmlns="http://schemas.openxmlformats.org/spreadsheetml/2006/main" count="32" uniqueCount="27">
  <si>
    <t>Bijlage 3 Tarievenblad (weging 40%)</t>
  </si>
  <si>
    <t>Offerte aanvraag Wmo trapliften gemeente Lansingerland</t>
  </si>
  <si>
    <t>Handelsnaam inschrijver</t>
  </si>
  <si>
    <t>Categorie trapliften</t>
  </si>
  <si>
    <t>Indicatie aantal nieuwe leveringen per jaar</t>
  </si>
  <si>
    <t>Totaal bedrag</t>
  </si>
  <si>
    <t xml:space="preserve">BTW tarief </t>
  </si>
  <si>
    <t>Cat 1: Rechte traplift</t>
  </si>
  <si>
    <t>125kg</t>
  </si>
  <si>
    <t>Cat 2: Traplift met één bocht</t>
  </si>
  <si>
    <t xml:space="preserve">Cat 3: Traplift met twee of meer bochten </t>
  </si>
  <si>
    <t>Servicekosten</t>
  </si>
  <si>
    <t xml:space="preserve">All-in onderhoudsbedrag per jaar </t>
  </si>
  <si>
    <t xml:space="preserve">All-in onderhoud per jaar </t>
  </si>
  <si>
    <t>Inschrijfprijs excl. BTW</t>
  </si>
  <si>
    <t>(Totale weging 40%)</t>
  </si>
  <si>
    <t>Indicatie aantal liften</t>
  </si>
  <si>
    <t>All-in aanschafprijs per traplift (exclusief BTW)</t>
  </si>
  <si>
    <t>All-in Meerprijs (Heavy duty traplift &gt;125kg, kinderstoel, traplift aan spilzijde)</t>
  </si>
  <si>
    <t>(Prijs minimaal 80% van het max., ihkv reële prijzen)</t>
  </si>
  <si>
    <t>Punten</t>
  </si>
  <si>
    <t>All-in Meerprijs (exclusief BTW)</t>
  </si>
  <si>
    <t xml:space="preserve">Draaggewicht </t>
  </si>
  <si>
    <t>Minimum per traplift (exclusief BTW)</t>
  </si>
  <si>
    <t>Maximum per traplift (exclusief BTW)</t>
  </si>
  <si>
    <t>Betreft een vast bedrag (geen weging)</t>
  </si>
  <si>
    <t>(Prijs kan tussen 100 en 200 zijn)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</si>
</sst>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u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7" fillId="4" borderId="2" xfId="0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vertical="center"/>
    </xf>
    <xf numFmtId="164" fontId="2" fillId="3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</xf>
    <xf numFmtId="164" fontId="3" fillId="0" borderId="2" xfId="0" applyNumberFormat="1" applyFont="1" applyBorder="1" applyAlignment="1" applyProtection="1">
      <alignment horizontal="center" vertical="center"/>
    </xf>
    <xf numFmtId="9" fontId="3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/>
    </xf>
    <xf numFmtId="164" fontId="8" fillId="0" borderId="0" xfId="0" applyNumberFormat="1" applyFont="1" applyAlignment="1" applyProtection="1">
      <alignment horizontal="center"/>
    </xf>
    <xf numFmtId="0" fontId="2" fillId="2" borderId="1" xfId="0" applyFont="1" applyFill="1" applyBorder="1" applyAlignment="1" applyProtection="1"/>
    <xf numFmtId="0" fontId="3" fillId="3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/>
    </xf>
    <xf numFmtId="0" fontId="3" fillId="0" borderId="0" xfId="0" applyFont="1" applyAlignment="1" applyProtection="1"/>
    <xf numFmtId="0" fontId="9" fillId="0" borderId="0" xfId="0" applyFont="1" applyAlignment="1" applyProtection="1"/>
    <xf numFmtId="9" fontId="3" fillId="0" borderId="1" xfId="0" applyNumberFormat="1" applyFont="1" applyBorder="1" applyAlignment="1" applyProtection="1">
      <alignment horizontal="center" vertical="center"/>
    </xf>
    <xf numFmtId="164" fontId="11" fillId="0" borderId="1" xfId="0" applyNumberFormat="1" applyFont="1" applyBorder="1" applyAlignment="1" applyProtection="1">
      <alignment vertical="center"/>
    </xf>
    <xf numFmtId="10" fontId="7" fillId="0" borderId="0" xfId="0" applyNumberFormat="1" applyFont="1" applyBorder="1" applyAlignment="1" applyProtection="1">
      <alignment vertical="center"/>
    </xf>
    <xf numFmtId="0" fontId="1" fillId="0" borderId="0" xfId="0" applyFont="1" applyAlignment="1" applyProtection="1"/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0" fillId="0" borderId="0" xfId="0" applyAlignment="1" applyProtection="1"/>
    <xf numFmtId="0" fontId="0" fillId="0" borderId="0" xfId="0" applyProtection="1"/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/>
    <xf numFmtId="0" fontId="5" fillId="0" borderId="0" xfId="0" applyFont="1" applyAlignment="1" applyProtection="1"/>
    <xf numFmtId="0" fontId="5" fillId="0" borderId="0" xfId="0" applyFont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6" fillId="0" borderId="0" xfId="0" applyFont="1" applyAlignment="1" applyProtection="1"/>
    <xf numFmtId="0" fontId="2" fillId="4" borderId="1" xfId="0" applyFont="1" applyFill="1" applyBorder="1" applyAlignment="1" applyProtection="1">
      <alignment vertical="center" wrapText="1"/>
    </xf>
    <xf numFmtId="164" fontId="2" fillId="4" borderId="1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Alignment="1" applyProtection="1"/>
    <xf numFmtId="164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10" fillId="0" borderId="1" xfId="0" applyFont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84" zoomScaleNormal="84" workbookViewId="0">
      <selection activeCell="B14" sqref="B14"/>
    </sheetView>
  </sheetViews>
  <sheetFormatPr defaultRowHeight="15" x14ac:dyDescent="0.25"/>
  <cols>
    <col min="1" max="1" width="90.85546875" style="30" bestFit="1" customWidth="1"/>
    <col min="2" max="2" width="36.7109375" style="30" customWidth="1"/>
    <col min="3" max="3" width="45.28515625" style="30" customWidth="1"/>
    <col min="4" max="4" width="16.85546875" style="30" bestFit="1" customWidth="1"/>
    <col min="5" max="5" width="14.7109375" style="30" customWidth="1"/>
    <col min="6" max="6" width="22.5703125" style="30" customWidth="1"/>
    <col min="7" max="7" width="29" style="30" customWidth="1"/>
    <col min="8" max="8" width="29.140625" style="30" customWidth="1"/>
    <col min="9" max="16384" width="9.140625" style="30"/>
  </cols>
  <sheetData>
    <row r="1" spans="1:14" ht="18" x14ac:dyDescent="0.25">
      <c r="A1" s="26" t="s">
        <v>0</v>
      </c>
      <c r="B1" s="27"/>
      <c r="C1" s="28"/>
      <c r="D1" s="27"/>
      <c r="E1" s="27"/>
      <c r="F1" s="27"/>
      <c r="G1" s="27"/>
      <c r="H1" s="29"/>
      <c r="I1" s="29"/>
      <c r="J1" s="29"/>
      <c r="K1" s="29"/>
      <c r="L1" s="29"/>
      <c r="M1" s="29"/>
      <c r="N1" s="29"/>
    </row>
    <row r="2" spans="1:14" x14ac:dyDescent="0.25">
      <c r="A2" s="21"/>
      <c r="B2" s="21"/>
      <c r="C2" s="31"/>
      <c r="D2" s="21"/>
      <c r="E2" s="21"/>
      <c r="F2" s="21"/>
      <c r="G2" s="21"/>
      <c r="H2" s="29"/>
      <c r="I2" s="29"/>
      <c r="J2" s="29"/>
      <c r="K2" s="29"/>
      <c r="L2" s="29"/>
      <c r="M2" s="29"/>
      <c r="N2" s="29"/>
    </row>
    <row r="3" spans="1:14" ht="15.75" x14ac:dyDescent="0.25">
      <c r="A3" s="32" t="s">
        <v>1</v>
      </c>
      <c r="B3" s="33"/>
      <c r="C3" s="34"/>
      <c r="D3" s="33"/>
      <c r="E3" s="33"/>
      <c r="F3" s="33"/>
      <c r="G3" s="33"/>
      <c r="H3" s="29"/>
      <c r="I3" s="29"/>
      <c r="J3" s="29"/>
      <c r="K3" s="29"/>
      <c r="L3" s="29"/>
      <c r="M3" s="29"/>
      <c r="N3" s="29"/>
    </row>
    <row r="4" spans="1:14" x14ac:dyDescent="0.25">
      <c r="A4" s="35"/>
      <c r="B4" s="35"/>
      <c r="C4" s="36"/>
      <c r="D4" s="35"/>
      <c r="E4" s="35"/>
      <c r="F4" s="35"/>
      <c r="G4" s="35"/>
      <c r="H4" s="29"/>
      <c r="I4" s="29"/>
      <c r="J4" s="29"/>
      <c r="K4" s="29"/>
      <c r="L4" s="29"/>
      <c r="M4" s="29"/>
      <c r="N4" s="29"/>
    </row>
    <row r="5" spans="1:14" ht="24.75" customHeight="1" x14ac:dyDescent="0.25">
      <c r="A5" s="18" t="s">
        <v>2</v>
      </c>
      <c r="B5" s="19"/>
      <c r="C5" s="31"/>
      <c r="D5" s="21"/>
      <c r="E5" s="21"/>
      <c r="F5" s="21"/>
      <c r="G5" s="21"/>
      <c r="H5" s="29"/>
      <c r="I5" s="29"/>
      <c r="J5" s="29"/>
      <c r="K5" s="29"/>
      <c r="L5" s="29"/>
      <c r="M5" s="29"/>
      <c r="N5" s="29"/>
    </row>
    <row r="6" spans="1:14" ht="24.75" customHeight="1" x14ac:dyDescent="0.25">
      <c r="A6" s="21"/>
      <c r="B6" s="21"/>
      <c r="C6" s="31"/>
      <c r="D6" s="21"/>
      <c r="E6" s="37"/>
      <c r="F6" s="21"/>
      <c r="G6" s="21"/>
      <c r="H6" s="29"/>
      <c r="I6" s="29"/>
      <c r="J6" s="29"/>
      <c r="K6" s="29"/>
      <c r="L6" s="29"/>
      <c r="M6" s="29"/>
      <c r="N6" s="29"/>
    </row>
    <row r="7" spans="1:14" ht="29.25" customHeight="1" x14ac:dyDescent="0.25">
      <c r="A7" s="1" t="s">
        <v>3</v>
      </c>
      <c r="B7" s="38" t="s">
        <v>17</v>
      </c>
      <c r="C7" s="2" t="s">
        <v>4</v>
      </c>
      <c r="D7" s="3" t="s">
        <v>5</v>
      </c>
      <c r="E7" s="20" t="s">
        <v>6</v>
      </c>
      <c r="F7" s="2" t="s">
        <v>22</v>
      </c>
      <c r="G7" s="2" t="s">
        <v>23</v>
      </c>
      <c r="H7" s="2" t="s">
        <v>24</v>
      </c>
      <c r="I7" s="29"/>
      <c r="J7" s="29"/>
      <c r="K7" s="29"/>
      <c r="L7" s="29"/>
      <c r="M7" s="29"/>
      <c r="N7" s="29"/>
    </row>
    <row r="8" spans="1:14" ht="18" customHeight="1" x14ac:dyDescent="0.25">
      <c r="A8" s="4" t="s">
        <v>7</v>
      </c>
      <c r="B8" s="5"/>
      <c r="C8" s="6">
        <v>3</v>
      </c>
      <c r="D8" s="7">
        <f>+B8*C8</f>
        <v>0</v>
      </c>
      <c r="E8" s="8">
        <v>0.21</v>
      </c>
      <c r="F8" s="7" t="s">
        <v>8</v>
      </c>
      <c r="G8" s="24">
        <v>2320</v>
      </c>
      <c r="H8" s="15">
        <v>2900</v>
      </c>
      <c r="I8" s="29"/>
      <c r="J8" s="29"/>
      <c r="K8" s="29"/>
      <c r="L8" s="29"/>
      <c r="M8" s="29"/>
      <c r="N8" s="29"/>
    </row>
    <row r="9" spans="1:14" ht="18" customHeight="1" x14ac:dyDescent="0.25">
      <c r="A9" s="9" t="s">
        <v>9</v>
      </c>
      <c r="B9" s="5"/>
      <c r="C9" s="6">
        <v>12</v>
      </c>
      <c r="D9" s="7">
        <f>+B9*C9</f>
        <v>0</v>
      </c>
      <c r="E9" s="8">
        <v>0.21</v>
      </c>
      <c r="F9" s="7" t="s">
        <v>8</v>
      </c>
      <c r="G9" s="24">
        <v>3200</v>
      </c>
      <c r="H9" s="15">
        <v>4000</v>
      </c>
      <c r="I9" s="29"/>
      <c r="J9" s="29"/>
      <c r="K9" s="29"/>
      <c r="L9" s="29"/>
      <c r="M9" s="29"/>
      <c r="N9" s="29"/>
    </row>
    <row r="10" spans="1:14" ht="18" customHeight="1" x14ac:dyDescent="0.25">
      <c r="A10" s="11" t="s">
        <v>10</v>
      </c>
      <c r="B10" s="12"/>
      <c r="C10" s="13">
        <v>23</v>
      </c>
      <c r="D10" s="15">
        <f>+B10*C10</f>
        <v>0</v>
      </c>
      <c r="E10" s="23">
        <v>0.21</v>
      </c>
      <c r="F10" s="15" t="s">
        <v>8</v>
      </c>
      <c r="G10" s="24">
        <v>3480</v>
      </c>
      <c r="H10" s="15">
        <v>4350</v>
      </c>
      <c r="I10" s="29"/>
      <c r="J10" s="29"/>
      <c r="K10" s="29"/>
      <c r="L10" s="29"/>
      <c r="M10" s="29"/>
      <c r="N10" s="29"/>
    </row>
    <row r="11" spans="1:14" ht="18" customHeight="1" x14ac:dyDescent="0.25">
      <c r="B11" s="30" t="s">
        <v>19</v>
      </c>
      <c r="H11" s="29"/>
      <c r="I11" s="29"/>
      <c r="J11" s="29"/>
      <c r="K11" s="29"/>
      <c r="L11" s="29"/>
      <c r="M11" s="29"/>
      <c r="N11" s="29"/>
    </row>
    <row r="12" spans="1:14" ht="24.75" customHeight="1" x14ac:dyDescent="0.25">
      <c r="G12" s="21"/>
      <c r="H12" s="29"/>
      <c r="I12" s="29"/>
      <c r="J12" s="29"/>
      <c r="K12" s="29"/>
      <c r="L12" s="29"/>
      <c r="M12" s="29"/>
      <c r="N12" s="29"/>
    </row>
    <row r="13" spans="1:14" ht="29.25" customHeight="1" x14ac:dyDescent="0.25">
      <c r="A13" s="1" t="s">
        <v>11</v>
      </c>
      <c r="B13" s="10" t="s">
        <v>12</v>
      </c>
      <c r="C13" s="2" t="s">
        <v>16</v>
      </c>
      <c r="D13" s="3" t="s">
        <v>5</v>
      </c>
      <c r="E13" s="3"/>
      <c r="F13" s="3"/>
      <c r="G13" s="39" t="s">
        <v>23</v>
      </c>
      <c r="H13" s="39" t="s">
        <v>24</v>
      </c>
      <c r="I13" s="29"/>
      <c r="J13" s="29"/>
      <c r="K13" s="29"/>
      <c r="L13" s="29"/>
      <c r="M13" s="29"/>
      <c r="N13" s="29"/>
    </row>
    <row r="14" spans="1:14" ht="18" customHeight="1" x14ac:dyDescent="0.25">
      <c r="A14" s="11" t="s">
        <v>13</v>
      </c>
      <c r="B14" s="12"/>
      <c r="C14" s="13">
        <v>158</v>
      </c>
      <c r="D14" s="14">
        <f>+B14*C14</f>
        <v>0</v>
      </c>
      <c r="E14" s="15"/>
      <c r="F14" s="15"/>
      <c r="G14" s="24">
        <v>100</v>
      </c>
      <c r="H14" s="24">
        <v>200</v>
      </c>
      <c r="I14" s="29"/>
      <c r="J14" s="29"/>
      <c r="K14" s="29"/>
      <c r="L14" s="29"/>
      <c r="M14" s="29"/>
      <c r="N14" s="29"/>
    </row>
    <row r="15" spans="1:14" ht="24.75" customHeight="1" x14ac:dyDescent="0.25">
      <c r="A15" s="21"/>
      <c r="B15" s="21" t="s">
        <v>26</v>
      </c>
      <c r="C15" s="31"/>
      <c r="D15" s="31"/>
      <c r="E15" s="31"/>
      <c r="F15" s="31"/>
      <c r="G15" s="21"/>
      <c r="H15" s="29"/>
      <c r="I15" s="29"/>
      <c r="J15" s="29"/>
      <c r="K15" s="29"/>
      <c r="L15" s="29"/>
      <c r="M15" s="29"/>
      <c r="N15" s="29"/>
    </row>
    <row r="16" spans="1:14" ht="24.75" customHeight="1" x14ac:dyDescent="0.25">
      <c r="A16" s="21"/>
      <c r="B16" s="21"/>
      <c r="C16" s="16" t="s">
        <v>14</v>
      </c>
      <c r="D16" s="17">
        <f>SUM(D8:D14)</f>
        <v>0</v>
      </c>
      <c r="E16" s="17"/>
      <c r="F16" s="17"/>
      <c r="G16" s="22" t="s">
        <v>15</v>
      </c>
      <c r="H16" s="29"/>
      <c r="I16" s="29"/>
      <c r="J16" s="29"/>
      <c r="K16" s="29"/>
      <c r="L16" s="29"/>
      <c r="M16" s="29"/>
      <c r="N16" s="29"/>
    </row>
    <row r="17" spans="1:14" x14ac:dyDescent="0.25">
      <c r="A17" s="21"/>
      <c r="B17" s="21"/>
      <c r="C17" s="31"/>
      <c r="D17" s="21"/>
      <c r="E17" s="21"/>
      <c r="F17" s="21"/>
      <c r="G17" s="21"/>
      <c r="H17" s="29"/>
      <c r="I17" s="29"/>
      <c r="J17" s="29"/>
      <c r="K17" s="29"/>
      <c r="L17" s="29"/>
      <c r="M17" s="29"/>
      <c r="N17" s="29"/>
    </row>
    <row r="18" spans="1:14" x14ac:dyDescent="0.25">
      <c r="A18" s="21"/>
      <c r="B18" s="21"/>
      <c r="C18" s="28" t="s">
        <v>20</v>
      </c>
      <c r="D18" s="40">
        <f>MAX(0,MIN(40,40-(((D16-141200)/47150)*40)))</f>
        <v>40</v>
      </c>
      <c r="E18" s="21"/>
      <c r="F18" s="21"/>
      <c r="G18" s="21"/>
      <c r="H18" s="29"/>
      <c r="I18" s="29"/>
      <c r="J18" s="29"/>
      <c r="K18" s="29"/>
      <c r="L18" s="29"/>
      <c r="M18" s="29"/>
      <c r="N18" s="29"/>
    </row>
    <row r="19" spans="1:14" x14ac:dyDescent="0.25">
      <c r="B19" s="38" t="s">
        <v>21</v>
      </c>
      <c r="H19" s="29"/>
      <c r="I19" s="29"/>
      <c r="J19" s="29"/>
      <c r="K19" s="29"/>
      <c r="L19" s="29"/>
      <c r="M19" s="29"/>
      <c r="N19" s="29"/>
    </row>
    <row r="20" spans="1:14" x14ac:dyDescent="0.25">
      <c r="A20" s="11" t="s">
        <v>18</v>
      </c>
      <c r="B20" s="41">
        <v>500</v>
      </c>
      <c r="C20" s="42"/>
      <c r="D20" s="42"/>
      <c r="E20" s="42"/>
      <c r="F20" s="42"/>
      <c r="G20" s="25"/>
      <c r="H20" s="29"/>
      <c r="I20" s="29"/>
      <c r="J20" s="29"/>
      <c r="K20" s="29"/>
      <c r="L20" s="29"/>
      <c r="M20" s="29"/>
      <c r="N20" s="29"/>
    </row>
    <row r="21" spans="1:14" x14ac:dyDescent="0.25">
      <c r="B21" s="43" t="s">
        <v>25</v>
      </c>
      <c r="H21" s="29"/>
      <c r="I21" s="29"/>
      <c r="J21" s="29"/>
      <c r="K21" s="29"/>
      <c r="L21" s="29"/>
      <c r="M21" s="29"/>
      <c r="N21" s="29"/>
    </row>
    <row r="22" spans="1:14" x14ac:dyDescent="0.25">
      <c r="H22" s="29"/>
      <c r="I22" s="29"/>
      <c r="J22" s="29"/>
      <c r="K22" s="29"/>
      <c r="L22" s="29"/>
      <c r="M22" s="29"/>
      <c r="N22" s="29"/>
    </row>
    <row r="23" spans="1:14" x14ac:dyDescent="0.25">
      <c r="H23" s="29"/>
      <c r="I23" s="29"/>
      <c r="J23" s="29"/>
      <c r="K23" s="29"/>
      <c r="L23" s="29"/>
      <c r="M23" s="29"/>
      <c r="N23" s="29"/>
    </row>
    <row r="24" spans="1:14" x14ac:dyDescent="0.25">
      <c r="H24" s="29"/>
      <c r="I24" s="29"/>
      <c r="J24" s="29"/>
      <c r="K24" s="29"/>
      <c r="L24" s="29"/>
      <c r="M24" s="29"/>
      <c r="N24" s="29"/>
    </row>
    <row r="25" spans="1:14" x14ac:dyDescent="0.25">
      <c r="H25" s="29"/>
      <c r="I25" s="29"/>
      <c r="J25" s="29"/>
      <c r="K25" s="29"/>
      <c r="L25" s="29"/>
      <c r="M25" s="29"/>
      <c r="N25" s="29"/>
    </row>
    <row r="26" spans="1:14" x14ac:dyDescent="0.25">
      <c r="H26" s="29"/>
      <c r="I26" s="29"/>
      <c r="J26" s="29"/>
      <c r="K26" s="29"/>
      <c r="L26" s="29"/>
      <c r="M26" s="29"/>
      <c r="N26" s="29"/>
    </row>
    <row r="27" spans="1:14" x14ac:dyDescent="0.25">
      <c r="H27" s="29"/>
      <c r="I27" s="29"/>
      <c r="J27" s="29"/>
      <c r="K27" s="29"/>
      <c r="L27" s="29"/>
      <c r="M27" s="29"/>
      <c r="N27" s="29"/>
    </row>
  </sheetData>
  <sheetProtection algorithmName="SHA-512" hashValue="l48m9KILIX/cl1wd3pFbtZH+RfPwa6Jxl2lRSL/Gl6Wpw3UWsvuzYEnRwwazDKApd/n+aXZXIxtRcaaqQ29OGg==" saltValue="0gFZFz+auezt3TOH6MFBZw==" spinCount="100000" sheet="1" objects="1" scenarios="1" selectLockedCells="1"/>
  <dataValidations count="4">
    <dataValidation type="decimal" allowBlank="1" showInputMessage="1" showErrorMessage="1" error="Er kan hier een prijs ingevoerd worden van €100,- tot en met en €200,-" sqref="B14">
      <formula1>100</formula1>
      <formula2>200</formula2>
    </dataValidation>
    <dataValidation type="decimal" allowBlank="1" showInputMessage="1" showErrorMessage="1" error="Er kan een prijs worden geoffreerd tussen € 2380,00 en € 2900,00" sqref="B8">
      <formula1>2320</formula1>
      <formula2>2900</formula2>
    </dataValidation>
    <dataValidation type="decimal" allowBlank="1" showInputMessage="1" showErrorMessage="1" error="Er kan een prijs worden geoffreed tussen € 3200,00 en € 4000,00" sqref="B9">
      <formula1>3200</formula1>
      <formula2>4000</formula2>
    </dataValidation>
    <dataValidation type="decimal" allowBlank="1" showInputMessage="1" showErrorMessage="1" error="Er kan een prijs worden geoffreed tussen €3480,00 en €4350,00" sqref="B10">
      <formula1>3480</formula1>
      <formula2>4350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Caldas Araujo</dc:creator>
  <cp:lastModifiedBy>Igor Caldas Araujo</cp:lastModifiedBy>
  <dcterms:created xsi:type="dcterms:W3CDTF">2025-03-03T08:34:11Z</dcterms:created>
  <dcterms:modified xsi:type="dcterms:W3CDTF">2025-04-11T08:43:53Z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f75edb77-057f-079d-d514-b2c97ca2b4a3</vt:lpwstr>
  </property>
  <property fmtid="{D5CDD505-2E9C-101B-9397-08002B2CF9AE}" pid="3" name="CORSA_OBJECTTYPE">
    <vt:lpwstr>S</vt:lpwstr>
  </property>
  <property fmtid="{D5CDD505-2E9C-101B-9397-08002B2CF9AE}" pid="4" name="CORSA_OBJECTID">
    <vt:lpwstr>U25.01443</vt:lpwstr>
  </property>
  <property fmtid="{D5CDD505-2E9C-101B-9397-08002B2CF9AE}" pid="5" name="CORSA_VERSION">
    <vt:lpwstr>9</vt:lpwstr>
  </property>
</Properties>
</file>