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SBBITHardware/Gedeelde documenten/SBB ICT-Hardware/EA ICT  Hardware/02. Aanbestedingsstukken/"/>
    </mc:Choice>
  </mc:AlternateContent>
  <xr:revisionPtr revIDLastSave="801" documentId="8_{4A3D46F7-3706-4ACD-B257-D4583EA22E51}" xr6:coauthVersionLast="47" xr6:coauthVersionMax="47" xr10:uidLastSave="{B2AE20EE-A0F6-4329-B433-324EA07EEBD8}"/>
  <bookViews>
    <workbookView xWindow="-120" yWindow="-120" windowWidth="29040" windowHeight="15720" xr2:uid="{00000000-000D-0000-FFFF-FFFF00000000}"/>
  </bookViews>
  <sheets>
    <sheet name="Prijsblad" sheetId="4" r:id="rId1"/>
  </sheets>
  <definedNames>
    <definedName name="_xlnm.Print_Area" localSheetId="0">Prijsblad!$B$8:$F$69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56" i="4"/>
  <c r="F57" i="4"/>
  <c r="F58" i="4"/>
  <c r="F59" i="4"/>
  <c r="F60" i="4"/>
  <c r="F49" i="4"/>
  <c r="F48" i="4"/>
  <c r="F47" i="4"/>
  <c r="F46" i="4"/>
  <c r="F45" i="4"/>
  <c r="F44" i="4"/>
  <c r="F43" i="4"/>
  <c r="F42" i="4"/>
  <c r="F41" i="4"/>
  <c r="F40" i="4"/>
  <c r="F39" i="4"/>
  <c r="F55" i="4" l="1"/>
  <c r="F54" i="4"/>
  <c r="F36" i="4"/>
  <c r="F37" i="4"/>
  <c r="F38" i="4"/>
  <c r="F35" i="4"/>
  <c r="F34" i="4"/>
  <c r="F33" i="4"/>
  <c r="F32" i="4"/>
  <c r="F31" i="4"/>
  <c r="F25" i="4"/>
  <c r="F24" i="4"/>
  <c r="F19" i="4"/>
  <c r="F18" i="4"/>
  <c r="C66" i="4"/>
  <c r="C65" i="4"/>
  <c r="F27" i="4" l="1"/>
  <c r="F66" i="4" s="1"/>
  <c r="F50" i="4"/>
  <c r="F67" i="4" s="1"/>
  <c r="F61" i="4"/>
  <c r="F68" i="4" s="1"/>
  <c r="F20" i="4"/>
  <c r="F65" i="4" s="1"/>
  <c r="F69" i="4" l="1"/>
</calcChain>
</file>

<file path=xl/sharedStrings.xml><?xml version="1.0" encoding="utf-8"?>
<sst xmlns="http://schemas.openxmlformats.org/spreadsheetml/2006/main" count="78" uniqueCount="64">
  <si>
    <t>Naam inschrijver</t>
  </si>
  <si>
    <t>Invulinstructie</t>
  </si>
  <si>
    <t>* Inschrijver dient enkel de geel gearceerde velden in te vullen.</t>
  </si>
  <si>
    <t xml:space="preserve">* Aanpassingen in of afwijkingen van het format zijn niet toegestaan en leiden tot uitsluiting van de aanbestedingsprocedure. </t>
  </si>
  <si>
    <t xml:space="preserve">* Het is niet toegestaan om in te schrijven met negatieve prijzen/tarieven of nultarieven. </t>
  </si>
  <si>
    <t xml:space="preserve">* Inschrijver kan geen rechten ontlenen aan de genoemde aantallen en is zich ervan bewust dat de genoemde aantallen nog kunnen wijzigen. </t>
  </si>
  <si>
    <t xml:space="preserve">Smartphones </t>
  </si>
  <si>
    <t>Omschrijving</t>
  </si>
  <si>
    <t xml:space="preserve">Aantal </t>
  </si>
  <si>
    <r>
      <t xml:space="preserve">Prijs per eenheid 
</t>
    </r>
    <r>
      <rPr>
        <sz val="9.5"/>
        <rFont val="Tahoma"/>
        <family val="2"/>
      </rPr>
      <t>(max. 2 decimalen)</t>
    </r>
  </si>
  <si>
    <t xml:space="preserve">Kosten totaal </t>
  </si>
  <si>
    <t>Totaal smartphones</t>
  </si>
  <si>
    <t>Laptops</t>
  </si>
  <si>
    <t xml:space="preserve">Randapparatuur en consumables </t>
  </si>
  <si>
    <t xml:space="preserve">Inschrijfprijs </t>
  </si>
  <si>
    <t xml:space="preserve">Totaal randapparatuur en consumables </t>
  </si>
  <si>
    <t>Totale inschrijfprijs</t>
  </si>
  <si>
    <t>Rechtsgeldige ondertekening Inschrijver</t>
  </si>
  <si>
    <t>Bedrijfsnaam Inschrijver</t>
  </si>
  <si>
    <t>Naam rechtsgeldige vertegenwoordiger</t>
  </si>
  <si>
    <t>Functie</t>
  </si>
  <si>
    <t>Plaats, datum</t>
  </si>
  <si>
    <t>Handtekening rechtsgeldige vertegenwoordiger</t>
  </si>
  <si>
    <t xml:space="preserve">Aanvullende diensten </t>
  </si>
  <si>
    <t xml:space="preserve">Kosten </t>
  </si>
  <si>
    <t>Europese aanbesteding 'ICT-hardware' t.b.v. SBB</t>
  </si>
  <si>
    <t>TN 553079</t>
  </si>
  <si>
    <t>Totaal aanvullende diensten</t>
  </si>
  <si>
    <t xml:space="preserve">Totaal aanvullende diensten </t>
  </si>
  <si>
    <t>* Alle prijzen zijn all-in prijzen waaronder wordt verstaan: inclusief alle kosten, maar niet beperkt tot transport- en afleveringskosten, verpakkingskosten, opslagkosten, levering DDP (Incoterms®2020) op locatie van de aanbestedende dienst, installatie- en montagekosten, administratiekosten, overheadkosten, kantoorkosten, kosten voor verzekeringen, leges, heffingen, implementatie etc..</t>
  </si>
  <si>
    <t>Totaal laptops</t>
  </si>
  <si>
    <t xml:space="preserve">* Alle prijzen zijn in euro's exclusief (€) btw, maximaal twee decimalen.  </t>
  </si>
  <si>
    <t xml:space="preserve">Apple iPhone 16, 128GB </t>
  </si>
  <si>
    <t xml:space="preserve">Laptop tas/sleef 14 inch </t>
  </si>
  <si>
    <t xml:space="preserve">Laptop tas/sleef 16 inch </t>
  </si>
  <si>
    <t xml:space="preserve">USBC adapter iPhone </t>
  </si>
  <si>
    <t xml:space="preserve">USBC adapter Samsung </t>
  </si>
  <si>
    <t xml:space="preserve">Oortjes voor iPhone </t>
  </si>
  <si>
    <t>Oortjes voor Samsung</t>
  </si>
  <si>
    <t>Hoesjes voor iPhone 16</t>
  </si>
  <si>
    <t xml:space="preserve">Screenprotector iPhone 16 </t>
  </si>
  <si>
    <t>Monitor (beeldscherm) 24 inch / 27 inch</t>
  </si>
  <si>
    <t xml:space="preserve">HDMI - HDMI kabel </t>
  </si>
  <si>
    <t xml:space="preserve">USBC - HDMI kabel </t>
  </si>
  <si>
    <t xml:space="preserve">Toetsenbord </t>
  </si>
  <si>
    <t xml:space="preserve">Ergonomisch toetsenbord </t>
  </si>
  <si>
    <t>Muis</t>
  </si>
  <si>
    <t xml:space="preserve">Ergonomische muis </t>
  </si>
  <si>
    <t xml:space="preserve">Headsets noice cancelling </t>
  </si>
  <si>
    <t xml:space="preserve">Vooraadbeheer </t>
  </si>
  <si>
    <t>Koppeling Webshop via OCI-koppeling met AFAS</t>
  </si>
  <si>
    <t xml:space="preserve">Vervangen defecten (SWAPS) </t>
  </si>
  <si>
    <t xml:space="preserve">Inname Defecten / schadeafhandeling </t>
  </si>
  <si>
    <t xml:space="preserve">Registreren Samsung toestellen in KNOX </t>
  </si>
  <si>
    <t xml:space="preserve">Registreren Apple devices t.b.v. Apple Business Manager </t>
  </si>
  <si>
    <t>Registeren laptops t.b.v Intune beheer</t>
  </si>
  <si>
    <t>Bijlage Prijsblad</t>
  </si>
  <si>
    <t>Laptop met touchscreen</t>
  </si>
  <si>
    <t>Laptop zonder touchscreen 14 inch</t>
  </si>
  <si>
    <t>Laptop zonder touchscreen 16 inch</t>
  </si>
  <si>
    <t>Samsung Galaxy S25 EE, 256GB</t>
  </si>
  <si>
    <t>Generieke oplader voor alle types</t>
  </si>
  <si>
    <t>Screenprotector Samsung Galaxy S25 EE</t>
  </si>
  <si>
    <t>Hoesjes voor Samsung Galaxy S25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</si>
</sst>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Tahoma"/>
      <family val="2"/>
    </font>
    <font>
      <sz val="9.5"/>
      <color theme="1"/>
      <name val="Tahoma"/>
      <family val="2"/>
    </font>
    <font>
      <b/>
      <sz val="9.5"/>
      <color theme="0" tint="-0.249977111117893"/>
      <name val="Tahoma"/>
      <family val="2"/>
    </font>
    <font>
      <sz val="9.5"/>
      <color indexed="8"/>
      <name val="Tahoma"/>
      <family val="2"/>
    </font>
    <font>
      <b/>
      <sz val="9.5"/>
      <color indexed="8"/>
      <name val="Tahoma"/>
      <family val="2"/>
    </font>
    <font>
      <b/>
      <sz val="9.5"/>
      <name val="Tahoma"/>
      <family val="2"/>
    </font>
    <font>
      <sz val="9.5"/>
      <color rgb="FFFF0000"/>
      <name val="Tahoma"/>
      <family val="2"/>
    </font>
    <font>
      <b/>
      <sz val="11"/>
      <color indexed="8"/>
      <name val="Tahoma"/>
      <family val="2"/>
    </font>
    <font>
      <sz val="10"/>
      <name val="Arial"/>
      <family val="2"/>
    </font>
    <font>
      <sz val="9.5"/>
      <name val="Tahoma"/>
      <family val="2"/>
    </font>
    <font>
      <b/>
      <sz val="9.5"/>
      <color theme="0" tint="-0.34998626667073579"/>
      <name val="Tahoma"/>
      <family val="2"/>
    </font>
    <font>
      <b/>
      <sz val="11"/>
      <color theme="1"/>
      <name val="Calibri"/>
      <family val="2"/>
      <scheme val="minor"/>
    </font>
    <font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3" fillId="0" borderId="13" xfId="0" applyFont="1" applyBorder="1"/>
    <xf numFmtId="0" fontId="3" fillId="0" borderId="1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/>
    </xf>
    <xf numFmtId="0" fontId="5" fillId="2" borderId="0" xfId="0" applyFont="1" applyFill="1"/>
    <xf numFmtId="44" fontId="3" fillId="0" borderId="6" xfId="1" applyFont="1" applyBorder="1" applyAlignment="1" applyProtection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5" fillId="2" borderId="15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6" fillId="2" borderId="15" xfId="0" applyFont="1" applyFill="1" applyBorder="1"/>
    <xf numFmtId="0" fontId="6" fillId="2" borderId="0" xfId="0" applyFont="1" applyFill="1"/>
    <xf numFmtId="0" fontId="5" fillId="2" borderId="15" xfId="0" applyFont="1" applyFill="1" applyBorder="1"/>
    <xf numFmtId="0" fontId="7" fillId="4" borderId="10" xfId="0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0" fontId="4" fillId="2" borderId="0" xfId="0" applyFont="1" applyFill="1"/>
    <xf numFmtId="0" fontId="5" fillId="2" borderId="16" xfId="0" applyFont="1" applyFill="1" applyBorder="1"/>
    <xf numFmtId="0" fontId="5" fillId="2" borderId="19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20" xfId="0" applyFont="1" applyFill="1" applyBorder="1"/>
    <xf numFmtId="0" fontId="9" fillId="2" borderId="0" xfId="0" applyFont="1" applyFill="1"/>
    <xf numFmtId="0" fontId="2" fillId="6" borderId="11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44" fontId="3" fillId="7" borderId="5" xfId="1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49" fontId="11" fillId="5" borderId="11" xfId="3" applyNumberFormat="1" applyFont="1" applyFill="1" applyBorder="1" applyAlignment="1">
      <alignment horizontal="left" vertical="center" wrapText="1"/>
    </xf>
    <xf numFmtId="49" fontId="11" fillId="5" borderId="12" xfId="3" applyNumberFormat="1" applyFont="1" applyFill="1" applyBorder="1" applyAlignment="1">
      <alignment horizontal="left" vertical="center" wrapText="1"/>
    </xf>
    <xf numFmtId="49" fontId="11" fillId="5" borderId="24" xfId="3" applyNumberFormat="1" applyFont="1" applyFill="1" applyBorder="1" applyAlignment="1">
      <alignment horizontal="left" vertical="center" wrapText="1"/>
    </xf>
    <xf numFmtId="0" fontId="6" fillId="2" borderId="17" xfId="0" applyFont="1" applyFill="1" applyBorder="1"/>
    <xf numFmtId="0" fontId="6" fillId="2" borderId="18" xfId="0" applyFont="1" applyFill="1" applyBorder="1"/>
    <xf numFmtId="0" fontId="0" fillId="0" borderId="4" xfId="0" applyBorder="1"/>
    <xf numFmtId="44" fontId="2" fillId="0" borderId="27" xfId="1" applyFont="1" applyBorder="1" applyAlignment="1" applyProtection="1">
      <alignment horizontal="left" vertical="center" wrapText="1"/>
    </xf>
    <xf numFmtId="0" fontId="0" fillId="3" borderId="0" xfId="0" applyFill="1"/>
    <xf numFmtId="0" fontId="0" fillId="0" borderId="14" xfId="0" applyBorder="1"/>
    <xf numFmtId="0" fontId="0" fillId="0" borderId="28" xfId="0" applyBorder="1"/>
    <xf numFmtId="3" fontId="8" fillId="0" borderId="5" xfId="0" applyNumberFormat="1" applyFont="1" applyBorder="1" applyAlignment="1">
      <alignment horizontal="right" vertical="center" wrapText="1"/>
    </xf>
    <xf numFmtId="44" fontId="3" fillId="7" borderId="5" xfId="1" applyFont="1" applyFill="1" applyBorder="1" applyAlignment="1" applyProtection="1">
      <alignment horizontal="left" vertical="top" wrapText="1"/>
      <protection locked="0"/>
    </xf>
    <xf numFmtId="44" fontId="2" fillId="0" borderId="27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35" xfId="0" applyFont="1" applyFill="1" applyBorder="1"/>
    <xf numFmtId="0" fontId="5" fillId="2" borderId="19" xfId="0" applyFont="1" applyFill="1" applyBorder="1" applyAlignment="1">
      <alignment vertical="top"/>
    </xf>
    <xf numFmtId="0" fontId="5" fillId="3" borderId="0" xfId="0" applyFont="1" applyFill="1"/>
    <xf numFmtId="0" fontId="0" fillId="3" borderId="34" xfId="0" applyFill="1" applyBorder="1"/>
    <xf numFmtId="3" fontId="8" fillId="3" borderId="0" xfId="0" applyNumberFormat="1" applyFont="1" applyFill="1" applyAlignment="1">
      <alignment horizontal="right" vertical="center" wrapText="1"/>
    </xf>
    <xf numFmtId="44" fontId="3" fillId="3" borderId="0" xfId="1" applyFont="1" applyFill="1" applyBorder="1" applyAlignment="1" applyProtection="1">
      <alignment horizontal="left" vertical="center" wrapText="1"/>
      <protection locked="0"/>
    </xf>
    <xf numFmtId="44" fontId="3" fillId="3" borderId="33" xfId="1" applyFont="1" applyFill="1" applyBorder="1" applyAlignment="1" applyProtection="1">
      <alignment horizontal="left" vertical="center" wrapText="1"/>
    </xf>
    <xf numFmtId="0" fontId="13" fillId="0" borderId="4" xfId="0" applyFont="1" applyBorder="1"/>
    <xf numFmtId="0" fontId="3" fillId="0" borderId="14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vertic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0" fontId="0" fillId="3" borderId="4" xfId="0" applyFill="1" applyBorder="1"/>
    <xf numFmtId="0" fontId="0" fillId="3" borderId="14" xfId="0" applyFill="1" applyBorder="1"/>
    <xf numFmtId="3" fontId="11" fillId="3" borderId="5" xfId="0" applyNumberFormat="1" applyFont="1" applyFill="1" applyBorder="1" applyAlignment="1">
      <alignment horizontal="right" vertical="center" wrapText="1"/>
    </xf>
    <xf numFmtId="0" fontId="0" fillId="3" borderId="28" xfId="0" applyFill="1" applyBorder="1"/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4" fontId="2" fillId="0" borderId="16" xfId="0" applyNumberFormat="1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14" fillId="3" borderId="4" xfId="0" applyFont="1" applyFill="1" applyBorder="1"/>
    <xf numFmtId="0" fontId="14" fillId="3" borderId="28" xfId="0" applyFont="1" applyFill="1" applyBorder="1"/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49" fontId="11" fillId="5" borderId="5" xfId="3" applyNumberFormat="1" applyFont="1" applyFill="1" applyBorder="1" applyAlignment="1">
      <alignment horizontal="left" vertical="center" wrapText="1"/>
    </xf>
    <xf numFmtId="49" fontId="11" fillId="5" borderId="6" xfId="3" applyNumberFormat="1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9" fontId="11" fillId="5" borderId="21" xfId="3" applyNumberFormat="1" applyFont="1" applyFill="1" applyBorder="1" applyAlignment="1">
      <alignment horizontal="left" vertical="center" wrapText="1"/>
    </xf>
    <xf numFmtId="49" fontId="11" fillId="5" borderId="22" xfId="3" applyNumberFormat="1" applyFont="1" applyFill="1" applyBorder="1" applyAlignment="1">
      <alignment horizontal="left" vertical="center" wrapText="1"/>
    </xf>
    <xf numFmtId="49" fontId="11" fillId="5" borderId="23" xfId="3" applyNumberFormat="1" applyFont="1" applyFill="1" applyBorder="1" applyAlignment="1">
      <alignment horizontal="left" vertical="center" wrapText="1"/>
    </xf>
    <xf numFmtId="49" fontId="11" fillId="5" borderId="11" xfId="3" applyNumberFormat="1" applyFont="1" applyFill="1" applyBorder="1" applyAlignment="1">
      <alignment horizontal="left" vertical="center" wrapText="1"/>
    </xf>
    <xf numFmtId="49" fontId="11" fillId="5" borderId="12" xfId="3" applyNumberFormat="1" applyFont="1" applyFill="1" applyBorder="1" applyAlignment="1">
      <alignment horizontal="left" vertical="center" wrapText="1"/>
    </xf>
    <xf numFmtId="49" fontId="11" fillId="5" borderId="24" xfId="3" applyNumberFormat="1" applyFont="1" applyFill="1" applyBorder="1" applyAlignment="1">
      <alignment horizontal="left" vertical="center" wrapText="1"/>
    </xf>
  </cellXfs>
  <cellStyles count="4">
    <cellStyle name="Standaard" xfId="0" builtinId="0"/>
    <cellStyle name="Standaard 3" xfId="3" xr:uid="{7DCBA7DE-6D45-4ECA-8FC0-D21F3626FD76}"/>
    <cellStyle name="Valuta" xfId="1" builtinId="4"/>
    <cellStyle name="Valuta 2" xfId="2" xr:uid="{00000000-0005-0000-0000-000002000000}"/>
  </cellStyles>
  <dxfs count="0"/>
  <tableStyles count="0" defaultTableStyle="TableStyleMedium9" defaultPivotStyle="PivotStyleLight16"/>
  <colors>
    <mruColors>
      <color rgb="FF0000FF"/>
      <color rgb="FF2C4D33"/>
      <color rgb="FFB1D3B8"/>
      <color rgb="FF539361"/>
      <color rgb="FF8CBE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1314450</xdr:colOff>
      <xdr:row>1</xdr:row>
      <xdr:rowOff>25400</xdr:rowOff>
    </xdr:from>
    <xdr:to>
      <xdr:col>5</xdr:col>
      <xdr:colOff>2232246</xdr:colOff>
      <xdr:row>6</xdr:row>
      <xdr:rowOff>151130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A9B94-14F3-4F71-A732-AA953F2FC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5600" y="196850"/>
          <a:ext cx="917796" cy="107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0"/>
  <sheetViews>
    <sheetView tabSelected="1" topLeftCell="A40" zoomScaleNormal="100" workbookViewId="0">
      <selection activeCell="E25" sqref="E25"/>
    </sheetView>
  </sheetViews>
  <sheetFormatPr defaultColWidth="9.140625" defaultRowHeight="12.75" x14ac:dyDescent="0.2"/>
  <cols>
    <col min="1" max="1" width="1.42578125" style="6" customWidth="1"/>
    <col min="2" max="2" width="2.42578125" style="6" customWidth="1"/>
    <col min="3" max="3" width="79" style="6" customWidth="1"/>
    <col min="4" max="4" width="13.5703125" style="6" customWidth="1"/>
    <col min="5" max="5" width="25.28515625" style="6" customWidth="1"/>
    <col min="6" max="6" width="34.7109375" style="6" customWidth="1"/>
    <col min="7" max="16384" width="9.140625" style="6"/>
  </cols>
  <sheetData>
    <row r="1" spans="2:6" ht="7.5" customHeight="1" thickBot="1" x14ac:dyDescent="0.25"/>
    <row r="2" spans="2:6" ht="12.75" customHeight="1" x14ac:dyDescent="0.2">
      <c r="B2" s="22"/>
      <c r="C2" s="23"/>
      <c r="D2" s="23"/>
      <c r="E2" s="23"/>
      <c r="F2" s="24"/>
    </row>
    <row r="3" spans="2:6" ht="12.75" customHeight="1" x14ac:dyDescent="0.2">
      <c r="B3" s="14"/>
      <c r="C3" s="26" t="s">
        <v>56</v>
      </c>
      <c r="F3" s="18"/>
    </row>
    <row r="4" spans="2:6" ht="12.75" customHeight="1" x14ac:dyDescent="0.2">
      <c r="B4" s="14"/>
      <c r="C4" s="26"/>
      <c r="F4" s="18"/>
    </row>
    <row r="5" spans="2:6" ht="18" customHeight="1" x14ac:dyDescent="0.2">
      <c r="B5" s="14"/>
      <c r="C5" s="27" t="s">
        <v>25</v>
      </c>
      <c r="D5" s="28" t="s">
        <v>26</v>
      </c>
      <c r="F5" s="18"/>
    </row>
    <row r="6" spans="2:6" ht="18" customHeight="1" x14ac:dyDescent="0.2">
      <c r="B6" s="14"/>
      <c r="C6" s="28" t="s">
        <v>0</v>
      </c>
      <c r="D6" s="66"/>
      <c r="F6" s="18"/>
    </row>
    <row r="7" spans="2:6" ht="12.75" customHeight="1" x14ac:dyDescent="0.2">
      <c r="B7" s="14"/>
      <c r="C7" s="26"/>
      <c r="F7" s="18"/>
    </row>
    <row r="8" spans="2:6" ht="12.75" customHeight="1" x14ac:dyDescent="0.2">
      <c r="B8" s="12"/>
      <c r="C8" s="82" t="s">
        <v>1</v>
      </c>
      <c r="D8" s="82"/>
      <c r="E8" s="82"/>
      <c r="F8" s="83"/>
    </row>
    <row r="9" spans="2:6" ht="12.75" customHeight="1" x14ac:dyDescent="0.2">
      <c r="B9" s="12"/>
      <c r="C9" s="80" t="s">
        <v>2</v>
      </c>
      <c r="D9" s="80"/>
      <c r="E9" s="80"/>
      <c r="F9" s="81"/>
    </row>
    <row r="10" spans="2:6" ht="12.75" customHeight="1" x14ac:dyDescent="0.2">
      <c r="B10" s="12"/>
      <c r="C10" s="33" t="s">
        <v>31</v>
      </c>
      <c r="D10" s="34"/>
      <c r="E10" s="34"/>
      <c r="F10" s="35"/>
    </row>
    <row r="11" spans="2:6" ht="41.45" customHeight="1" x14ac:dyDescent="0.2">
      <c r="B11" s="12"/>
      <c r="C11" s="97" t="s">
        <v>29</v>
      </c>
      <c r="D11" s="98"/>
      <c r="E11" s="98"/>
      <c r="F11" s="99"/>
    </row>
    <row r="12" spans="2:6" ht="12.75" customHeight="1" x14ac:dyDescent="0.2">
      <c r="B12" s="12"/>
      <c r="C12" s="97" t="s">
        <v>3</v>
      </c>
      <c r="D12" s="98"/>
      <c r="E12" s="98"/>
      <c r="F12" s="99"/>
    </row>
    <row r="13" spans="2:6" ht="12.75" customHeight="1" x14ac:dyDescent="0.2">
      <c r="B13" s="12"/>
      <c r="C13" s="100" t="s">
        <v>4</v>
      </c>
      <c r="D13" s="101"/>
      <c r="E13" s="101"/>
      <c r="F13" s="102"/>
    </row>
    <row r="14" spans="2:6" ht="12.75" customHeight="1" x14ac:dyDescent="0.2">
      <c r="B14" s="12"/>
      <c r="C14" s="100" t="s">
        <v>5</v>
      </c>
      <c r="D14" s="101"/>
      <c r="E14" s="101"/>
      <c r="F14" s="102"/>
    </row>
    <row r="15" spans="2:6" s="13" customFormat="1" ht="12.75" customHeight="1" thickBot="1" x14ac:dyDescent="0.25">
      <c r="B15" s="12"/>
      <c r="C15" s="6"/>
      <c r="D15" s="36"/>
      <c r="E15" s="36"/>
      <c r="F15" s="37"/>
    </row>
    <row r="16" spans="2:6" x14ac:dyDescent="0.2">
      <c r="B16" s="14"/>
      <c r="C16" s="89" t="s">
        <v>6</v>
      </c>
      <c r="D16" s="90"/>
      <c r="E16" s="90"/>
      <c r="F16" s="91"/>
    </row>
    <row r="17" spans="2:20" ht="25.5" x14ac:dyDescent="0.2">
      <c r="B17" s="14"/>
      <c r="C17" s="30" t="s">
        <v>7</v>
      </c>
      <c r="D17" s="31" t="s">
        <v>8</v>
      </c>
      <c r="E17" s="31" t="s">
        <v>9</v>
      </c>
      <c r="F17" s="32" t="s">
        <v>10</v>
      </c>
    </row>
    <row r="18" spans="2:20" ht="12" customHeight="1" x14ac:dyDescent="0.2">
      <c r="B18" s="14"/>
      <c r="C18" s="60" t="s">
        <v>32</v>
      </c>
      <c r="D18" s="61">
        <v>500</v>
      </c>
      <c r="E18" s="29"/>
      <c r="F18" s="7">
        <f>D18*E18</f>
        <v>0</v>
      </c>
    </row>
    <row r="19" spans="2:20" ht="12" customHeight="1" x14ac:dyDescent="0.2">
      <c r="B19" s="14"/>
      <c r="C19" s="60" t="s">
        <v>60</v>
      </c>
      <c r="D19" s="61">
        <v>400</v>
      </c>
      <c r="E19" s="44"/>
      <c r="F19" s="7">
        <f>D19*E19</f>
        <v>0</v>
      </c>
    </row>
    <row r="20" spans="2:20" ht="12" customHeight="1" thickBot="1" x14ac:dyDescent="0.25">
      <c r="B20" s="14"/>
      <c r="C20" s="92" t="s">
        <v>11</v>
      </c>
      <c r="D20" s="93"/>
      <c r="E20" s="94"/>
      <c r="F20" s="39">
        <f>SUM(F18:F19)</f>
        <v>0</v>
      </c>
      <c r="J20" s="13"/>
      <c r="K20" s="13"/>
    </row>
    <row r="21" spans="2:20" ht="12" customHeight="1" thickBot="1" x14ac:dyDescent="0.25">
      <c r="B21" s="14"/>
      <c r="C21" s="8"/>
      <c r="D21" s="9"/>
      <c r="E21" s="9"/>
      <c r="F21" s="47"/>
      <c r="G21" s="49"/>
    </row>
    <row r="22" spans="2:20" s="13" customFormat="1" x14ac:dyDescent="0.2">
      <c r="B22" s="12"/>
      <c r="C22" s="89" t="s">
        <v>12</v>
      </c>
      <c r="D22" s="95"/>
      <c r="E22" s="95"/>
      <c r="F22" s="96"/>
      <c r="J22" s="6"/>
      <c r="K22" s="6"/>
      <c r="R22" s="6"/>
      <c r="S22" s="6"/>
      <c r="T22" s="6"/>
    </row>
    <row r="23" spans="2:20" ht="25.5" x14ac:dyDescent="0.2">
      <c r="B23" s="14"/>
      <c r="C23" s="30" t="s">
        <v>7</v>
      </c>
      <c r="D23" s="31" t="s">
        <v>8</v>
      </c>
      <c r="E23" s="31" t="s">
        <v>9</v>
      </c>
      <c r="F23" s="32" t="s">
        <v>24</v>
      </c>
      <c r="R23" s="13"/>
      <c r="S23" s="13"/>
      <c r="T23" s="13"/>
    </row>
    <row r="24" spans="2:20" ht="12.75" customHeight="1" x14ac:dyDescent="0.25">
      <c r="B24" s="14"/>
      <c r="C24" s="71" t="s">
        <v>57</v>
      </c>
      <c r="D24" s="61">
        <v>50</v>
      </c>
      <c r="E24" s="29"/>
      <c r="F24" s="7">
        <f>D24*E24</f>
        <v>0</v>
      </c>
      <c r="J24" s="13"/>
    </row>
    <row r="25" spans="2:20" ht="12.75" customHeight="1" x14ac:dyDescent="0.25">
      <c r="B25" s="14"/>
      <c r="C25" s="71" t="s">
        <v>58</v>
      </c>
      <c r="D25" s="61">
        <v>50</v>
      </c>
      <c r="E25" s="29"/>
      <c r="F25" s="7">
        <f t="shared" ref="F25:F26" si="0">D25*E25</f>
        <v>0</v>
      </c>
      <c r="J25" s="13"/>
    </row>
    <row r="26" spans="2:20" ht="12.75" customHeight="1" x14ac:dyDescent="0.25">
      <c r="B26" s="14"/>
      <c r="C26" s="71" t="s">
        <v>59</v>
      </c>
      <c r="D26" s="61">
        <v>50</v>
      </c>
      <c r="E26" s="29"/>
      <c r="F26" s="7">
        <f t="shared" si="0"/>
        <v>0</v>
      </c>
      <c r="J26" s="13"/>
    </row>
    <row r="27" spans="2:20" s="13" customFormat="1" ht="12.75" customHeight="1" thickBot="1" x14ac:dyDescent="0.25">
      <c r="B27" s="12"/>
      <c r="C27" s="92" t="s">
        <v>30</v>
      </c>
      <c r="D27" s="93"/>
      <c r="E27" s="94"/>
      <c r="F27" s="39">
        <f>SUM(F24:F26)</f>
        <v>0</v>
      </c>
      <c r="L27" s="6"/>
      <c r="M27" s="6"/>
      <c r="N27" s="6"/>
      <c r="O27" s="6"/>
      <c r="P27" s="6"/>
      <c r="R27" s="6"/>
      <c r="S27" s="6"/>
      <c r="T27" s="6"/>
    </row>
    <row r="28" spans="2:20" s="13" customFormat="1" ht="12.75" customHeight="1" thickBot="1" x14ac:dyDescent="0.3">
      <c r="B28" s="12"/>
      <c r="C28"/>
      <c r="D28" s="40"/>
      <c r="E28" s="40"/>
      <c r="F28" s="40"/>
      <c r="L28" s="6"/>
      <c r="M28" s="6"/>
      <c r="N28" s="6"/>
      <c r="O28" s="6"/>
      <c r="P28" s="6"/>
      <c r="R28" s="6"/>
      <c r="S28" s="6"/>
      <c r="T28" s="6"/>
    </row>
    <row r="29" spans="2:20" s="13" customFormat="1" x14ac:dyDescent="0.2">
      <c r="B29" s="12"/>
      <c r="C29" s="89" t="s">
        <v>13</v>
      </c>
      <c r="D29" s="95"/>
      <c r="E29" s="95"/>
      <c r="F29" s="96"/>
      <c r="J29" s="6"/>
      <c r="K29" s="6"/>
      <c r="R29" s="6"/>
      <c r="S29" s="6"/>
      <c r="T29" s="6"/>
    </row>
    <row r="30" spans="2:20" ht="25.5" x14ac:dyDescent="0.2">
      <c r="B30" s="14"/>
      <c r="C30" s="30" t="s">
        <v>7</v>
      </c>
      <c r="D30" s="31" t="s">
        <v>8</v>
      </c>
      <c r="E30" s="31" t="s">
        <v>9</v>
      </c>
      <c r="F30" s="32" t="s">
        <v>24</v>
      </c>
      <c r="R30" s="13"/>
      <c r="S30" s="13"/>
      <c r="T30" s="13"/>
    </row>
    <row r="31" spans="2:20" ht="12.75" customHeight="1" x14ac:dyDescent="0.25">
      <c r="B31" s="14"/>
      <c r="C31" s="62" t="s">
        <v>33</v>
      </c>
      <c r="D31" s="61">
        <v>50</v>
      </c>
      <c r="E31" s="29"/>
      <c r="F31" s="7">
        <f>D31*E31</f>
        <v>0</v>
      </c>
      <c r="J31" s="13"/>
    </row>
    <row r="32" spans="2:20" ht="12.75" customHeight="1" x14ac:dyDescent="0.25">
      <c r="B32" s="14"/>
      <c r="C32" s="63" t="s">
        <v>34</v>
      </c>
      <c r="D32" s="61">
        <v>60</v>
      </c>
      <c r="E32" s="29"/>
      <c r="F32" s="7">
        <f t="shared" ref="F32:F48" si="1">D32*E32</f>
        <v>0</v>
      </c>
      <c r="J32" s="13"/>
    </row>
    <row r="33" spans="2:10" ht="12.75" customHeight="1" x14ac:dyDescent="0.25">
      <c r="B33" s="14"/>
      <c r="C33" s="62" t="s">
        <v>35</v>
      </c>
      <c r="D33" s="61">
        <v>500</v>
      </c>
      <c r="E33" s="29"/>
      <c r="F33" s="7">
        <f t="shared" si="1"/>
        <v>0</v>
      </c>
      <c r="J33" s="13"/>
    </row>
    <row r="34" spans="2:10" ht="12.75" customHeight="1" x14ac:dyDescent="0.25">
      <c r="B34" s="14"/>
      <c r="C34" s="62" t="s">
        <v>36</v>
      </c>
      <c r="D34" s="61">
        <v>400</v>
      </c>
      <c r="E34" s="29"/>
      <c r="F34" s="7">
        <f t="shared" si="1"/>
        <v>0</v>
      </c>
      <c r="J34" s="13"/>
    </row>
    <row r="35" spans="2:10" ht="12.75" customHeight="1" x14ac:dyDescent="0.25">
      <c r="B35" s="14"/>
      <c r="C35" s="62" t="s">
        <v>37</v>
      </c>
      <c r="D35" s="61">
        <v>500</v>
      </c>
      <c r="E35" s="29"/>
      <c r="F35" s="7">
        <f t="shared" si="1"/>
        <v>0</v>
      </c>
      <c r="J35" s="13"/>
    </row>
    <row r="36" spans="2:10" ht="12.75" customHeight="1" x14ac:dyDescent="0.25">
      <c r="B36" s="14"/>
      <c r="C36" s="62" t="s">
        <v>38</v>
      </c>
      <c r="D36" s="61">
        <v>400</v>
      </c>
      <c r="E36" s="29"/>
      <c r="F36" s="7">
        <f t="shared" si="1"/>
        <v>0</v>
      </c>
      <c r="J36" s="13"/>
    </row>
    <row r="37" spans="2:10" ht="12.75" customHeight="1" x14ac:dyDescent="0.25">
      <c r="B37" s="14"/>
      <c r="C37" s="62" t="s">
        <v>39</v>
      </c>
      <c r="D37" s="61">
        <v>500</v>
      </c>
      <c r="E37" s="29"/>
      <c r="F37" s="7">
        <f t="shared" si="1"/>
        <v>0</v>
      </c>
      <c r="J37" s="13"/>
    </row>
    <row r="38" spans="2:10" ht="12.75" customHeight="1" x14ac:dyDescent="0.25">
      <c r="B38" s="14"/>
      <c r="C38" s="72" t="s">
        <v>63</v>
      </c>
      <c r="D38" s="61">
        <v>400</v>
      </c>
      <c r="E38" s="29"/>
      <c r="F38" s="7">
        <f t="shared" si="1"/>
        <v>0</v>
      </c>
      <c r="J38" s="13"/>
    </row>
    <row r="39" spans="2:10" ht="12.75" customHeight="1" x14ac:dyDescent="0.25">
      <c r="B39" s="14"/>
      <c r="C39" s="65" t="s">
        <v>40</v>
      </c>
      <c r="D39" s="61">
        <v>500</v>
      </c>
      <c r="E39" s="29"/>
      <c r="F39" s="7">
        <f t="shared" si="1"/>
        <v>0</v>
      </c>
      <c r="J39" s="13"/>
    </row>
    <row r="40" spans="2:10" ht="12.75" customHeight="1" x14ac:dyDescent="0.25">
      <c r="B40" s="14"/>
      <c r="C40" s="72" t="s">
        <v>62</v>
      </c>
      <c r="D40" s="61">
        <v>400</v>
      </c>
      <c r="E40" s="29"/>
      <c r="F40" s="7">
        <f t="shared" si="1"/>
        <v>0</v>
      </c>
      <c r="J40" s="13"/>
    </row>
    <row r="41" spans="2:10" ht="12.75" customHeight="1" x14ac:dyDescent="0.25">
      <c r="B41" s="14"/>
      <c r="C41" s="72" t="s">
        <v>61</v>
      </c>
      <c r="D41" s="61">
        <v>150</v>
      </c>
      <c r="E41" s="29"/>
      <c r="F41" s="7">
        <f t="shared" si="1"/>
        <v>0</v>
      </c>
      <c r="J41" s="13"/>
    </row>
    <row r="42" spans="2:10" ht="12.75" customHeight="1" x14ac:dyDescent="0.25">
      <c r="B42" s="14"/>
      <c r="C42" s="65" t="s">
        <v>41</v>
      </c>
      <c r="D42" s="61">
        <v>200</v>
      </c>
      <c r="E42" s="29"/>
      <c r="F42" s="7">
        <f t="shared" si="1"/>
        <v>0</v>
      </c>
      <c r="J42" s="13"/>
    </row>
    <row r="43" spans="2:10" ht="12.75" customHeight="1" x14ac:dyDescent="0.25">
      <c r="B43" s="14"/>
      <c r="C43" s="65" t="s">
        <v>42</v>
      </c>
      <c r="D43" s="61">
        <v>50</v>
      </c>
      <c r="E43" s="29"/>
      <c r="F43" s="7">
        <f t="shared" si="1"/>
        <v>0</v>
      </c>
      <c r="J43" s="13"/>
    </row>
    <row r="44" spans="2:10" ht="12.75" customHeight="1" x14ac:dyDescent="0.25">
      <c r="B44" s="14"/>
      <c r="C44" s="65" t="s">
        <v>43</v>
      </c>
      <c r="D44" s="61">
        <v>20</v>
      </c>
      <c r="E44" s="29"/>
      <c r="F44" s="7">
        <f t="shared" si="1"/>
        <v>0</v>
      </c>
      <c r="J44" s="13"/>
    </row>
    <row r="45" spans="2:10" ht="12.75" customHeight="1" x14ac:dyDescent="0.25">
      <c r="B45" s="14"/>
      <c r="C45" s="65" t="s">
        <v>44</v>
      </c>
      <c r="D45" s="61">
        <v>350</v>
      </c>
      <c r="E45" s="29"/>
      <c r="F45" s="7">
        <f t="shared" si="1"/>
        <v>0</v>
      </c>
      <c r="J45" s="13"/>
    </row>
    <row r="46" spans="2:10" ht="12.75" customHeight="1" x14ac:dyDescent="0.25">
      <c r="B46" s="14"/>
      <c r="C46" s="65" t="s">
        <v>45</v>
      </c>
      <c r="D46" s="61">
        <v>40</v>
      </c>
      <c r="E46" s="29"/>
      <c r="F46" s="7">
        <f t="shared" si="1"/>
        <v>0</v>
      </c>
      <c r="J46" s="13"/>
    </row>
    <row r="47" spans="2:10" ht="12.75" customHeight="1" x14ac:dyDescent="0.25">
      <c r="B47" s="14"/>
      <c r="C47" s="65" t="s">
        <v>46</v>
      </c>
      <c r="D47" s="61">
        <v>350</v>
      </c>
      <c r="E47" s="29"/>
      <c r="F47" s="7">
        <f t="shared" si="1"/>
        <v>0</v>
      </c>
      <c r="J47" s="13"/>
    </row>
    <row r="48" spans="2:10" ht="12.75" customHeight="1" x14ac:dyDescent="0.25">
      <c r="B48" s="14"/>
      <c r="C48" s="65" t="s">
        <v>47</v>
      </c>
      <c r="D48" s="61">
        <v>40</v>
      </c>
      <c r="E48" s="29"/>
      <c r="F48" s="7">
        <f t="shared" si="1"/>
        <v>0</v>
      </c>
      <c r="J48" s="13"/>
    </row>
    <row r="49" spans="2:20" ht="12.75" customHeight="1" x14ac:dyDescent="0.25">
      <c r="B49" s="14"/>
      <c r="C49" s="42" t="s">
        <v>48</v>
      </c>
      <c r="D49" s="43">
        <v>500</v>
      </c>
      <c r="E49" s="29"/>
      <c r="F49" s="7">
        <f>D49*E49</f>
        <v>0</v>
      </c>
      <c r="J49" s="13"/>
    </row>
    <row r="50" spans="2:20" s="13" customFormat="1" ht="12.75" customHeight="1" thickBot="1" x14ac:dyDescent="0.25">
      <c r="B50" s="12"/>
      <c r="C50" s="73" t="s">
        <v>15</v>
      </c>
      <c r="D50" s="74"/>
      <c r="E50" s="74"/>
      <c r="F50" s="39">
        <f>SUM(F31:F49)</f>
        <v>0</v>
      </c>
      <c r="L50" s="6"/>
      <c r="M50" s="6"/>
      <c r="N50" s="6"/>
      <c r="O50" s="6"/>
      <c r="P50" s="6"/>
      <c r="R50" s="6"/>
      <c r="S50" s="6"/>
      <c r="T50" s="6"/>
    </row>
    <row r="51" spans="2:20" s="11" customFormat="1" ht="12.75" customHeight="1" thickBot="1" x14ac:dyDescent="0.25">
      <c r="B51" s="10"/>
      <c r="C51" s="8"/>
      <c r="D51" s="9"/>
      <c r="E51" s="9"/>
      <c r="F51" s="47"/>
      <c r="G51" s="48"/>
      <c r="L51" s="6"/>
      <c r="M51" s="6"/>
      <c r="N51" s="6"/>
      <c r="O51" s="6"/>
      <c r="P51" s="6"/>
      <c r="R51" s="13"/>
      <c r="S51" s="13"/>
      <c r="T51" s="6"/>
    </row>
    <row r="52" spans="2:20" s="13" customFormat="1" x14ac:dyDescent="0.2">
      <c r="B52" s="12"/>
      <c r="C52" s="89" t="s">
        <v>23</v>
      </c>
      <c r="D52" s="95"/>
      <c r="E52" s="95"/>
      <c r="F52" s="96"/>
      <c r="L52" s="6"/>
      <c r="M52" s="6"/>
      <c r="N52" s="6"/>
      <c r="O52" s="6"/>
      <c r="P52" s="6"/>
      <c r="R52" s="11"/>
      <c r="S52" s="11"/>
      <c r="T52" s="6"/>
    </row>
    <row r="53" spans="2:20" ht="25.5" x14ac:dyDescent="0.2">
      <c r="B53" s="14"/>
      <c r="C53" s="30" t="s">
        <v>7</v>
      </c>
      <c r="D53" s="31" t="s">
        <v>8</v>
      </c>
      <c r="E53" s="31" t="s">
        <v>9</v>
      </c>
      <c r="F53" s="32" t="s">
        <v>24</v>
      </c>
      <c r="R53" s="13"/>
      <c r="S53" s="13"/>
      <c r="T53" s="13"/>
    </row>
    <row r="54" spans="2:20" ht="12.75" customHeight="1" x14ac:dyDescent="0.25">
      <c r="B54" s="14"/>
      <c r="C54" s="38" t="s">
        <v>49</v>
      </c>
      <c r="D54" s="64">
        <v>1</v>
      </c>
      <c r="E54" s="29"/>
      <c r="F54" s="7">
        <f>D54*E54</f>
        <v>0</v>
      </c>
    </row>
    <row r="55" spans="2:20" ht="12.75" customHeight="1" x14ac:dyDescent="0.25">
      <c r="B55" s="14"/>
      <c r="C55" s="41" t="s">
        <v>50</v>
      </c>
      <c r="D55" s="64">
        <v>1</v>
      </c>
      <c r="E55" s="29"/>
      <c r="F55" s="7">
        <f t="shared" ref="F55:F60" si="2">D55*E55</f>
        <v>0</v>
      </c>
      <c r="L55" s="13"/>
      <c r="M55" s="13"/>
      <c r="N55" s="13"/>
    </row>
    <row r="56" spans="2:20" ht="12.75" customHeight="1" x14ac:dyDescent="0.25">
      <c r="B56" s="14"/>
      <c r="C56" s="41" t="s">
        <v>51</v>
      </c>
      <c r="D56" s="61">
        <v>100</v>
      </c>
      <c r="E56" s="29"/>
      <c r="F56" s="7">
        <f t="shared" si="2"/>
        <v>0</v>
      </c>
      <c r="L56" s="13"/>
      <c r="M56" s="13"/>
      <c r="N56" s="13"/>
    </row>
    <row r="57" spans="2:20" ht="12.75" customHeight="1" x14ac:dyDescent="0.25">
      <c r="B57" s="14"/>
      <c r="C57" s="41" t="s">
        <v>52</v>
      </c>
      <c r="D57" s="61">
        <v>100</v>
      </c>
      <c r="E57" s="29"/>
      <c r="F57" s="7">
        <f t="shared" si="2"/>
        <v>0</v>
      </c>
      <c r="I57" s="49"/>
      <c r="J57" s="49"/>
      <c r="L57" s="13"/>
      <c r="M57" s="13"/>
      <c r="N57" s="13"/>
    </row>
    <row r="58" spans="2:20" ht="12.75" customHeight="1" x14ac:dyDescent="0.25">
      <c r="B58" s="14"/>
      <c r="C58" s="41" t="s">
        <v>53</v>
      </c>
      <c r="D58" s="61">
        <v>500</v>
      </c>
      <c r="E58" s="29"/>
      <c r="F58" s="7">
        <f t="shared" si="2"/>
        <v>0</v>
      </c>
      <c r="I58" s="49"/>
      <c r="J58" s="49"/>
      <c r="L58" s="13"/>
      <c r="M58" s="13"/>
      <c r="N58" s="13"/>
    </row>
    <row r="59" spans="2:20" ht="12.75" customHeight="1" x14ac:dyDescent="0.25">
      <c r="B59" s="14"/>
      <c r="C59" s="41" t="s">
        <v>54</v>
      </c>
      <c r="D59" s="61">
        <v>400</v>
      </c>
      <c r="E59" s="29"/>
      <c r="F59" s="7">
        <f t="shared" si="2"/>
        <v>0</v>
      </c>
      <c r="I59" s="49"/>
      <c r="J59" s="49"/>
      <c r="L59" s="13"/>
      <c r="M59" s="13"/>
      <c r="N59" s="13"/>
    </row>
    <row r="60" spans="2:20" ht="12.75" customHeight="1" x14ac:dyDescent="0.25">
      <c r="B60" s="14"/>
      <c r="C60" s="38" t="s">
        <v>55</v>
      </c>
      <c r="D60" s="43">
        <v>150</v>
      </c>
      <c r="E60" s="29"/>
      <c r="F60" s="7">
        <f t="shared" si="2"/>
        <v>0</v>
      </c>
      <c r="I60" s="49"/>
      <c r="J60" s="49"/>
      <c r="O60" s="13"/>
      <c r="P60" s="13"/>
    </row>
    <row r="61" spans="2:20" ht="12.75" customHeight="1" x14ac:dyDescent="0.25">
      <c r="B61" s="14"/>
      <c r="C61" s="54" t="s">
        <v>27</v>
      </c>
      <c r="D61" s="43"/>
      <c r="E61" s="29"/>
      <c r="F61" s="7">
        <f>SUM(F54:F60)</f>
        <v>0</v>
      </c>
      <c r="I61"/>
      <c r="J61" s="49"/>
      <c r="S61" s="13"/>
      <c r="T61" s="13"/>
    </row>
    <row r="62" spans="2:20" ht="12.75" customHeight="1" thickBot="1" x14ac:dyDescent="0.3">
      <c r="B62" s="14"/>
      <c r="C62" s="50"/>
      <c r="D62" s="51"/>
      <c r="E62" s="52"/>
      <c r="F62" s="53"/>
      <c r="I62" s="49"/>
      <c r="J62" s="49"/>
      <c r="S62" s="13"/>
      <c r="T62" s="13"/>
    </row>
    <row r="63" spans="2:20" x14ac:dyDescent="0.2">
      <c r="B63" s="14"/>
      <c r="C63" s="84" t="s">
        <v>14</v>
      </c>
      <c r="D63" s="85"/>
      <c r="E63" s="85"/>
      <c r="F63" s="15"/>
      <c r="I63" s="49"/>
      <c r="J63" s="49"/>
      <c r="S63" s="11"/>
      <c r="T63" s="11"/>
    </row>
    <row r="64" spans="2:20" x14ac:dyDescent="0.2">
      <c r="B64" s="14"/>
      <c r="C64" s="86" t="s">
        <v>7</v>
      </c>
      <c r="D64" s="87"/>
      <c r="E64" s="88"/>
      <c r="F64" s="32" t="s">
        <v>24</v>
      </c>
      <c r="I64" s="49"/>
      <c r="J64" s="49"/>
      <c r="L64" s="13"/>
      <c r="M64" s="13"/>
      <c r="Q64" s="13"/>
    </row>
    <row r="65" spans="1:16" ht="12.75" customHeight="1" x14ac:dyDescent="0.2">
      <c r="B65" s="14"/>
      <c r="C65" s="55" t="str">
        <f>C20</f>
        <v>Totaal smartphones</v>
      </c>
      <c r="D65" s="56"/>
      <c r="E65" s="57"/>
      <c r="F65" s="16">
        <f>F20</f>
        <v>0</v>
      </c>
      <c r="L65" s="11"/>
      <c r="M65" s="11"/>
      <c r="N65" s="13"/>
      <c r="O65" s="13"/>
      <c r="P65" s="13"/>
    </row>
    <row r="66" spans="1:16" ht="12.75" customHeight="1" x14ac:dyDescent="0.2">
      <c r="B66" s="14"/>
      <c r="C66" s="55" t="str">
        <f>C27</f>
        <v>Totaal laptops</v>
      </c>
      <c r="D66" s="56"/>
      <c r="E66" s="57"/>
      <c r="F66" s="16">
        <f>F27</f>
        <v>0</v>
      </c>
      <c r="L66" s="13"/>
      <c r="M66" s="13"/>
      <c r="N66" s="11"/>
      <c r="O66" s="11"/>
      <c r="P66" s="11"/>
    </row>
    <row r="67" spans="1:16" ht="12.75" customHeight="1" x14ac:dyDescent="0.2">
      <c r="B67" s="14"/>
      <c r="C67" s="55" t="s">
        <v>15</v>
      </c>
      <c r="D67" s="56"/>
      <c r="E67" s="57"/>
      <c r="F67" s="16">
        <f>F50</f>
        <v>0</v>
      </c>
      <c r="N67" s="13"/>
      <c r="O67" s="13"/>
      <c r="P67" s="13"/>
    </row>
    <row r="68" spans="1:16" ht="12.75" customHeight="1" x14ac:dyDescent="0.2">
      <c r="B68" s="14"/>
      <c r="C68" s="46" t="s">
        <v>28</v>
      </c>
      <c r="D68" s="59"/>
      <c r="E68" s="58"/>
      <c r="F68" s="16">
        <f>F61</f>
        <v>0</v>
      </c>
      <c r="N68" s="13"/>
      <c r="O68" s="13"/>
      <c r="P68" s="13"/>
    </row>
    <row r="69" spans="1:16" ht="12.75" customHeight="1" thickBot="1" x14ac:dyDescent="0.25">
      <c r="B69" s="14"/>
      <c r="C69" s="77" t="s">
        <v>16</v>
      </c>
      <c r="D69" s="78"/>
      <c r="E69" s="79"/>
      <c r="F69" s="45">
        <f>SUM(F65:F68)</f>
        <v>0</v>
      </c>
    </row>
    <row r="70" spans="1:16" ht="12.75" customHeight="1" thickBot="1" x14ac:dyDescent="0.25">
      <c r="B70" s="14"/>
      <c r="C70" s="67"/>
      <c r="D70" s="68"/>
      <c r="E70" s="68"/>
      <c r="F70" s="69"/>
    </row>
    <row r="71" spans="1:16" ht="12.75" customHeight="1" thickBot="1" x14ac:dyDescent="0.25">
      <c r="B71" s="14"/>
      <c r="C71" s="70"/>
      <c r="D71" s="68"/>
      <c r="E71" s="68"/>
      <c r="F71" s="69"/>
    </row>
    <row r="72" spans="1:16" ht="12.75" customHeight="1" x14ac:dyDescent="0.2">
      <c r="B72" s="25"/>
      <c r="C72" s="17"/>
      <c r="F72" s="18"/>
    </row>
    <row r="73" spans="1:16" ht="12.75" customHeight="1" x14ac:dyDescent="0.2">
      <c r="B73" s="25"/>
      <c r="C73" s="75" t="s">
        <v>17</v>
      </c>
      <c r="D73" s="76"/>
      <c r="F73" s="18"/>
    </row>
    <row r="74" spans="1:16" ht="12.75" customHeight="1" x14ac:dyDescent="0.2">
      <c r="A74" s="18"/>
      <c r="B74" s="25"/>
      <c r="C74" s="4" t="s">
        <v>18</v>
      </c>
      <c r="D74" s="1"/>
      <c r="F74" s="18"/>
    </row>
    <row r="75" spans="1:16" ht="12.75" customHeight="1" x14ac:dyDescent="0.2">
      <c r="A75" s="18"/>
      <c r="B75" s="25"/>
      <c r="C75" s="4" t="s">
        <v>19</v>
      </c>
      <c r="D75" s="2"/>
      <c r="E75" s="19"/>
      <c r="F75" s="18"/>
    </row>
    <row r="76" spans="1:16" ht="12.75" customHeight="1" x14ac:dyDescent="0.2">
      <c r="A76" s="18"/>
      <c r="B76" s="25"/>
      <c r="C76" s="4" t="s">
        <v>20</v>
      </c>
      <c r="D76" s="2"/>
      <c r="F76" s="18"/>
    </row>
    <row r="77" spans="1:16" ht="12.75" customHeight="1" x14ac:dyDescent="0.2">
      <c r="A77" s="18"/>
      <c r="B77" s="25"/>
      <c r="C77" s="5" t="s">
        <v>21</v>
      </c>
      <c r="D77" s="2"/>
      <c r="F77" s="18"/>
    </row>
    <row r="78" spans="1:16" ht="12.75" customHeight="1" x14ac:dyDescent="0.2">
      <c r="A78" s="18"/>
      <c r="B78" s="14"/>
      <c r="C78" s="4" t="s">
        <v>22</v>
      </c>
      <c r="D78" s="3"/>
      <c r="F78" s="18"/>
    </row>
    <row r="79" spans="1:16" ht="13.5" thickBot="1" x14ac:dyDescent="0.25">
      <c r="A79" s="18"/>
      <c r="C79" s="20"/>
      <c r="D79" s="20"/>
      <c r="E79" s="20"/>
      <c r="F79" s="21"/>
    </row>
    <row r="80" spans="1:16" x14ac:dyDescent="0.2">
      <c r="B80" s="23"/>
    </row>
  </sheetData>
  <sheetProtection algorithmName="SHA-512" hashValue="EdC+8SiylcTj1JseKdFuDJhzfKiqi+084uhHrFFcaVFmQsCkgSIjI+lXkL/j8dCU15pG2Q9ou6hwN51/WAGwqQ==" saltValue="BAgf32yLEQZh+MRuvGW83g==" spinCount="100000" sheet="1" selectLockedCells="1"/>
  <protectedRanges>
    <protectedRange algorithmName="SHA-512" hashValue="ApAo9EFMpDi5rrsaitx6hy95Bri1gbtneHak9hdXIJASDw9z8VmPaA4h31yf9uiArVP/TJjLkMOe7kC1D06/gA==" saltValue="643lv3+RSxVS3+rdZQ1HDA==" spinCount="100000" sqref="E54:E61" name="Bereik4"/>
    <protectedRange algorithmName="SHA-512" hashValue="B2UYAX0O6qh+CXMSLj7P2hcyyOo+dFchLFG9caqd7iAESlDNHwXcFNuurjrnzlJmbGaKguBCBWpK5xvXqWsmnw==" saltValue="ptl3y+NcsJfNSjeq026vog==" spinCount="100000" sqref="E18:E19" name="Prijs 1"/>
    <protectedRange algorithmName="SHA-512" hashValue="fCmDArXKYXiSLQgYwAKRQxh5j2hxBF0sJRJAPM19o69hcxG3yqEdepQRrJa1AUIco4sWXLcBypfroJ+wgX3ngw==" saltValue="pBOgkIuB4E7gEk6a4V62yQ==" spinCount="100000" sqref="E24:E26" name="Bereik2"/>
    <protectedRange algorithmName="SHA-512" hashValue="COMmttRIkzgeKYslnyT9VNqm16q2gXp4JCR8kS/TONzsJmYLLR97w11bU7hhjwWMeaZ1/7/UXBT2mxFpEr24RA==" saltValue="W0KCegGk2OY8T4NVZS6hIQ==" spinCount="100000" sqref="E31:E49" name="Bereik3"/>
    <protectedRange sqref="D6" name="Bereik5"/>
  </protectedRanges>
  <mergeCells count="17">
    <mergeCell ref="C29:F29"/>
    <mergeCell ref="C50:E50"/>
    <mergeCell ref="C73:D73"/>
    <mergeCell ref="C69:E69"/>
    <mergeCell ref="C9:F9"/>
    <mergeCell ref="C8:F8"/>
    <mergeCell ref="C63:E63"/>
    <mergeCell ref="C64:E64"/>
    <mergeCell ref="C16:F16"/>
    <mergeCell ref="C20:E20"/>
    <mergeCell ref="C22:F22"/>
    <mergeCell ref="C27:E27"/>
    <mergeCell ref="C11:F11"/>
    <mergeCell ref="C52:F52"/>
    <mergeCell ref="C12:F12"/>
    <mergeCell ref="C13:F13"/>
    <mergeCell ref="C14:F14"/>
  </mergeCells>
  <phoneticPr fontId="0" type="noConversion"/>
  <dataValidations count="1">
    <dataValidation type="decimal" operator="greaterThan" allowBlank="1" showInputMessage="1" showErrorMessage="1" sqref="E18:E19 E24:E26 E54:E62 E31:E49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 xml:space="preserve">&amp;L
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5A126CABF2C848904002B8106F551B" ma:contentTypeVersion="3" ma:contentTypeDescription="Een nieuw document maken." ma:contentTypeScope="" ma:versionID="9054354e0ba9cb484a70e166507fb290">
  <xsd:schema xmlns:xsd="http://www.w3.org/2001/XMLSchema" xmlns:xs="http://www.w3.org/2001/XMLSchema" xmlns:p="http://schemas.microsoft.com/office/2006/metadata/properties" xmlns:ns2="c3b0a0ff-0e21-40c2-9ed2-a20c91c00b3f" targetNamespace="http://schemas.microsoft.com/office/2006/metadata/properties" ma:root="true" ma:fieldsID="006b7433cab24292af33df79dbfa76ae" ns2:_="">
    <xsd:import namespace="c3b0a0ff-0e21-40c2-9ed2-a20c91c00b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0a0ff-0e21-40c2-9ed2-a20c91c00b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12077-F38B-43FD-8003-B1F93D079358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c3b0a0ff-0e21-40c2-9ed2-a20c91c00b3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55F8AC-0E6E-42AA-BF37-76594C9ADF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2B6C44-D2B0-4485-A903-C1A79F764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b0a0ff-0e21-40c2-9ed2-a20c91c00b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</vt:lpstr>
      <vt:lpstr>Prijsblad!Afdrukbereik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Prijsblad</dc:title>
  <dc:subject/>
  <dc:creator/>
  <cp:keywords/>
  <dc:description/>
  <cp:lastModifiedBy>Luisa Ekelmans</cp:lastModifiedBy>
  <cp:revision/>
  <dcterms:created xsi:type="dcterms:W3CDTF">2009-06-11T12:14:07Z</dcterms:created>
  <dcterms:modified xsi:type="dcterms:W3CDTF">2025-12-09T09:14:00Z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0x010100FC5A126CABF2C848904002B8106F551B</vt:lpwstr>
  </property>
  <property fmtid="{D5CDD505-2E9C-101B-9397-08002B2CF9AE}" pid="3" name="_dlc_DocIdItemGuid">
    <vt:lpwstr>d100f37a-77c8-4f72-be2b-3210de9fd107</vt:lpwstr>
  </property>
  <property fmtid="{D5CDD505-2E9C-101B-9397-08002B2CF9AE}" pid="4" name="Order">
    <vt:r8>4472700</vt:r8>
  </property>
  <property fmtid="{D5CDD505-2E9C-101B-9397-08002B2CF9AE}" pid="5" name="sbbClassificatie">
    <vt:lpwstr>1;#Bedrijfsinformatie|7ced9cda-8060-4e06-a4b5-a22ab15001ce</vt:lpwstr>
  </property>
  <property fmtid="{D5CDD505-2E9C-101B-9397-08002B2CF9AE}" pid="6" name="sbbStatus">
    <vt:lpwstr>6;#Definitief|4d50042d-4c98-4760-8e49-5ac44b1a73f1</vt:lpwstr>
  </property>
  <property fmtid="{D5CDD505-2E9C-101B-9397-08002B2CF9AE}" pid="7" name="TaxKeyword">
    <vt:lpwstr/>
  </property>
  <property fmtid="{D5CDD505-2E9C-101B-9397-08002B2CF9AE}" pid="8" name="TaxKeywordTaxHTField">
    <vt:lpwstr/>
  </property>
  <property fmtid="{D5CDD505-2E9C-101B-9397-08002B2CF9AE}" pid="9" name="sbbArchiefwaardig">
    <vt:lpwstr/>
  </property>
  <property fmtid="{D5CDD505-2E9C-101B-9397-08002B2CF9AE}" pid="10" name="qgi9">
    <vt:lpwstr>Openbaar EU-Nat</vt:lpwstr>
  </property>
  <property fmtid="{D5CDD505-2E9C-101B-9397-08002B2CF9AE}" pid="11" name="Fase">
    <vt:r8>3</vt:r8>
  </property>
</Properties>
</file>