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umconline.sharepoint.com/sites/AanbestedingTAVI/Gedeelde documenten/2. Aanbestedingssdocumenten (o.a. PvE)/"/>
    </mc:Choice>
  </mc:AlternateContent>
  <xr:revisionPtr revIDLastSave="47" documentId="8_{D75923E1-0537-4076-B3C8-BA84879400E7}" xr6:coauthVersionLast="47" xr6:coauthVersionMax="47" xr10:uidLastSave="{5A31DA35-1456-4E86-ACF1-DAB374449F71}"/>
  <bookViews>
    <workbookView xWindow="-108" yWindow="-108" windowWidth="23256" windowHeight="12456" xr2:uid="{00000000-000D-0000-FFFF-FFFF00000000}"/>
  </bookViews>
  <sheets>
    <sheet name="Prijzenblad" sheetId="12" r:id="rId1"/>
  </sheets>
  <definedNames>
    <definedName name="_xlnm.Print_Area" localSheetId="0">Prijzenblad!$B$2:$I$30</definedName>
    <definedName name="MaxPnt">#REF!</definedName>
    <definedName name="PrIn">#REF!</definedName>
    <definedName name="PrKn">#REF!</definedName>
    <definedName name="PrMax">#REF!</definedName>
    <definedName name="PuKn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9" i="12" l="1"/>
  <c r="D18" i="12"/>
  <c r="G10" i="12" l="1"/>
  <c r="I10" i="12" s="1"/>
  <c r="G11" i="12"/>
  <c r="I11" i="12" s="1"/>
  <c r="G12" i="12" l="1"/>
  <c r="I12" i="12" l="1"/>
  <c r="G13" i="12"/>
  <c r="I13" i="12" s="1"/>
  <c r="G14" i="12" l="1"/>
  <c r="I14" i="12" s="1"/>
  <c r="G15" i="12" l="1"/>
  <c r="I15" i="12" s="1"/>
  <c r="G17" i="12" l="1"/>
  <c r="G18" i="12" s="1"/>
</calcChain>
</file>

<file path=xl/sharedStrings.xml><?xml version="1.0" encoding="utf-8"?>
<sst xmlns="http://schemas.openxmlformats.org/spreadsheetml/2006/main" count="41" uniqueCount="31">
  <si>
    <t>Artikelnummer Inschrijver</t>
  </si>
  <si>
    <t>Aanbesteding:</t>
  </si>
  <si>
    <t>Versie:</t>
  </si>
  <si>
    <t>Prijzenblad</t>
  </si>
  <si>
    <t>…</t>
  </si>
  <si>
    <t>Benodigde aantallen</t>
  </si>
  <si>
    <t>Btw 
percentage</t>
  </si>
  <si>
    <t>Prijs p/s Inschrijver 
(excl. btw)</t>
  </si>
  <si>
    <t>Totaal 
(excl. btw)</t>
  </si>
  <si>
    <t>Naam (onderneming) Inschrijver:</t>
  </si>
  <si>
    <t>Contactpersoon:</t>
  </si>
  <si>
    <t>Datum van indienen:</t>
  </si>
  <si>
    <t>Percutane Hartkleppen (TAVI)</t>
  </si>
  <si>
    <t>Totaal
(incl. btw)</t>
  </si>
  <si>
    <t>Product</t>
  </si>
  <si>
    <t>Delivery katheter</t>
  </si>
  <si>
    <t>Introducer</t>
  </si>
  <si>
    <t>Laadset</t>
  </si>
  <si>
    <t>Sheath</t>
  </si>
  <si>
    <t>Perceel:</t>
  </si>
  <si>
    <t>Plafondbedrag:</t>
  </si>
  <si>
    <t>Drempelbedrag:</t>
  </si>
  <si>
    <t>Max. te verdienen punten op Prijs:</t>
  </si>
  <si>
    <t>Overig</t>
  </si>
  <si>
    <t>Percutane hartklep (TAVI)</t>
  </si>
  <si>
    <t>Product &amp; omschrijving/toelichting</t>
  </si>
  <si>
    <t>&lt;vul in indien van toepassing&gt;</t>
  </si>
  <si>
    <t>Inschrijfprijs:</t>
  </si>
  <si>
    <t>1.0 def.</t>
  </si>
  <si>
    <t>Perceel 2 Self-expandable (SE)</t>
  </si>
  <si>
    <t>Uw puntenscore op prijs: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</si>
</sst>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rgb="FFFFFFFF"/>
      <name val="Calibri"/>
      <family val="2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65A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0" fillId="4" borderId="0" xfId="0" applyFont="1" applyFill="1" applyAlignment="1" applyProtection="1">
      <alignment horizontal="left"/>
    </xf>
    <xf numFmtId="0" fontId="0" fillId="4" borderId="0" xfId="0" applyFont="1" applyFill="1" applyProtection="1"/>
    <xf numFmtId="164" fontId="0" fillId="3" borderId="1" xfId="1" applyNumberFormat="1" applyFont="1" applyFill="1" applyBorder="1" applyAlignment="1" applyProtection="1">
      <alignment vertical="center"/>
      <protection locked="0"/>
    </xf>
    <xf numFmtId="164" fontId="0" fillId="0" borderId="1" xfId="1" applyFont="1" applyFill="1" applyBorder="1" applyAlignment="1" applyProtection="1">
      <alignment vertical="center"/>
    </xf>
    <xf numFmtId="9" fontId="0" fillId="3" borderId="1" xfId="2" applyFont="1" applyFill="1" applyBorder="1" applyAlignment="1" applyProtection="1">
      <alignment horizontal="center" vertical="center"/>
      <protection locked="0"/>
    </xf>
    <xf numFmtId="0" fontId="0" fillId="4" borderId="0" xfId="0" applyFont="1" applyFill="1" applyAlignment="1" applyProtection="1">
      <alignment vertical="center"/>
    </xf>
    <xf numFmtId="0" fontId="1" fillId="4" borderId="0" xfId="0" applyFont="1" applyFill="1" applyAlignment="1"/>
    <xf numFmtId="0" fontId="0" fillId="4" borderId="0" xfId="0" applyFont="1" applyFill="1"/>
    <xf numFmtId="0" fontId="5" fillId="2" borderId="1" xfId="0" applyFont="1" applyFill="1" applyBorder="1" applyAlignment="1" applyProtection="1">
      <alignment horizontal="right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center"/>
    </xf>
    <xf numFmtId="0" fontId="0" fillId="3" borderId="1" xfId="0" applyNumberFormat="1" applyFont="1" applyFill="1" applyBorder="1" applyAlignment="1" applyProtection="1">
      <alignment vertical="center" wrapText="1"/>
      <protection locked="0"/>
    </xf>
    <xf numFmtId="0" fontId="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Alignment="1">
      <alignment horizontal="left"/>
    </xf>
    <xf numFmtId="44" fontId="0" fillId="4" borderId="0" xfId="0" applyNumberFormat="1" applyFont="1" applyFill="1" applyProtection="1"/>
    <xf numFmtId="164" fontId="0" fillId="4" borderId="1" xfId="0" applyNumberFormat="1" applyFont="1" applyFill="1" applyBorder="1" applyAlignment="1" applyProtection="1">
      <alignment vertical="center"/>
    </xf>
    <xf numFmtId="0" fontId="0" fillId="3" borderId="1" xfId="0" applyNumberFormat="1" applyFont="1" applyFill="1" applyBorder="1" applyAlignment="1" applyProtection="1">
      <alignment horizontal="center" vertical="center"/>
      <protection locked="0"/>
    </xf>
    <xf numFmtId="44" fontId="4" fillId="5" borderId="4" xfId="0" applyNumberFormat="1" applyFont="1" applyFill="1" applyBorder="1" applyProtection="1"/>
    <xf numFmtId="0" fontId="1" fillId="4" borderId="0" xfId="0" applyFont="1" applyFill="1" applyAlignment="1" applyProtection="1">
      <alignment horizontal="left" vertical="center"/>
    </xf>
    <xf numFmtId="0" fontId="0" fillId="4" borderId="0" xfId="0" applyFont="1" applyFill="1" applyBorder="1" applyAlignment="1" applyProtection="1">
      <alignment vertical="center"/>
    </xf>
    <xf numFmtId="164" fontId="0" fillId="4" borderId="0" xfId="0" applyNumberFormat="1" applyFont="1" applyFill="1" applyAlignment="1" applyProtection="1">
      <alignment vertical="center"/>
    </xf>
    <xf numFmtId="2" fontId="7" fillId="4" borderId="0" xfId="0" applyNumberFormat="1" applyFont="1" applyFill="1" applyAlignment="1">
      <alignment horizontal="center" vertical="center"/>
    </xf>
    <xf numFmtId="0" fontId="9" fillId="4" borderId="0" xfId="0" applyFont="1" applyFill="1" applyAlignment="1" applyProtection="1">
      <alignment horizontal="right" vertical="center"/>
    </xf>
    <xf numFmtId="0" fontId="9" fillId="4" borderId="0" xfId="0" applyFont="1" applyFill="1" applyAlignment="1" applyProtection="1">
      <alignment horizontal="right"/>
    </xf>
    <xf numFmtId="0" fontId="8" fillId="4" borderId="0" xfId="0" applyFont="1" applyFill="1" applyProtection="1"/>
    <xf numFmtId="0" fontId="0" fillId="4" borderId="0" xfId="0" applyFont="1" applyFill="1" applyAlignment="1" applyProtection="1">
      <alignment horizontal="left" wrapText="1"/>
    </xf>
    <xf numFmtId="2" fontId="9" fillId="4" borderId="0" xfId="0" applyNumberFormat="1" applyFont="1" applyFill="1" applyBorder="1" applyAlignment="1" applyProtection="1">
      <alignment horizontal="left" vertical="center"/>
    </xf>
    <xf numFmtId="8" fontId="9" fillId="4" borderId="0" xfId="0" applyNumberFormat="1" applyFont="1" applyFill="1" applyAlignment="1" applyProtection="1">
      <alignment horizontal="left"/>
    </xf>
    <xf numFmtId="0" fontId="1" fillId="4" borderId="0" xfId="0" applyFont="1" applyFill="1" applyBorder="1" applyAlignment="1" applyProtection="1">
      <alignment horizontal="right" vertical="center"/>
    </xf>
    <xf numFmtId="0" fontId="6" fillId="4" borderId="0" xfId="0" applyFont="1" applyFill="1" applyAlignment="1">
      <alignment horizontal="left"/>
    </xf>
    <xf numFmtId="0" fontId="4" fillId="5" borderId="2" xfId="0" applyFont="1" applyFill="1" applyBorder="1" applyAlignment="1" applyProtection="1">
      <alignment horizontal="right" vertical="center"/>
    </xf>
    <xf numFmtId="0" fontId="4" fillId="5" borderId="3" xfId="0" applyFont="1" applyFill="1" applyBorder="1" applyAlignment="1" applyProtection="1">
      <alignment horizontal="righ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 applyProtection="1">
      <alignment horizontal="right" vertical="center"/>
    </xf>
    <xf numFmtId="0" fontId="0" fillId="3" borderId="0" xfId="0" applyFont="1" applyFill="1" applyAlignment="1">
      <alignment horizontal="left" vertical="center"/>
    </xf>
  </cellXfs>
  <cellStyles count="3">
    <cellStyle name="Procent" xfId="2" builtinId="5"/>
    <cellStyle name="Standaard" xfId="0" builtinId="0"/>
    <cellStyle name="Valuta" xfId="1" builtinId="4"/>
  </cellStyles>
  <dxfs count="3">
    <dxf>
      <font>
        <color theme="0"/>
      </font>
    </dxf>
    <dxf>
      <font>
        <color rgb="FFFF0000"/>
      </font>
    </dxf>
    <dxf>
      <font>
        <color rgb="FF00B050"/>
      </font>
    </dxf>
  </dxfs>
  <tableStyles count="0" defaultTableStyle="TableStyleMedium2" defaultPivotStyle="PivotStyleLight16"/>
  <colors>
    <mruColors>
      <color rgb="FF00FF00"/>
      <color rgb="FFFF0000"/>
      <color rgb="FF09AF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0</xdr:rowOff>
    </xdr:from>
    <xdr:to>
      <xdr:col>12</xdr:col>
      <xdr:colOff>360829</xdr:colOff>
      <xdr:row>15</xdr:row>
      <xdr:rowOff>137160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B0871978-79EC-4B1A-A2A5-672C051E2DFC}"/>
            </a:ext>
          </a:extLst>
        </xdr:cNvPr>
        <xdr:cNvSpPr txBox="1"/>
      </xdr:nvSpPr>
      <xdr:spPr>
        <a:xfrm>
          <a:off x="11681460" y="182880"/>
          <a:ext cx="1580029" cy="2994660"/>
        </a:xfrm>
        <a:prstGeom prst="rect">
          <a:avLst/>
        </a:prstGeom>
        <a:solidFill>
          <a:srgbClr val="FF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 u="sng">
              <a:solidFill>
                <a:schemeClr val="bg1"/>
              </a:solidFill>
            </a:rPr>
            <a:t>Invulinstructie:</a:t>
          </a:r>
        </a:p>
        <a:p>
          <a:r>
            <a:rPr lang="nl-NL" sz="1100">
              <a:solidFill>
                <a:schemeClr val="bg1"/>
              </a:solidFill>
            </a:rPr>
            <a:t>Vul </a:t>
          </a:r>
          <a:r>
            <a:rPr lang="nl-NL" sz="1100" u="sng">
              <a:solidFill>
                <a:schemeClr val="bg1"/>
              </a:solidFill>
            </a:rPr>
            <a:t>alleen</a:t>
          </a:r>
          <a:r>
            <a:rPr lang="nl-NL" sz="1100">
              <a:solidFill>
                <a:schemeClr val="bg1"/>
              </a:solidFill>
            </a:rPr>
            <a:t> maar </a:t>
          </a:r>
          <a:r>
            <a:rPr lang="nl-NL" sz="1100" u="sng">
              <a:solidFill>
                <a:schemeClr val="bg1"/>
              </a:solidFill>
            </a:rPr>
            <a:t>alle</a:t>
          </a:r>
          <a:r>
            <a:rPr lang="nl-NL" sz="1100">
              <a:solidFill>
                <a:schemeClr val="bg1"/>
              </a:solidFill>
            </a:rPr>
            <a:t> lichtblauwe </a:t>
          </a:r>
          <a:r>
            <a:rPr lang="nl-NL" sz="1100" baseline="0">
              <a:solidFill>
                <a:schemeClr val="bg1"/>
              </a:solidFill>
            </a:rPr>
            <a:t>velden in.</a:t>
          </a:r>
        </a:p>
        <a:p>
          <a:endParaRPr lang="nl-NL" sz="1100" baseline="0">
            <a:solidFill>
              <a:schemeClr val="bg1"/>
            </a:solidFill>
          </a:endParaRPr>
        </a:p>
        <a:p>
          <a:r>
            <a:rPr lang="nl-NL" sz="1100" baseline="0">
              <a:solidFill>
                <a:schemeClr val="bg1"/>
              </a:solidFill>
            </a:rPr>
            <a:t>In kolom C </a:t>
          </a:r>
          <a:r>
            <a:rPr lang="nl-NL" sz="1100" u="sng" baseline="0">
              <a:solidFill>
                <a:schemeClr val="bg1"/>
              </a:solidFill>
            </a:rPr>
            <a:t>moet</a:t>
          </a:r>
          <a:r>
            <a:rPr lang="nl-NL" sz="1100" baseline="0">
              <a:solidFill>
                <a:schemeClr val="bg1"/>
              </a:solidFill>
            </a:rPr>
            <a:t> u het product dat u aanbiedt benoemen en </a:t>
          </a:r>
          <a:r>
            <a:rPr lang="nl-NL" sz="1100" u="sng" baseline="0">
              <a:solidFill>
                <a:schemeClr val="bg1"/>
              </a:solidFill>
            </a:rPr>
            <a:t>mag</a:t>
          </a:r>
          <a:r>
            <a:rPr lang="nl-NL" sz="1100" baseline="0">
              <a:solidFill>
                <a:schemeClr val="bg1"/>
              </a:solidFill>
            </a:rPr>
            <a:t> u een omschrijving en/of toelichting geven.</a:t>
          </a:r>
        </a:p>
        <a:p>
          <a:endParaRPr lang="nl-NL" sz="1100" baseline="0">
            <a:solidFill>
              <a:schemeClr val="bg1"/>
            </a:solidFill>
          </a:endParaRPr>
        </a:p>
        <a:p>
          <a:r>
            <a:rPr lang="nl-NL" sz="1100" baseline="0">
              <a:solidFill>
                <a:schemeClr val="bg1"/>
              </a:solidFill>
            </a:rPr>
            <a:t>V.w.b. de sheath: dit betreft een sheath waarmee de toegang verschaft kan worden en waardoor pre en post dilatatie van de klep mogelijk is.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30"/>
  <sheetViews>
    <sheetView tabSelected="1" zoomScale="115" zoomScaleNormal="115" workbookViewId="0"/>
  </sheetViews>
  <sheetFormatPr defaultColWidth="8.88671875" defaultRowHeight="14.4" x14ac:dyDescent="0.3"/>
  <cols>
    <col min="1" max="1" width="3.6640625" style="2" customWidth="1"/>
    <col min="2" max="2" width="22.88671875" style="1" bestFit="1" customWidth="1"/>
    <col min="3" max="3" width="41.33203125" style="1" customWidth="1"/>
    <col min="4" max="4" width="20.33203125" style="2" customWidth="1"/>
    <col min="5" max="5" width="11" style="2" bestFit="1" customWidth="1"/>
    <col min="6" max="6" width="18" style="2" bestFit="1" customWidth="1"/>
    <col min="7" max="7" width="16.44140625" style="2" customWidth="1"/>
    <col min="8" max="8" width="11.33203125" style="2" bestFit="1" customWidth="1"/>
    <col min="9" max="9" width="16.44140625" style="2" customWidth="1"/>
    <col min="10" max="16384" width="8.88671875" style="2"/>
  </cols>
  <sheetData>
    <row r="2" spans="2:9" ht="23.4" x14ac:dyDescent="0.45">
      <c r="B2" s="31" t="s">
        <v>3</v>
      </c>
      <c r="C2" s="31"/>
      <c r="D2" s="7"/>
      <c r="E2" s="7"/>
    </row>
    <row r="3" spans="2:9" x14ac:dyDescent="0.3">
      <c r="B3" s="8"/>
      <c r="C3" s="8"/>
      <c r="D3" s="8"/>
      <c r="E3" s="8"/>
    </row>
    <row r="4" spans="2:9" x14ac:dyDescent="0.3">
      <c r="B4" s="7" t="s">
        <v>1</v>
      </c>
      <c r="C4" s="15" t="s">
        <v>12</v>
      </c>
      <c r="D4" s="34" t="s">
        <v>9</v>
      </c>
      <c r="E4" s="34"/>
      <c r="F4" s="36"/>
      <c r="G4" s="36"/>
      <c r="H4" s="36"/>
      <c r="I4" s="36"/>
    </row>
    <row r="5" spans="2:9" x14ac:dyDescent="0.3">
      <c r="B5" s="20" t="s">
        <v>19</v>
      </c>
      <c r="C5" s="27" t="s">
        <v>29</v>
      </c>
      <c r="D5" s="35" t="s">
        <v>10</v>
      </c>
      <c r="E5" s="35"/>
      <c r="F5" s="36"/>
      <c r="G5" s="36"/>
      <c r="H5" s="36"/>
      <c r="I5" s="36"/>
    </row>
    <row r="6" spans="2:9" x14ac:dyDescent="0.3">
      <c r="B6" s="7" t="s">
        <v>2</v>
      </c>
      <c r="C6" s="15" t="s">
        <v>28</v>
      </c>
      <c r="D6" s="34" t="s">
        <v>11</v>
      </c>
      <c r="E6" s="34"/>
      <c r="F6" s="36"/>
      <c r="G6" s="36"/>
      <c r="H6" s="36"/>
      <c r="I6" s="36"/>
    </row>
    <row r="8" spans="2:9" x14ac:dyDescent="0.3">
      <c r="I8" s="16"/>
    </row>
    <row r="9" spans="2:9" ht="28.8" x14ac:dyDescent="0.3">
      <c r="B9" s="10" t="s">
        <v>14</v>
      </c>
      <c r="C9" s="10" t="s">
        <v>25</v>
      </c>
      <c r="D9" s="11" t="s">
        <v>0</v>
      </c>
      <c r="E9" s="11" t="s">
        <v>5</v>
      </c>
      <c r="F9" s="9" t="s">
        <v>7</v>
      </c>
      <c r="G9" s="9" t="s">
        <v>8</v>
      </c>
      <c r="H9" s="11" t="s">
        <v>6</v>
      </c>
      <c r="I9" s="9" t="s">
        <v>13</v>
      </c>
    </row>
    <row r="10" spans="2:9" x14ac:dyDescent="0.3">
      <c r="B10" s="12" t="s">
        <v>24</v>
      </c>
      <c r="C10" s="13" t="s">
        <v>4</v>
      </c>
      <c r="D10" s="14" t="s">
        <v>4</v>
      </c>
      <c r="E10" s="18">
        <v>0</v>
      </c>
      <c r="F10" s="3">
        <v>0</v>
      </c>
      <c r="G10" s="4">
        <f t="shared" ref="G10:G15" si="0">E10*F10</f>
        <v>0</v>
      </c>
      <c r="H10" s="5">
        <v>0</v>
      </c>
      <c r="I10" s="17">
        <f t="shared" ref="I10:I15" si="1">G10+(G10*H10)</f>
        <v>0</v>
      </c>
    </row>
    <row r="11" spans="2:9" x14ac:dyDescent="0.3">
      <c r="B11" s="12" t="s">
        <v>15</v>
      </c>
      <c r="C11" s="13" t="s">
        <v>4</v>
      </c>
      <c r="D11" s="14" t="s">
        <v>4</v>
      </c>
      <c r="E11" s="18">
        <v>0</v>
      </c>
      <c r="F11" s="3">
        <v>0</v>
      </c>
      <c r="G11" s="4">
        <f t="shared" si="0"/>
        <v>0</v>
      </c>
      <c r="H11" s="5">
        <v>0</v>
      </c>
      <c r="I11" s="17">
        <f t="shared" si="1"/>
        <v>0</v>
      </c>
    </row>
    <row r="12" spans="2:9" x14ac:dyDescent="0.3">
      <c r="B12" s="12" t="s">
        <v>16</v>
      </c>
      <c r="C12" s="13" t="s">
        <v>4</v>
      </c>
      <c r="D12" s="14" t="s">
        <v>4</v>
      </c>
      <c r="E12" s="18">
        <v>0</v>
      </c>
      <c r="F12" s="3">
        <v>0</v>
      </c>
      <c r="G12" s="4">
        <f t="shared" si="0"/>
        <v>0</v>
      </c>
      <c r="H12" s="5">
        <v>0</v>
      </c>
      <c r="I12" s="17">
        <f t="shared" si="1"/>
        <v>0</v>
      </c>
    </row>
    <row r="13" spans="2:9" x14ac:dyDescent="0.3">
      <c r="B13" s="12" t="s">
        <v>17</v>
      </c>
      <c r="C13" s="13" t="s">
        <v>4</v>
      </c>
      <c r="D13" s="14" t="s">
        <v>4</v>
      </c>
      <c r="E13" s="18">
        <v>0</v>
      </c>
      <c r="F13" s="3">
        <v>0</v>
      </c>
      <c r="G13" s="4">
        <f t="shared" si="0"/>
        <v>0</v>
      </c>
      <c r="H13" s="5">
        <v>0</v>
      </c>
      <c r="I13" s="17">
        <f t="shared" si="1"/>
        <v>0</v>
      </c>
    </row>
    <row r="14" spans="2:9" x14ac:dyDescent="0.3">
      <c r="B14" s="12" t="s">
        <v>18</v>
      </c>
      <c r="C14" s="13" t="s">
        <v>4</v>
      </c>
      <c r="D14" s="14" t="s">
        <v>4</v>
      </c>
      <c r="E14" s="18">
        <v>0</v>
      </c>
      <c r="F14" s="3">
        <v>0</v>
      </c>
      <c r="G14" s="4">
        <f t="shared" si="0"/>
        <v>0</v>
      </c>
      <c r="H14" s="5">
        <v>0</v>
      </c>
      <c r="I14" s="17">
        <f t="shared" si="1"/>
        <v>0</v>
      </c>
    </row>
    <row r="15" spans="2:9" x14ac:dyDescent="0.3">
      <c r="B15" s="12" t="s">
        <v>23</v>
      </c>
      <c r="C15" s="13" t="s">
        <v>26</v>
      </c>
      <c r="D15" s="14" t="s">
        <v>4</v>
      </c>
      <c r="E15" s="18">
        <v>0</v>
      </c>
      <c r="F15" s="3">
        <v>0</v>
      </c>
      <c r="G15" s="4">
        <f t="shared" si="0"/>
        <v>0</v>
      </c>
      <c r="H15" s="5">
        <v>0</v>
      </c>
      <c r="I15" s="17">
        <f t="shared" si="1"/>
        <v>0</v>
      </c>
    </row>
    <row r="16" spans="2:9" x14ac:dyDescent="0.3">
      <c r="B16" s="6"/>
      <c r="C16" s="6"/>
      <c r="D16" s="6"/>
      <c r="H16" s="6"/>
      <c r="I16" s="22"/>
    </row>
    <row r="17" spans="2:9" x14ac:dyDescent="0.3">
      <c r="B17" s="6"/>
      <c r="C17" s="24" t="s">
        <v>22</v>
      </c>
      <c r="D17" s="28">
        <v>200</v>
      </c>
      <c r="E17" s="32" t="s">
        <v>27</v>
      </c>
      <c r="F17" s="33"/>
      <c r="G17" s="19">
        <f>SUM(G10:G15)</f>
        <v>0</v>
      </c>
      <c r="H17" s="21"/>
      <c r="I17" s="6"/>
    </row>
    <row r="18" spans="2:9" x14ac:dyDescent="0.3">
      <c r="B18" s="2"/>
      <c r="C18" s="25" t="s">
        <v>20</v>
      </c>
      <c r="D18" s="29">
        <f>15000</f>
        <v>15000</v>
      </c>
      <c r="E18" s="30" t="s">
        <v>30</v>
      </c>
      <c r="F18" s="30"/>
      <c r="G18" s="23">
        <f>$D$17*(D18-G17)/(D18-D19)</f>
        <v>800</v>
      </c>
      <c r="H18" s="21"/>
    </row>
    <row r="19" spans="2:9" x14ac:dyDescent="0.3">
      <c r="B19" s="2"/>
      <c r="C19" s="25" t="s">
        <v>21</v>
      </c>
      <c r="D19" s="29">
        <f>D18*0.75</f>
        <v>11250</v>
      </c>
    </row>
    <row r="20" spans="2:9" x14ac:dyDescent="0.3">
      <c r="B20" s="2"/>
      <c r="C20" s="2"/>
      <c r="D20" s="26"/>
    </row>
    <row r="21" spans="2:9" x14ac:dyDescent="0.3">
      <c r="B21" s="2"/>
      <c r="C21" s="2"/>
      <c r="D21" s="26"/>
    </row>
    <row r="22" spans="2:9" x14ac:dyDescent="0.3">
      <c r="B22" s="2"/>
      <c r="C22" s="2"/>
      <c r="D22" s="26"/>
    </row>
    <row r="23" spans="2:9" x14ac:dyDescent="0.3">
      <c r="B23" s="2"/>
      <c r="C23" s="2"/>
      <c r="D23" s="26"/>
    </row>
    <row r="24" spans="2:9" x14ac:dyDescent="0.3">
      <c r="B24" s="2"/>
      <c r="C24" s="2"/>
      <c r="D24" s="26"/>
    </row>
    <row r="25" spans="2:9" x14ac:dyDescent="0.3">
      <c r="B25" s="2"/>
      <c r="C25" s="2"/>
    </row>
    <row r="26" spans="2:9" x14ac:dyDescent="0.3">
      <c r="B26" s="2"/>
      <c r="C26" s="2"/>
    </row>
    <row r="27" spans="2:9" x14ac:dyDescent="0.3">
      <c r="B27" s="2"/>
      <c r="C27" s="2"/>
    </row>
    <row r="28" spans="2:9" x14ac:dyDescent="0.3">
      <c r="B28" s="2"/>
      <c r="C28" s="2"/>
    </row>
    <row r="29" spans="2:9" x14ac:dyDescent="0.3">
      <c r="B29" s="2"/>
      <c r="C29" s="2"/>
    </row>
    <row r="30" spans="2:9" x14ac:dyDescent="0.3">
      <c r="B30" s="2"/>
      <c r="C30" s="2"/>
    </row>
  </sheetData>
  <mergeCells count="9">
    <mergeCell ref="E18:F18"/>
    <mergeCell ref="B2:C2"/>
    <mergeCell ref="E17:F17"/>
    <mergeCell ref="D4:E4"/>
    <mergeCell ref="D5:E5"/>
    <mergeCell ref="D6:E6"/>
    <mergeCell ref="F4:I4"/>
    <mergeCell ref="F5:I5"/>
    <mergeCell ref="F6:I6"/>
  </mergeCells>
  <conditionalFormatting sqref="G17">
    <cfRule type="cellIs" dxfId="2" priority="2" operator="between">
      <formula>$D$19</formula>
      <formula>$D$18</formula>
    </cfRule>
    <cfRule type="cellIs" dxfId="1" priority="3" operator="notBetween">
      <formula>$D$19</formula>
      <formula>$D$18</formula>
    </cfRule>
  </conditionalFormatting>
  <conditionalFormatting sqref="G18">
    <cfRule type="cellIs" dxfId="0" priority="1" operator="notBetween">
      <formula>0</formula>
      <formula>$D$17</formula>
    </cfRule>
  </conditionalFormatting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26424BA4E65C4EBE1BABC0BDF1C8FD" ma:contentTypeVersion="3" ma:contentTypeDescription="Een nieuw document maken." ma:contentTypeScope="" ma:versionID="3f828a587c7775f6cef386c896abd7a4">
  <xsd:schema xmlns:xsd="http://www.w3.org/2001/XMLSchema" xmlns:xs="http://www.w3.org/2001/XMLSchema" xmlns:p="http://schemas.microsoft.com/office/2006/metadata/properties" xmlns:ns2="a65b2eb7-cbf4-4aa1-9fa4-4ba8bb226292" targetNamespace="http://schemas.microsoft.com/office/2006/metadata/properties" ma:root="true" ma:fieldsID="6e1fd4809b54cf2832918d2c39519c38" ns2:_="">
    <xsd:import namespace="a65b2eb7-cbf4-4aa1-9fa4-4ba8bb2262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b2eb7-cbf4-4aa1-9fa4-4ba8bb2262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D2C289-3865-4E51-AC0D-548ABF92C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5b2eb7-cbf4-4aa1-9fa4-4ba8bb2262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DB086E-6B44-4D39-9675-2799C83E27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F98B0E-8F06-419E-A1B9-4B13135F4CE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>Stanislascollege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diederik.bauw@inkopenvoor.nl</dc:creator>
  <cp:keywords/>
  <dc:description/>
  <cp:lastModifiedBy>Jonkman, F.T. (FB-INKOOP)</cp:lastModifiedBy>
  <cp:revision/>
  <cp:lastPrinted>2025-04-14T17:26:16Z</cp:lastPrinted>
  <dcterms:created xsi:type="dcterms:W3CDTF">2015-01-19T14:52:11Z</dcterms:created>
  <dcterms:modified xsi:type="dcterms:W3CDTF">2025-10-02T13:20:48Z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0x010100F826424BA4E65C4EBE1BABC0BDF1C8FD</vt:lpwstr>
  </property>
</Properties>
</file>