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T:\TR\05 OV-beheer\bestek-beleid\Bestek 2025-\BIJLAGE\"/>
    </mc:Choice>
  </mc:AlternateContent>
  <xr:revisionPtr revIDLastSave="0" documentId="13_ncr:1_{A21422FF-A82A-4CA3-B746-712299C3BDB2}" xr6:coauthVersionLast="47" xr6:coauthVersionMax="47" xr10:uidLastSave="{00000000-0000-0000-0000-000000000000}"/>
  <bookViews>
    <workbookView xWindow="-108" yWindow="-108" windowWidth="23256" windowHeight="12456" firstSheet="1" activeTab="1" xr2:uid="{1CBFD5B8-AC3B-474E-8291-FB05A6B625B5}"/>
  </bookViews>
  <sheets>
    <sheet name="Gemeente Lingewaard 9-2025" sheetId="1" r:id="rId1"/>
    <sheet name="Gemeente Overbetuw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I20" i="2" s="1"/>
  <c r="I14" i="2"/>
  <c r="I13" i="2"/>
  <c r="I12" i="2"/>
  <c r="I11" i="2"/>
  <c r="I10" i="2"/>
  <c r="I9" i="2"/>
  <c r="I8" i="2"/>
  <c r="I7" i="2"/>
  <c r="I13" i="1"/>
  <c r="I12" i="1"/>
  <c r="I11" i="1"/>
  <c r="I10" i="1"/>
  <c r="I9" i="1"/>
  <c r="I8" i="1"/>
  <c r="I6" i="1"/>
  <c r="I7" i="1"/>
  <c r="I18" i="1"/>
  <c r="I19" i="1" s="1"/>
  <c r="I15" i="2" l="1"/>
  <c r="I14" i="1"/>
</calcChain>
</file>

<file path=xl/sharedStrings.xml><?xml version="1.0" encoding="utf-8"?>
<sst xmlns="http://schemas.openxmlformats.org/spreadsheetml/2006/main" count="113" uniqueCount="55">
  <si>
    <t>Areaal gegevens gemeente Lingewaard</t>
  </si>
  <si>
    <t>d.d. 26-09-2025</t>
  </si>
  <si>
    <t>Masten</t>
  </si>
  <si>
    <t>Oudheid masten</t>
  </si>
  <si>
    <t>Lengte masten</t>
  </si>
  <si>
    <t>0-5 jaar</t>
  </si>
  <si>
    <t>6-10 jaar</t>
  </si>
  <si>
    <t>11-15 jaar</t>
  </si>
  <si>
    <t>16-20 jaar</t>
  </si>
  <si>
    <t>21-30 jaar</t>
  </si>
  <si>
    <t>31 jaar &gt;</t>
  </si>
  <si>
    <t>Totaal</t>
  </si>
  <si>
    <t>kleiner dan 4m1</t>
  </si>
  <si>
    <t>4m1 mast</t>
  </si>
  <si>
    <t>&gt;4m1 en &lt;6m1</t>
  </si>
  <si>
    <t>6 m1 mast</t>
  </si>
  <si>
    <t>&gt;6m1 en &lt;8m1</t>
  </si>
  <si>
    <t>8 m1 mast</t>
  </si>
  <si>
    <t>10 m1 mast</t>
  </si>
  <si>
    <t>Hangspots, schijnwerpers</t>
  </si>
  <si>
    <t>Totaal:</t>
  </si>
  <si>
    <t>Lampen</t>
  </si>
  <si>
    <t>Soort lampen</t>
  </si>
  <si>
    <t>CDM</t>
  </si>
  <si>
    <t>TL</t>
  </si>
  <si>
    <t>HPL</t>
  </si>
  <si>
    <t>LED</t>
  </si>
  <si>
    <t>PL</t>
  </si>
  <si>
    <t>SON</t>
  </si>
  <si>
    <t>Aantal</t>
  </si>
  <si>
    <t>Overige info:</t>
  </si>
  <si>
    <t>Schakelkasten eigen net</t>
  </si>
  <si>
    <t>Meldingen 2024</t>
  </si>
  <si>
    <t>Areaal gegevens gemeente Overbetuwe</t>
  </si>
  <si>
    <t xml:space="preserve"> </t>
  </si>
  <si>
    <t>SOX</t>
  </si>
  <si>
    <t>18 830 HP 4P PLL</t>
  </si>
  <si>
    <t>st</t>
  </si>
  <si>
    <t>24 830 HP 4P PLL</t>
  </si>
  <si>
    <t>36 830 HP 4P PLL</t>
  </si>
  <si>
    <t>55 830 HP 4P PLL</t>
  </si>
  <si>
    <t>80 830 HP 4P PLL</t>
  </si>
  <si>
    <t>SONT-t 50 watt</t>
  </si>
  <si>
    <t>SONT-t 70 watt</t>
  </si>
  <si>
    <t>SONT-t 100 watt</t>
  </si>
  <si>
    <t>SONT-t 150 watt</t>
  </si>
  <si>
    <t>SONT-t 250 watt</t>
  </si>
  <si>
    <t xml:space="preserve"> SOX 35 watt</t>
  </si>
  <si>
    <t>SOX 50 watt</t>
  </si>
  <si>
    <t>SOX 90 watt</t>
  </si>
  <si>
    <t>SOX 135 watt</t>
  </si>
  <si>
    <t>TLS 20</t>
  </si>
  <si>
    <t>CDM-T</t>
  </si>
  <si>
    <t>TLM 40</t>
  </si>
  <si>
    <t xml:space="preserve">Overige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</si>
</sst>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3" fillId="0" borderId="3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2" fillId="0" borderId="10" xfId="0" applyFont="1" applyBorder="1" applyProtection="1">
      <protection hidden="1"/>
    </xf>
    <xf numFmtId="0" fontId="2" fillId="0" borderId="11" xfId="0" applyFont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1" fillId="0" borderId="0" xfId="0" applyFont="1" applyProtection="1">
      <protection hidden="1"/>
    </xf>
    <xf numFmtId="0" fontId="1" fillId="0" borderId="15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0" fillId="0" borderId="1" xfId="0" applyBorder="1"/>
    <xf numFmtId="0" fontId="3" fillId="0" borderId="1" xfId="0" applyFont="1" applyBorder="1"/>
    <xf numFmtId="0" fontId="4" fillId="0" borderId="9" xfId="0" applyFont="1" applyBorder="1" applyAlignment="1" applyProtection="1">
      <alignment horizontal="center"/>
      <protection hidden="1"/>
    </xf>
    <xf numFmtId="0" fontId="4" fillId="0" borderId="8" xfId="0" applyFont="1" applyBorder="1" applyAlignment="1" applyProtection="1">
      <alignment horizontal="center"/>
      <protection hidden="1"/>
    </xf>
    <xf numFmtId="0" fontId="4" fillId="0" borderId="11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alignment horizontal="center"/>
      <protection hidden="1"/>
    </xf>
    <xf numFmtId="0" fontId="4" fillId="0" borderId="16" xfId="0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0" fontId="4" fillId="0" borderId="0" xfId="0" applyFont="1"/>
    <xf numFmtId="0" fontId="4" fillId="0" borderId="1" xfId="0" applyFont="1" applyBorder="1"/>
    <xf numFmtId="0" fontId="4" fillId="0" borderId="7" xfId="0" applyFon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800"/>
              <a:t>Lingewaard Lampen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3F-4BE5-8359-B6E0CF27EBD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F3F-4BE5-8359-B6E0CF27EBD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3F-4BE5-8359-B6E0CF27EBD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3F-4BE5-8359-B6E0CF27EBDE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3F-4BE5-8359-B6E0CF27EBDE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338-4EB1-9DF4-B5BABF169BE9}"/>
              </c:ext>
            </c:extLst>
          </c:dPt>
          <c:dLbls>
            <c:dLbl>
              <c:idx val="0"/>
              <c:layout>
                <c:manualLayout>
                  <c:x val="0.37507900543473954"/>
                  <c:y val="9.81063068190953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3F-4BE5-8359-B6E0CF27EBDE}"/>
                </c:ext>
              </c:extLst>
            </c:dLbl>
            <c:dLbl>
              <c:idx val="1"/>
              <c:layout>
                <c:manualLayout>
                  <c:x val="0.36993984531413815"/>
                  <c:y val="2.15049946619622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F-4BE5-8359-B6E0CF27EBDE}"/>
                </c:ext>
              </c:extLst>
            </c:dLbl>
            <c:dLbl>
              <c:idx val="2"/>
              <c:layout>
                <c:manualLayout>
                  <c:x val="0.36894255162835676"/>
                  <c:y val="-4.92623735883119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F-4BE5-8359-B6E0CF27EBDE}"/>
                </c:ext>
              </c:extLst>
            </c:dLbl>
            <c:dLbl>
              <c:idx val="3"/>
              <c:layout>
                <c:manualLayout>
                  <c:x val="-5.6025829269692975E-2"/>
                  <c:y val="-0.2293055555555555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F-4BE5-8359-B6E0CF27EBDE}"/>
                </c:ext>
              </c:extLst>
            </c:dLbl>
            <c:dLbl>
              <c:idx val="4"/>
              <c:layout>
                <c:manualLayout>
                  <c:x val="2.671946531845017E-2"/>
                  <c:y val="9.40991766288114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F-4BE5-8359-B6E0CF27E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'Gemeente Lingewaard 9-2025'!$C$17:$H$17</c:f>
              <c:strCache>
                <c:ptCount val="6"/>
                <c:pt idx="0">
                  <c:v>CDM</c:v>
                </c:pt>
                <c:pt idx="1">
                  <c:v>TL</c:v>
                </c:pt>
                <c:pt idx="2">
                  <c:v>HPL</c:v>
                </c:pt>
                <c:pt idx="3">
                  <c:v>LED</c:v>
                </c:pt>
                <c:pt idx="4">
                  <c:v>PL</c:v>
                </c:pt>
                <c:pt idx="5">
                  <c:v>SON</c:v>
                </c:pt>
              </c:strCache>
            </c:strRef>
          </c:cat>
          <c:val>
            <c:numRef>
              <c:f>'Gemeente Lingewaard 9-2025'!$C$18:$H$18</c:f>
              <c:numCache>
                <c:formatCode>General</c:formatCode>
                <c:ptCount val="6"/>
                <c:pt idx="0">
                  <c:v>11</c:v>
                </c:pt>
                <c:pt idx="1">
                  <c:v>3</c:v>
                </c:pt>
                <c:pt idx="2">
                  <c:v>4</c:v>
                </c:pt>
                <c:pt idx="3">
                  <c:v>8717</c:v>
                </c:pt>
                <c:pt idx="4">
                  <c:v>369</c:v>
                </c:pt>
                <c:pt idx="5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F-4BE5-8359-B6E0CF27EB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Overbetuwe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0-4411-AC8E-0984DEE9F43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0-4411-AC8E-0984DEE9F43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7F0-4411-AC8E-0984DEE9F43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7F0-4411-AC8E-0984DEE9F43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031-45E4-9E9A-4BFB404CAE2F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7F0-4411-AC8E-0984DEE9F43B}"/>
              </c:ext>
            </c:extLst>
          </c:dPt>
          <c:dLbls>
            <c:dLbl>
              <c:idx val="0"/>
              <c:layout>
                <c:manualLayout>
                  <c:x val="-0.24193831034278609"/>
                  <c:y val="-8.589280882874498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0-4411-AC8E-0984DEE9F43B}"/>
                </c:ext>
              </c:extLst>
            </c:dLbl>
            <c:dLbl>
              <c:idx val="1"/>
              <c:layout>
                <c:manualLayout>
                  <c:x val="0.12780987902827937"/>
                  <c:y val="-4.10989676153569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0-4411-AC8E-0984DEE9F43B}"/>
                </c:ext>
              </c:extLst>
            </c:dLbl>
            <c:dLbl>
              <c:idx val="2"/>
              <c:layout>
                <c:manualLayout>
                  <c:x val="0.18891224123300376"/>
                  <c:y val="-2.460205967901407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0-4411-AC8E-0984DEE9F43B}"/>
                </c:ext>
              </c:extLst>
            </c:dLbl>
            <c:dLbl>
              <c:idx val="3"/>
              <c:layout>
                <c:manualLayout>
                  <c:x val="-1.6658378229037159E-2"/>
                  <c:y val="-0.296415120542622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0-4411-AC8E-0984DEE9F43B}"/>
                </c:ext>
              </c:extLst>
            </c:dLbl>
            <c:dLbl>
              <c:idx val="5"/>
              <c:layout>
                <c:manualLayout>
                  <c:x val="-0.25046879008544987"/>
                  <c:y val="9.58265854952696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0-4411-AC8E-0984DEE9F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'Gemeente Overbetuwe'!$C$18:$H$18</c:f>
              <c:strCache>
                <c:ptCount val="6"/>
                <c:pt idx="0">
                  <c:v>CDM</c:v>
                </c:pt>
                <c:pt idx="1">
                  <c:v>TL</c:v>
                </c:pt>
                <c:pt idx="2">
                  <c:v>SOX</c:v>
                </c:pt>
                <c:pt idx="3">
                  <c:v>LED</c:v>
                </c:pt>
                <c:pt idx="4">
                  <c:v>PL</c:v>
                </c:pt>
                <c:pt idx="5">
                  <c:v>SON</c:v>
                </c:pt>
              </c:strCache>
            </c:strRef>
          </c:cat>
          <c:val>
            <c:numRef>
              <c:f>'Gemeente Overbetuwe'!$C$19:$H$19</c:f>
              <c:numCache>
                <c:formatCode>General</c:formatCode>
                <c:ptCount val="6"/>
                <c:pt idx="0">
                  <c:v>77</c:v>
                </c:pt>
                <c:pt idx="1">
                  <c:v>63</c:v>
                </c:pt>
                <c:pt idx="2">
                  <c:v>410</c:v>
                </c:pt>
                <c:pt idx="3">
                  <c:v>2456</c:v>
                </c:pt>
                <c:pt idx="4">
                  <c:v>6457</c:v>
                </c:pt>
                <c:pt idx="5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0-4411-AC8E-0984DEE9F43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46382</xdr:colOff>
      <xdr:row>14</xdr:row>
      <xdr:rowOff>191119</xdr:rowOff>
    </xdr:from>
    <xdr:to>
      <xdr:col>16</xdr:col>
      <xdr:colOff>458856</xdr:colOff>
      <xdr:row>39</xdr:row>
      <xdr:rowOff>141632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E86F163-F539-1834-1B05-AD98761B2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16</xdr:row>
      <xdr:rowOff>157162</xdr:rowOff>
    </xdr:from>
    <xdr:to>
      <xdr:col>21</xdr:col>
      <xdr:colOff>228600</xdr:colOff>
      <xdr:row>35</xdr:row>
      <xdr:rowOff>85725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81276AB-4C51-BB70-FAF7-572837BAE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AD75-1C80-42F6-8671-689978A10443}">
  <dimension ref="A1:I23"/>
  <sheetViews>
    <sheetView topLeftCell="A3" zoomScaleNormal="100" workbookViewId="0">
      <selection activeCell="G32" sqref="G31:G32"/>
    </sheetView>
  </sheetViews>
  <sheetFormatPr defaultRowHeight="14.45"/>
  <cols>
    <col min="2" max="2" width="35.42578125" bestFit="1" customWidth="1"/>
    <col min="3" max="3" width="7.7109375" bestFit="1" customWidth="1"/>
    <col min="4" max="4" width="8.7109375" bestFit="1" customWidth="1"/>
    <col min="5" max="7" width="9.7109375" bestFit="1" customWidth="1"/>
    <col min="8" max="8" width="8.42578125" bestFit="1" customWidth="1"/>
    <col min="9" max="9" width="6.42578125" bestFit="1" customWidth="1"/>
  </cols>
  <sheetData>
    <row r="1" spans="1:9">
      <c r="A1" s="1"/>
      <c r="B1" s="1" t="s">
        <v>0</v>
      </c>
      <c r="C1" s="1"/>
      <c r="D1" s="1"/>
      <c r="E1" s="1"/>
      <c r="F1" s="1"/>
      <c r="G1" s="1"/>
      <c r="H1" s="1"/>
      <c r="I1" s="1"/>
    </row>
    <row r="2" spans="1:9">
      <c r="A2" s="1"/>
      <c r="B2" s="1" t="s">
        <v>1</v>
      </c>
      <c r="C2" s="1"/>
      <c r="D2" s="1"/>
      <c r="E2" s="1"/>
      <c r="F2" s="1"/>
      <c r="G2" s="1"/>
      <c r="H2" s="1"/>
      <c r="I2" s="1"/>
    </row>
    <row r="3" spans="1:9" ht="15" thickBot="1">
      <c r="A3" s="1"/>
      <c r="B3" s="1"/>
      <c r="C3" s="1"/>
      <c r="D3" s="1"/>
      <c r="E3" s="1"/>
      <c r="F3" s="1"/>
      <c r="G3" s="1"/>
      <c r="H3" s="1"/>
      <c r="I3" s="1"/>
    </row>
    <row r="4" spans="1:9" ht="18.600000000000001" thickBot="1">
      <c r="A4" s="1"/>
      <c r="B4" s="7" t="s">
        <v>2</v>
      </c>
      <c r="C4" s="45" t="s">
        <v>3</v>
      </c>
      <c r="D4" s="45"/>
      <c r="E4" s="45"/>
      <c r="F4" s="45"/>
      <c r="G4" s="45"/>
      <c r="H4" s="45"/>
      <c r="I4" s="46"/>
    </row>
    <row r="5" spans="1:9" ht="15" thickBot="1">
      <c r="A5" s="1"/>
      <c r="B5" s="8" t="s">
        <v>4</v>
      </c>
      <c r="C5" s="5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</row>
    <row r="6" spans="1:9">
      <c r="A6" s="1"/>
      <c r="B6" s="19" t="s">
        <v>12</v>
      </c>
      <c r="C6" s="9">
        <v>4</v>
      </c>
      <c r="D6" s="11">
        <v>4</v>
      </c>
      <c r="E6" s="11">
        <v>0</v>
      </c>
      <c r="F6" s="11">
        <v>5</v>
      </c>
      <c r="G6" s="11">
        <v>2</v>
      </c>
      <c r="H6" s="11">
        <v>8</v>
      </c>
      <c r="I6" s="12">
        <f t="shared" ref="I6:I12" si="0">SUM(C6:H6)</f>
        <v>23</v>
      </c>
    </row>
    <row r="7" spans="1:9">
      <c r="A7" s="1"/>
      <c r="B7" s="20" t="s">
        <v>13</v>
      </c>
      <c r="C7" s="4">
        <v>575</v>
      </c>
      <c r="D7" s="2">
        <v>400</v>
      </c>
      <c r="E7" s="2">
        <v>292</v>
      </c>
      <c r="F7" s="2">
        <v>1143</v>
      </c>
      <c r="G7" s="2">
        <v>1221</v>
      </c>
      <c r="H7" s="2">
        <v>502</v>
      </c>
      <c r="I7" s="14">
        <f t="shared" si="0"/>
        <v>4133</v>
      </c>
    </row>
    <row r="8" spans="1:9">
      <c r="A8" s="1"/>
      <c r="B8" s="20" t="s">
        <v>14</v>
      </c>
      <c r="C8" s="4">
        <v>8</v>
      </c>
      <c r="D8" s="2">
        <v>2</v>
      </c>
      <c r="E8" s="2">
        <v>8</v>
      </c>
      <c r="F8" s="2">
        <v>76</v>
      </c>
      <c r="G8" s="2">
        <v>23</v>
      </c>
      <c r="H8" s="2">
        <v>0</v>
      </c>
      <c r="I8" s="14">
        <f t="shared" si="0"/>
        <v>117</v>
      </c>
    </row>
    <row r="9" spans="1:9">
      <c r="A9" s="1"/>
      <c r="B9" s="20" t="s">
        <v>15</v>
      </c>
      <c r="C9" s="4">
        <v>98</v>
      </c>
      <c r="D9" s="2">
        <v>700</v>
      </c>
      <c r="E9" s="2">
        <v>790</v>
      </c>
      <c r="F9" s="2">
        <v>954</v>
      </c>
      <c r="G9" s="2">
        <v>334</v>
      </c>
      <c r="H9" s="2">
        <v>196</v>
      </c>
      <c r="I9" s="14">
        <f t="shared" si="0"/>
        <v>3072</v>
      </c>
    </row>
    <row r="10" spans="1:9">
      <c r="A10" s="1"/>
      <c r="B10" s="20" t="s">
        <v>16</v>
      </c>
      <c r="C10" s="4">
        <v>1</v>
      </c>
      <c r="D10" s="2">
        <v>3</v>
      </c>
      <c r="E10" s="2">
        <v>29</v>
      </c>
      <c r="F10" s="2">
        <v>10</v>
      </c>
      <c r="G10" s="2">
        <v>0</v>
      </c>
      <c r="H10" s="2">
        <v>2</v>
      </c>
      <c r="I10" s="14">
        <f t="shared" si="0"/>
        <v>45</v>
      </c>
    </row>
    <row r="11" spans="1:9">
      <c r="A11" s="1"/>
      <c r="B11" s="20" t="s">
        <v>17</v>
      </c>
      <c r="C11" s="4">
        <v>33</v>
      </c>
      <c r="D11" s="2">
        <v>265</v>
      </c>
      <c r="E11" s="2">
        <v>348</v>
      </c>
      <c r="F11" s="2">
        <v>307</v>
      </c>
      <c r="G11" s="2">
        <v>63</v>
      </c>
      <c r="H11" s="2">
        <v>65</v>
      </c>
      <c r="I11" s="14">
        <f t="shared" si="0"/>
        <v>1081</v>
      </c>
    </row>
    <row r="12" spans="1:9">
      <c r="A12" s="1"/>
      <c r="B12" s="20" t="s">
        <v>18</v>
      </c>
      <c r="C12" s="4">
        <v>8</v>
      </c>
      <c r="D12" s="2">
        <v>16</v>
      </c>
      <c r="E12" s="2">
        <v>17</v>
      </c>
      <c r="F12" s="2">
        <v>153</v>
      </c>
      <c r="G12" s="2">
        <v>84</v>
      </c>
      <c r="H12" s="2">
        <v>41</v>
      </c>
      <c r="I12" s="14">
        <f t="shared" si="0"/>
        <v>319</v>
      </c>
    </row>
    <row r="13" spans="1:9">
      <c r="A13" s="1"/>
      <c r="B13" s="20" t="s">
        <v>19</v>
      </c>
      <c r="C13" s="42">
        <v>347</v>
      </c>
      <c r="D13" s="43"/>
      <c r="E13" s="43"/>
      <c r="F13" s="43"/>
      <c r="G13" s="43"/>
      <c r="H13" s="43"/>
      <c r="I13" s="14">
        <f>C13</f>
        <v>347</v>
      </c>
    </row>
    <row r="14" spans="1:9" ht="15" thickBot="1">
      <c r="A14" s="1"/>
      <c r="B14" s="21" t="s">
        <v>20</v>
      </c>
      <c r="C14" s="16"/>
      <c r="D14" s="17"/>
      <c r="E14" s="17"/>
      <c r="F14" s="17"/>
      <c r="G14" s="17"/>
      <c r="H14" s="17"/>
      <c r="I14" s="18">
        <f>SUM(I6:I13)</f>
        <v>9137</v>
      </c>
    </row>
    <row r="15" spans="1:9" ht="15" thickBot="1">
      <c r="A15" s="1"/>
      <c r="B15" s="1"/>
      <c r="C15" s="3"/>
      <c r="D15" s="3"/>
      <c r="E15" s="3"/>
      <c r="F15" s="3"/>
      <c r="G15" s="3"/>
      <c r="H15" s="3"/>
      <c r="I15" s="3"/>
    </row>
    <row r="16" spans="1:9" ht="18.600000000000001" thickBot="1">
      <c r="A16" s="1"/>
      <c r="B16" s="7" t="s">
        <v>21</v>
      </c>
      <c r="C16" s="44" t="s">
        <v>22</v>
      </c>
      <c r="D16" s="45"/>
      <c r="E16" s="45"/>
      <c r="F16" s="45"/>
      <c r="G16" s="45"/>
      <c r="H16" s="45"/>
      <c r="I16" s="46"/>
    </row>
    <row r="17" spans="1:9">
      <c r="A17" s="1"/>
      <c r="B17" s="23" t="s">
        <v>21</v>
      </c>
      <c r="C17" s="22" t="s">
        <v>23</v>
      </c>
      <c r="D17" s="22" t="s">
        <v>24</v>
      </c>
      <c r="E17" s="22" t="s">
        <v>25</v>
      </c>
      <c r="F17" s="22" t="s">
        <v>26</v>
      </c>
      <c r="G17" s="22" t="s">
        <v>27</v>
      </c>
      <c r="H17" s="22" t="s">
        <v>28</v>
      </c>
      <c r="I17" s="24" t="s">
        <v>11</v>
      </c>
    </row>
    <row r="18" spans="1:9">
      <c r="A18" s="1"/>
      <c r="B18" s="13" t="s">
        <v>29</v>
      </c>
      <c r="C18" s="2">
        <v>11</v>
      </c>
      <c r="D18" s="2">
        <v>3</v>
      </c>
      <c r="E18" s="2">
        <v>4</v>
      </c>
      <c r="F18" s="2">
        <v>8717</v>
      </c>
      <c r="G18" s="2">
        <v>369</v>
      </c>
      <c r="H18" s="2">
        <v>216</v>
      </c>
      <c r="I18" s="14">
        <f>SUM(C18:H18)</f>
        <v>9320</v>
      </c>
    </row>
    <row r="19" spans="1:9" ht="15" thickBot="1">
      <c r="A19" s="1"/>
      <c r="B19" s="15" t="s">
        <v>20</v>
      </c>
      <c r="C19" s="25"/>
      <c r="D19" s="25"/>
      <c r="E19" s="25"/>
      <c r="F19" s="25"/>
      <c r="G19" s="25"/>
      <c r="H19" s="25"/>
      <c r="I19" s="18">
        <f>I18</f>
        <v>9320</v>
      </c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6" t="s">
        <v>30</v>
      </c>
      <c r="C21" s="6"/>
      <c r="D21" s="1"/>
      <c r="E21" s="1"/>
      <c r="F21" s="1"/>
      <c r="G21" s="1"/>
      <c r="H21" s="1"/>
      <c r="I21" s="1"/>
    </row>
    <row r="22" spans="1:9">
      <c r="A22" s="1"/>
      <c r="B22" s="6" t="s">
        <v>31</v>
      </c>
      <c r="C22" s="6">
        <v>24</v>
      </c>
      <c r="D22" s="1"/>
      <c r="E22" s="1"/>
      <c r="F22" s="1"/>
      <c r="G22" s="1"/>
      <c r="H22" s="1"/>
      <c r="I22" s="1"/>
    </row>
    <row r="23" spans="1:9">
      <c r="A23" s="1"/>
      <c r="B23" s="6" t="s">
        <v>32</v>
      </c>
      <c r="C23" s="6">
        <v>608</v>
      </c>
      <c r="D23" s="1"/>
      <c r="E23" s="1"/>
      <c r="F23" s="1"/>
      <c r="G23" s="1"/>
      <c r="H23" s="1"/>
      <c r="I23" s="1"/>
    </row>
  </sheetData>
  <mergeCells count="3">
    <mergeCell ref="C13:H13"/>
    <mergeCell ref="C16:I16"/>
    <mergeCell ref="C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B218-4BCB-4C0E-9FF0-9BE1D932A1AA}">
  <sheetPr>
    <pageSetUpPr fitToPage="1"/>
  </sheetPr>
  <dimension ref="B2:O55"/>
  <sheetViews>
    <sheetView tabSelected="1" workbookViewId="0">
      <selection activeCell="O12" sqref="O12"/>
    </sheetView>
  </sheetViews>
  <sheetFormatPr defaultRowHeight="14.45"/>
  <cols>
    <col min="2" max="2" width="35.5703125" bestFit="1" customWidth="1"/>
    <col min="3" max="3" width="7.42578125" bestFit="1" customWidth="1"/>
    <col min="4" max="4" width="8.42578125" bestFit="1" customWidth="1"/>
    <col min="5" max="7" width="9.42578125" bestFit="1" customWidth="1"/>
    <col min="8" max="8" width="8.140625" bestFit="1" customWidth="1"/>
    <col min="9" max="9" width="6.42578125" bestFit="1" customWidth="1"/>
  </cols>
  <sheetData>
    <row r="2" spans="2:15">
      <c r="B2" s="1" t="s">
        <v>33</v>
      </c>
      <c r="C2" s="1"/>
      <c r="D2" s="1"/>
      <c r="E2" s="1"/>
      <c r="F2" s="1"/>
      <c r="G2" s="1"/>
      <c r="H2" s="1"/>
      <c r="I2" s="1"/>
    </row>
    <row r="3" spans="2:15">
      <c r="B3" s="26" t="s">
        <v>1</v>
      </c>
      <c r="C3" s="1"/>
      <c r="D3" s="1"/>
      <c r="E3" s="1"/>
      <c r="F3" s="1"/>
      <c r="G3" s="1"/>
      <c r="H3" s="1"/>
      <c r="I3" s="1"/>
    </row>
    <row r="4" spans="2:15" ht="15" thickBot="1">
      <c r="B4" s="1"/>
      <c r="C4" s="1"/>
      <c r="D4" s="1"/>
      <c r="E4" s="1"/>
      <c r="F4" s="1"/>
      <c r="G4" s="1"/>
      <c r="H4" s="1"/>
      <c r="I4" s="1"/>
    </row>
    <row r="5" spans="2:15" ht="18.600000000000001" thickBot="1">
      <c r="B5" s="7" t="s">
        <v>2</v>
      </c>
      <c r="C5" s="45" t="s">
        <v>3</v>
      </c>
      <c r="D5" s="45"/>
      <c r="E5" s="45"/>
      <c r="F5" s="45"/>
      <c r="G5" s="45"/>
      <c r="H5" s="45"/>
      <c r="I5" s="46"/>
    </row>
    <row r="6" spans="2:15" ht="15" thickBot="1">
      <c r="B6" s="8" t="s">
        <v>4</v>
      </c>
      <c r="C6" s="5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</row>
    <row r="7" spans="2:15">
      <c r="B7" s="19" t="s">
        <v>12</v>
      </c>
      <c r="C7" s="31">
        <v>0</v>
      </c>
      <c r="D7" s="32">
        <v>0</v>
      </c>
      <c r="E7" s="32">
        <v>0</v>
      </c>
      <c r="F7" s="32">
        <v>5</v>
      </c>
      <c r="G7" s="32">
        <v>169</v>
      </c>
      <c r="H7" s="32">
        <v>142</v>
      </c>
      <c r="I7" s="33">
        <f t="shared" ref="I7:I13" si="0">SUM(C7:H7)</f>
        <v>316</v>
      </c>
    </row>
    <row r="8" spans="2:15">
      <c r="B8" s="20" t="s">
        <v>13</v>
      </c>
      <c r="C8" s="34">
        <v>108</v>
      </c>
      <c r="D8" s="35">
        <v>415</v>
      </c>
      <c r="E8" s="35">
        <v>535</v>
      </c>
      <c r="F8" s="35">
        <v>273</v>
      </c>
      <c r="G8" s="35">
        <v>399</v>
      </c>
      <c r="H8" s="35">
        <v>2108</v>
      </c>
      <c r="I8" s="36">
        <f t="shared" si="0"/>
        <v>3838</v>
      </c>
    </row>
    <row r="9" spans="2:15">
      <c r="B9" s="20" t="s">
        <v>14</v>
      </c>
      <c r="C9" s="34">
        <v>6</v>
      </c>
      <c r="D9" s="35">
        <v>109</v>
      </c>
      <c r="E9" s="35">
        <v>1</v>
      </c>
      <c r="F9" s="35">
        <v>37</v>
      </c>
      <c r="G9" s="35">
        <v>19</v>
      </c>
      <c r="H9" s="35">
        <v>76</v>
      </c>
      <c r="I9" s="36">
        <f t="shared" si="0"/>
        <v>248</v>
      </c>
    </row>
    <row r="10" spans="2:15">
      <c r="B10" s="20" t="s">
        <v>15</v>
      </c>
      <c r="C10" s="34">
        <v>164</v>
      </c>
      <c r="D10" s="35">
        <v>679</v>
      </c>
      <c r="E10" s="35">
        <v>572</v>
      </c>
      <c r="F10" s="35">
        <v>238</v>
      </c>
      <c r="G10" s="35">
        <v>605</v>
      </c>
      <c r="H10" s="35">
        <v>1846</v>
      </c>
      <c r="I10" s="36">
        <f t="shared" si="0"/>
        <v>4104</v>
      </c>
    </row>
    <row r="11" spans="2:15">
      <c r="B11" s="20" t="s">
        <v>16</v>
      </c>
      <c r="C11" s="34">
        <v>0</v>
      </c>
      <c r="D11" s="35">
        <v>3</v>
      </c>
      <c r="E11" s="35">
        <v>11</v>
      </c>
      <c r="F11" s="35">
        <v>103</v>
      </c>
      <c r="G11" s="35">
        <v>36</v>
      </c>
      <c r="H11" s="35">
        <v>4</v>
      </c>
      <c r="I11" s="36">
        <f t="shared" si="0"/>
        <v>157</v>
      </c>
    </row>
    <row r="12" spans="2:15">
      <c r="B12" s="20" t="s">
        <v>17</v>
      </c>
      <c r="C12" s="34">
        <v>49</v>
      </c>
      <c r="D12" s="35">
        <v>46</v>
      </c>
      <c r="E12" s="35">
        <v>239</v>
      </c>
      <c r="F12" s="35">
        <v>15</v>
      </c>
      <c r="G12" s="35">
        <v>101</v>
      </c>
      <c r="H12" s="35">
        <v>650</v>
      </c>
      <c r="I12" s="36">
        <f t="shared" si="0"/>
        <v>1100</v>
      </c>
      <c r="O12" t="s">
        <v>34</v>
      </c>
    </row>
    <row r="13" spans="2:15">
      <c r="B13" s="20" t="s">
        <v>18</v>
      </c>
      <c r="C13" s="34">
        <v>9</v>
      </c>
      <c r="D13" s="35">
        <v>76</v>
      </c>
      <c r="E13" s="35">
        <v>28</v>
      </c>
      <c r="F13" s="35">
        <v>143</v>
      </c>
      <c r="G13" s="35">
        <v>150</v>
      </c>
      <c r="H13" s="35">
        <v>85</v>
      </c>
      <c r="I13" s="36">
        <f t="shared" si="0"/>
        <v>491</v>
      </c>
    </row>
    <row r="14" spans="2:15">
      <c r="B14" s="20" t="s">
        <v>19</v>
      </c>
      <c r="C14" s="47">
        <v>82</v>
      </c>
      <c r="D14" s="48"/>
      <c r="E14" s="48"/>
      <c r="F14" s="48"/>
      <c r="G14" s="48"/>
      <c r="H14" s="48"/>
      <c r="I14" s="36">
        <f>C14</f>
        <v>82</v>
      </c>
    </row>
    <row r="15" spans="2:15" ht="15" thickBot="1">
      <c r="B15" s="21" t="s">
        <v>20</v>
      </c>
      <c r="C15" s="27"/>
      <c r="D15" s="28"/>
      <c r="E15" s="28"/>
      <c r="F15" s="28"/>
      <c r="G15" s="28"/>
      <c r="H15" s="28"/>
      <c r="I15" s="37">
        <f>SUM(I7:I14)</f>
        <v>10336</v>
      </c>
    </row>
    <row r="16" spans="2:15" ht="15" thickBot="1">
      <c r="B16" s="1"/>
      <c r="C16" s="3"/>
      <c r="D16" s="3"/>
      <c r="E16" s="3"/>
      <c r="F16" s="3"/>
      <c r="G16" s="3"/>
      <c r="H16" s="3"/>
      <c r="I16" s="3"/>
    </row>
    <row r="17" spans="2:9" ht="18.600000000000001" thickBot="1">
      <c r="B17" s="7" t="s">
        <v>21</v>
      </c>
      <c r="C17" s="44" t="s">
        <v>22</v>
      </c>
      <c r="D17" s="45"/>
      <c r="E17" s="45"/>
      <c r="F17" s="45"/>
      <c r="G17" s="45"/>
      <c r="H17" s="45"/>
      <c r="I17" s="46"/>
    </row>
    <row r="18" spans="2:9">
      <c r="B18" s="23" t="s">
        <v>21</v>
      </c>
      <c r="C18" s="22" t="s">
        <v>23</v>
      </c>
      <c r="D18" s="22" t="s">
        <v>24</v>
      </c>
      <c r="E18" s="22" t="s">
        <v>35</v>
      </c>
      <c r="F18" s="22" t="s">
        <v>26</v>
      </c>
      <c r="G18" s="22" t="s">
        <v>27</v>
      </c>
      <c r="H18" s="22" t="s">
        <v>28</v>
      </c>
      <c r="I18" s="24" t="s">
        <v>11</v>
      </c>
    </row>
    <row r="19" spans="2:9">
      <c r="B19" s="13" t="s">
        <v>29</v>
      </c>
      <c r="C19" s="35">
        <v>77</v>
      </c>
      <c r="D19" s="35">
        <v>63</v>
      </c>
      <c r="E19" s="35">
        <v>410</v>
      </c>
      <c r="F19" s="35">
        <v>2456</v>
      </c>
      <c r="G19" s="35">
        <v>6457</v>
      </c>
      <c r="H19" s="35">
        <v>344</v>
      </c>
      <c r="I19" s="36">
        <f>SUM(C19:H19)</f>
        <v>9807</v>
      </c>
    </row>
    <row r="20" spans="2:9" ht="15" thickBot="1">
      <c r="B20" s="15" t="s">
        <v>20</v>
      </c>
      <c r="C20" s="41"/>
      <c r="D20" s="41"/>
      <c r="E20" s="41"/>
      <c r="F20" s="41"/>
      <c r="G20" s="41"/>
      <c r="H20" s="41"/>
      <c r="I20" s="37">
        <f>I19</f>
        <v>9807</v>
      </c>
    </row>
    <row r="21" spans="2:9">
      <c r="B21" s="1"/>
      <c r="C21" s="1"/>
      <c r="D21" s="1"/>
      <c r="E21" s="1"/>
      <c r="F21" s="1"/>
      <c r="G21" s="1"/>
      <c r="H21" s="1"/>
      <c r="I21" s="1"/>
    </row>
    <row r="22" spans="2:9">
      <c r="B22" s="6" t="s">
        <v>30</v>
      </c>
      <c r="C22" s="6"/>
      <c r="D22" s="1"/>
      <c r="E22" s="1"/>
      <c r="F22" s="1"/>
      <c r="G22" s="1"/>
      <c r="H22" s="1"/>
      <c r="I22" s="1"/>
    </row>
    <row r="23" spans="2:9">
      <c r="B23" s="6" t="s">
        <v>31</v>
      </c>
      <c r="C23" s="38">
        <v>3</v>
      </c>
      <c r="D23" s="1"/>
      <c r="E23" s="1"/>
      <c r="F23" s="1"/>
      <c r="G23" s="1"/>
      <c r="H23" s="1"/>
      <c r="I23" s="1"/>
    </row>
    <row r="24" spans="2:9">
      <c r="B24" s="6" t="s">
        <v>32</v>
      </c>
      <c r="C24" s="38">
        <v>914</v>
      </c>
      <c r="D24" s="1"/>
      <c r="E24" s="1"/>
      <c r="F24" s="1"/>
      <c r="G24" s="1"/>
      <c r="H24" s="1"/>
      <c r="I24" s="1"/>
    </row>
    <row r="25" spans="2:9">
      <c r="C25" s="39"/>
    </row>
    <row r="26" spans="2:9">
      <c r="C26" s="39"/>
    </row>
    <row r="27" spans="2:9">
      <c r="C27" s="39"/>
    </row>
    <row r="28" spans="2:9" ht="18">
      <c r="B28" s="30" t="s">
        <v>21</v>
      </c>
      <c r="C28" s="40"/>
      <c r="D28" s="29"/>
    </row>
    <row r="29" spans="2:9">
      <c r="B29" s="29"/>
      <c r="C29" s="40"/>
      <c r="D29" s="29"/>
    </row>
    <row r="30" spans="2:9">
      <c r="B30" s="29" t="s">
        <v>36</v>
      </c>
      <c r="C30" s="40">
        <v>12</v>
      </c>
      <c r="D30" s="29" t="s">
        <v>37</v>
      </c>
    </row>
    <row r="31" spans="2:9">
      <c r="B31" s="29" t="s">
        <v>38</v>
      </c>
      <c r="C31" s="40">
        <v>3641</v>
      </c>
      <c r="D31" s="29" t="s">
        <v>37</v>
      </c>
    </row>
    <row r="32" spans="2:9">
      <c r="B32" s="29" t="s">
        <v>39</v>
      </c>
      <c r="C32" s="40">
        <v>2759</v>
      </c>
      <c r="D32" s="29" t="s">
        <v>37</v>
      </c>
    </row>
    <row r="33" spans="2:4">
      <c r="B33" s="29" t="s">
        <v>40</v>
      </c>
      <c r="C33" s="40">
        <v>45</v>
      </c>
      <c r="D33" s="29" t="s">
        <v>37</v>
      </c>
    </row>
    <row r="34" spans="2:4">
      <c r="B34" s="29" t="s">
        <v>41</v>
      </c>
      <c r="C34" s="40">
        <v>0</v>
      </c>
      <c r="D34" s="29" t="s">
        <v>37</v>
      </c>
    </row>
    <row r="35" spans="2:4">
      <c r="B35" s="29"/>
      <c r="C35" s="40"/>
      <c r="D35" s="29"/>
    </row>
    <row r="36" spans="2:4">
      <c r="B36" s="29" t="s">
        <v>42</v>
      </c>
      <c r="C36" s="40">
        <v>24</v>
      </c>
      <c r="D36" s="29" t="s">
        <v>37</v>
      </c>
    </row>
    <row r="37" spans="2:4">
      <c r="B37" s="29" t="s">
        <v>43</v>
      </c>
      <c r="C37" s="40">
        <v>65</v>
      </c>
      <c r="D37" s="29" t="s">
        <v>37</v>
      </c>
    </row>
    <row r="38" spans="2:4">
      <c r="B38" s="29" t="s">
        <v>44</v>
      </c>
      <c r="C38" s="40">
        <v>236</v>
      </c>
      <c r="D38" s="29" t="s">
        <v>37</v>
      </c>
    </row>
    <row r="39" spans="2:4">
      <c r="B39" s="29" t="s">
        <v>45</v>
      </c>
      <c r="C39" s="40">
        <v>19</v>
      </c>
      <c r="D39" s="29" t="s">
        <v>37</v>
      </c>
    </row>
    <row r="40" spans="2:4">
      <c r="B40" s="29" t="s">
        <v>46</v>
      </c>
      <c r="C40" s="40">
        <v>0</v>
      </c>
      <c r="D40" s="29" t="s">
        <v>37</v>
      </c>
    </row>
    <row r="41" spans="2:4">
      <c r="B41" s="29"/>
      <c r="C41" s="40"/>
      <c r="D41" s="29"/>
    </row>
    <row r="42" spans="2:4">
      <c r="B42" s="29" t="s">
        <v>47</v>
      </c>
      <c r="C42" s="40">
        <v>355</v>
      </c>
      <c r="D42" s="29" t="s">
        <v>37</v>
      </c>
    </row>
    <row r="43" spans="2:4">
      <c r="B43" s="29" t="s">
        <v>48</v>
      </c>
      <c r="C43" s="40">
        <v>40</v>
      </c>
      <c r="D43" s="29" t="s">
        <v>37</v>
      </c>
    </row>
    <row r="44" spans="2:4">
      <c r="B44" s="29" t="s">
        <v>49</v>
      </c>
      <c r="C44" s="40">
        <v>6</v>
      </c>
      <c r="D44" s="29" t="s">
        <v>37</v>
      </c>
    </row>
    <row r="45" spans="2:4">
      <c r="B45" s="29" t="s">
        <v>50</v>
      </c>
      <c r="C45" s="40">
        <v>9</v>
      </c>
      <c r="D45" s="29" t="s">
        <v>37</v>
      </c>
    </row>
    <row r="46" spans="2:4">
      <c r="B46" s="29"/>
      <c r="C46" s="40"/>
      <c r="D46" s="29"/>
    </row>
    <row r="47" spans="2:4">
      <c r="B47" s="29" t="s">
        <v>51</v>
      </c>
      <c r="C47" s="40">
        <v>55</v>
      </c>
      <c r="D47" s="29" t="s">
        <v>37</v>
      </c>
    </row>
    <row r="48" spans="2:4">
      <c r="B48" s="29"/>
      <c r="C48" s="40"/>
      <c r="D48" s="29" t="s">
        <v>37</v>
      </c>
    </row>
    <row r="49" spans="2:4">
      <c r="B49" s="29" t="s">
        <v>52</v>
      </c>
      <c r="C49" s="40">
        <v>77</v>
      </c>
      <c r="D49" s="29" t="s">
        <v>37</v>
      </c>
    </row>
    <row r="50" spans="2:4">
      <c r="B50" s="29"/>
      <c r="C50" s="40"/>
      <c r="D50" s="29"/>
    </row>
    <row r="51" spans="2:4">
      <c r="B51" s="29" t="s">
        <v>53</v>
      </c>
      <c r="C51" s="40">
        <v>8</v>
      </c>
      <c r="D51" s="29" t="s">
        <v>37</v>
      </c>
    </row>
    <row r="52" spans="2:4">
      <c r="B52" s="29"/>
      <c r="C52" s="40"/>
      <c r="D52" s="29"/>
    </row>
    <row r="53" spans="2:4">
      <c r="B53" s="29" t="s">
        <v>54</v>
      </c>
      <c r="C53" s="40">
        <v>101</v>
      </c>
      <c r="D53" s="29" t="s">
        <v>37</v>
      </c>
    </row>
    <row r="54" spans="2:4">
      <c r="C54" s="39"/>
    </row>
    <row r="55" spans="2:4">
      <c r="B55" t="s">
        <v>26</v>
      </c>
      <c r="C55" s="39">
        <v>2456</v>
      </c>
      <c r="D55" t="s">
        <v>37</v>
      </c>
    </row>
  </sheetData>
  <mergeCells count="3">
    <mergeCell ref="C5:I5"/>
    <mergeCell ref="C14:H14"/>
    <mergeCell ref="C17:I17"/>
  </mergeCells>
  <pageMargins left="0.7" right="0.7" top="0.75" bottom="0.75" header="0.3" footer="0.3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024831F6285246BCCE91E0B06D73F1" ma:contentTypeVersion="3" ma:contentTypeDescription="Een nieuw document maken." ma:contentTypeScope="" ma:versionID="a638b3aaeec5dc747f9a21cddef07544">
  <xsd:schema xmlns:xsd="http://www.w3.org/2001/XMLSchema" xmlns:xs="http://www.w3.org/2001/XMLSchema" xmlns:p="http://schemas.microsoft.com/office/2006/metadata/properties" xmlns:ns2="a026b8b1-fcfe-407a-90ab-36e3f68ee9a5" targetNamespace="http://schemas.microsoft.com/office/2006/metadata/properties" ma:root="true" ma:fieldsID="67299d657dc37e392ad43dd669d89566" ns2:_="">
    <xsd:import namespace="a026b8b1-fcfe-407a-90ab-36e3f68ee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6b8b1-fcfe-407a-90ab-36e3f68ee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0E1530-5089-4A83-B4E4-4CFBD999DA15}"/>
</file>

<file path=customXml/itemProps2.xml><?xml version="1.0" encoding="utf-8"?>
<ds:datastoreItem xmlns:ds="http://schemas.openxmlformats.org/officeDocument/2006/customXml" ds:itemID="{0D144691-89CB-4177-B61D-B3DB8755FA6D}"/>
</file>

<file path=customXml/itemProps3.xml><?xml version="1.0" encoding="utf-8"?>
<ds:datastoreItem xmlns:ds="http://schemas.openxmlformats.org/officeDocument/2006/customXml" ds:itemID="{6B9B73B0-354F-4F89-9860-CC3CE50F22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SILOB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Bjorn van der Velde</dc:creator>
  <cp:keywords/>
  <dc:description/>
  <cp:lastModifiedBy>Makkink, Linda</cp:lastModifiedBy>
  <cp:revision/>
  <dcterms:created xsi:type="dcterms:W3CDTF">2025-09-26T12:02:09Z</dcterms:created>
  <dcterms:modified xsi:type="dcterms:W3CDTF">2025-11-06T10:58:39Z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0x01010059024831F6285246BCCE91E0B06D73F1</vt:lpwstr>
  </property>
</Properties>
</file>