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89D61B70-4A82-4336-AB61-5AA6009822D0}" xr6:coauthVersionLast="47" xr6:coauthVersionMax="47" xr10:uidLastSave="{00000000-0000-0000-0000-000000000000}"/>
  <bookViews>
    <workbookView xWindow="-28920" yWindow="-120" windowWidth="29040" windowHeight="18240" xr2:uid="{00000000-000D-0000-FFFF-FFFF00000000}"/>
  </bookViews>
  <sheets>
    <sheet name="Prijzenblad" sheetId="1" r:id="rId1"/>
  </sheets>
  <definedNames>
    <definedName name="_xlnm.Print_Area" localSheetId="0">Prijzenblad!$B$2:$F$51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7" i="1" l="1"/>
  <c r="F15" i="1"/>
  <c r="F14" i="1"/>
  <c r="F41" i="1"/>
  <c r="F43" i="1"/>
  <c r="F37" i="1"/>
  <c r="F39" i="1" s="1"/>
  <c r="F25" i="1"/>
  <c r="F26" i="1"/>
  <c r="F28" i="1"/>
  <c r="F34" i="1" l="1"/>
  <c r="F35" i="1" s="1"/>
  <c r="F22" i="1"/>
  <c r="F23" i="1" s="1"/>
  <c r="F13" i="1"/>
  <c r="F30" i="1"/>
  <c r="F32" i="1" s="1"/>
  <c r="F19" i="1"/>
  <c r="F20" i="1" s="1"/>
  <c r="F44" i="1" l="1"/>
</calcChain>
</file>

<file path=xl/sharedStrings.xml><?xml version="1.0" encoding="utf-8"?>
<sst xmlns="http://schemas.openxmlformats.org/spreadsheetml/2006/main" count="81" uniqueCount="74">
  <si>
    <t>Prijzen dienen exclusief BTW opgevoerd te worden!</t>
  </si>
  <si>
    <t>Voorwaarden</t>
  </si>
  <si>
    <t xml:space="preserve"> - De inschrijver dient alle geel gearceerde cellen digitaal in te vullen. 
 - De inschrijver mag, met uitzondering van de gele cellen, geen wijzigingen aanbrengen in het document.
 - Eventueel aangeboden opties worden niet meegewogen in de beoordeling. 
 - Het document moet zowel als Excel als PDF document aangeleverd worden.
 - De inschrijver verklaart door het onderteken van Bijlage 1. Verklaring omtrent inschrijving dit prijzenblad rechtsgeldig. </t>
  </si>
  <si>
    <t>Onderdeel</t>
  </si>
  <si>
    <t>Omschrijving</t>
  </si>
  <si>
    <t>Eenmalig</t>
  </si>
  <si>
    <t>Totaal</t>
  </si>
  <si>
    <t>A</t>
  </si>
  <si>
    <t>Leveren oplossing en gebruiksrechten</t>
  </si>
  <si>
    <t>A1</t>
  </si>
  <si>
    <t>A2</t>
  </si>
  <si>
    <t>Gebruiksrechten/gebruikslicenties</t>
  </si>
  <si>
    <t>A3</t>
  </si>
  <si>
    <t>Jaarlijks wordt bekeken of deze wel/niet noodzakelijk is. Indien niet meer noodzakelijk dan wordt deze niet meer afgenomen en kunnen kosten niet meer gefactureerd worden</t>
  </si>
  <si>
    <t>SUBTOTAAL A</t>
  </si>
  <si>
    <t>B</t>
  </si>
  <si>
    <t>Implementatie/migratie</t>
  </si>
  <si>
    <t>B1</t>
  </si>
  <si>
    <t>Implementatie / migratie</t>
  </si>
  <si>
    <t>SUBTOTAAL B</t>
  </si>
  <si>
    <t>C</t>
  </si>
  <si>
    <t>Koppeling</t>
  </si>
  <si>
    <t>C1</t>
  </si>
  <si>
    <t>Koppeling met DSO</t>
  </si>
  <si>
    <t>SUBTOTAAL C</t>
  </si>
  <si>
    <t>D</t>
  </si>
  <si>
    <t>Opleidingskosten</t>
  </si>
  <si>
    <t>D1</t>
  </si>
  <si>
    <t>SUBTOTAAL D</t>
  </si>
  <si>
    <t>E</t>
  </si>
  <si>
    <t>Onderhoud</t>
  </si>
  <si>
    <t>E1</t>
  </si>
  <si>
    <t>SUBTOTAAL E</t>
  </si>
  <si>
    <t>F</t>
  </si>
  <si>
    <t>Migratie gegevens bij einde contract naar eventueel nieuw systeem</t>
  </si>
  <si>
    <t>F1</t>
  </si>
  <si>
    <t>Exitplan</t>
  </si>
  <si>
    <t>SUBTOTAAL F</t>
  </si>
  <si>
    <t>Functie</t>
  </si>
  <si>
    <t>All-inUurtarief</t>
  </si>
  <si>
    <t xml:space="preserve">Junior consultant </t>
  </si>
  <si>
    <t xml:space="preserve">Medior consultant </t>
  </si>
  <si>
    <t>Senior consultant</t>
  </si>
  <si>
    <t>Optionele additionele tarieven</t>
  </si>
  <si>
    <t>Bijlage 4. Prijzenblad t.b.v. inkooptraject "Plan - en regelsoftware Omgevingswet"</t>
  </si>
  <si>
    <r>
      <t>WRO-module</t>
    </r>
    <r>
      <rPr>
        <vertAlign val="superscript"/>
        <sz val="11"/>
        <color theme="1"/>
        <rFont val="Calibri"/>
        <family val="2"/>
        <scheme val="minor"/>
      </rPr>
      <t>*1</t>
    </r>
  </si>
  <si>
    <t>*1</t>
  </si>
  <si>
    <r>
      <t xml:space="preserve">Opleidingskosten functioneel beheer </t>
    </r>
    <r>
      <rPr>
        <vertAlign val="superscript"/>
        <sz val="11"/>
        <color theme="1"/>
        <rFont val="Calibri"/>
        <family val="2"/>
        <scheme val="minor"/>
      </rPr>
      <t>*2</t>
    </r>
  </si>
  <si>
    <r>
      <t xml:space="preserve">Opleidingskosten gebruikers </t>
    </r>
    <r>
      <rPr>
        <vertAlign val="superscript"/>
        <sz val="11"/>
        <color theme="1"/>
        <rFont val="Calibri"/>
        <family val="2"/>
        <scheme val="minor"/>
      </rPr>
      <t>*2</t>
    </r>
  </si>
  <si>
    <t>*2</t>
  </si>
  <si>
    <t>Het aantal personen  is een schatting. Wij rekenen voor dit prijzenblad met deze schatting. Wanneer er minder of meer medewerkers getraind moeten worden, wordt deze prijs gedurende de looptijd van deze aanbesteding (m.u.v. jaarlijkse  wettelijk prijsindexering) gehanteerd</t>
  </si>
  <si>
    <r>
      <t>Onderhoud (jaarlijkse gebruikskosten inclusies nieuwe releases, updates, upgrades etc. gedurende de volledige contractperiode, inclusief ondersteuning/helpdesk)</t>
    </r>
    <r>
      <rPr>
        <vertAlign val="superscript"/>
        <sz val="12"/>
        <color theme="1"/>
        <rFont val="Calibri"/>
        <family val="2"/>
        <scheme val="minor"/>
      </rPr>
      <t>*3</t>
    </r>
  </si>
  <si>
    <t>*3</t>
  </si>
  <si>
    <t>Uw prijs is gebaseerd op 14 medewerkers. De daadwerkelijk gefactureerde kosten zijn gebaseerd op het werkelijk gebruik op basis van nacalculatie. Indien er sprake is van een staffel of een oneindig aantal gebruikers, dan verzoeken we u dit nader toe te lichten.</t>
  </si>
  <si>
    <t>G</t>
  </si>
  <si>
    <t>Aantal medewerkers</t>
  </si>
  <si>
    <t>Per jaar</t>
  </si>
  <si>
    <t>G1</t>
  </si>
  <si>
    <t xml:space="preserve">Omgevingskosten </t>
  </si>
  <si>
    <r>
      <t>Kosten voor testomgeving</t>
    </r>
    <r>
      <rPr>
        <vertAlign val="superscript"/>
        <sz val="12"/>
        <color theme="1"/>
        <rFont val="Calibri"/>
        <family val="2"/>
        <scheme val="minor"/>
      </rPr>
      <t>*4</t>
    </r>
  </si>
  <si>
    <t>*4</t>
  </si>
  <si>
    <t>U geeft hier een prijs voor een testomgeving met de identieke functionaliteit als de productieomgeving. Het aantal gebruikers dat deze omgeving gaat gebruiken is echter beperkt tot de functioneel beheerders en 2 key-users.  Als er geen eenmalige of jaarlijkse kosten zijn dan laat u dit leeg.</t>
  </si>
  <si>
    <t>H</t>
  </si>
  <si>
    <t>Overige jaarlijkse kosten</t>
  </si>
  <si>
    <t>H1</t>
  </si>
  <si>
    <r>
      <t>Jaarlijkse kosten TPM-verklaring</t>
    </r>
    <r>
      <rPr>
        <vertAlign val="superscript"/>
        <sz val="12"/>
        <color theme="1"/>
        <rFont val="Calibri"/>
        <family val="2"/>
        <scheme val="minor"/>
      </rPr>
      <t>*5</t>
    </r>
  </si>
  <si>
    <t>*5</t>
  </si>
  <si>
    <t>Het beleid van Opdrachtgever schrijft voor dat de opdrachtnemer een jaarlijkse TPM-verklaring oplevert waarmee assurance door een onafhankelijke derde partij wordt afgegeven.</t>
  </si>
  <si>
    <t>Fictieve vergelijkingsprijs: Totaal A t/m H</t>
  </si>
  <si>
    <t xml:space="preserve">De eerder genoemde prijzen voor de onderdelen A t/m H zijn inclusief de benodigde uren. Geef hieronder op welke uurtarieven gehanteert  worden voor eventuele aanvullende opdrachten welke additioneel kunnen worden uitgevraagd. Uurtarieven zijn excl. BTW en incl. eventuele reis- en verblijfskosten. </t>
  </si>
  <si>
    <t>Eenheid</t>
  </si>
  <si>
    <t>SUBTOTAAL G</t>
  </si>
  <si>
    <t>SUBTOTAAL H</t>
  </si>
  <si>
    <t>met zaaknummer Z/25/667229  van de gemeene Sittard-Geleen AANGEPAST BIJ 2E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</si>
</sst>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13" x14ac:knownFonts="1">
    <font>
      <sz val="11"/>
      <color theme="1"/>
      <name val="Calibri"/>
      <family val="2"/>
      <scheme val="minor"/>
    </font>
    <font>
      <b/>
      <sz val="18"/>
      <color theme="1"/>
      <name val="Calibri"/>
      <family val="2"/>
      <scheme val="minor"/>
    </font>
    <font>
      <b/>
      <i/>
      <sz val="11"/>
      <color rgb="FFFF0000"/>
      <name val="Calibri"/>
      <family val="2"/>
      <scheme val="minor"/>
    </font>
    <font>
      <b/>
      <sz val="14"/>
      <color theme="0"/>
      <name val="Calibri"/>
      <family val="2"/>
      <scheme val="minor"/>
    </font>
    <font>
      <b/>
      <sz val="12"/>
      <color theme="1"/>
      <name val="Calibri"/>
      <family val="2"/>
      <scheme val="minor"/>
    </font>
    <font>
      <sz val="12"/>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i/>
      <sz val="11"/>
      <color theme="1"/>
      <name val="Calibri"/>
      <family val="2"/>
      <scheme val="minor"/>
    </font>
    <font>
      <vertAlign val="superscript"/>
      <sz val="11"/>
      <color theme="1"/>
      <name val="Calibri"/>
      <family val="2"/>
      <scheme val="minor"/>
    </font>
    <font>
      <sz val="9"/>
      <color theme="1"/>
      <name val="Calibri"/>
      <family val="2"/>
      <scheme val="minor"/>
    </font>
    <font>
      <vertAlign val="superscript"/>
      <sz val="12"/>
      <color theme="1"/>
      <name val="Calibri"/>
      <family val="2"/>
      <scheme val="minor"/>
    </font>
  </fonts>
  <fills count="7">
    <fill>
      <patternFill patternType="none"/>
    </fill>
    <fill>
      <patternFill patternType="gray125"/>
    </fill>
    <fill>
      <patternFill patternType="solid">
        <fgColor theme="4"/>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auto="1"/>
      </bottom>
      <diagonal/>
    </border>
  </borders>
  <cellStyleXfs count="3">
    <xf numFmtId="0" fontId="0" fillId="0" borderId="0"/>
    <xf numFmtId="0" fontId="5" fillId="0" borderId="0"/>
    <xf numFmtId="165" fontId="5" fillId="0" borderId="0" applyFont="0" applyFill="0" applyBorder="0" applyAlignment="0" applyProtection="0"/>
  </cellStyleXfs>
  <cellXfs count="51">
    <xf numFmtId="0" fontId="0" fillId="0" borderId="0" xfId="0"/>
    <xf numFmtId="0" fontId="1" fillId="0" borderId="0" xfId="0" applyFont="1"/>
    <xf numFmtId="0" fontId="2" fillId="0" borderId="0" xfId="0" applyFont="1"/>
    <xf numFmtId="0" fontId="0" fillId="0" borderId="1" xfId="0" applyBorder="1"/>
    <xf numFmtId="49" fontId="0" fillId="0" borderId="1" xfId="0" applyNumberFormat="1" applyBorder="1"/>
    <xf numFmtId="0" fontId="3" fillId="3" borderId="1" xfId="0" applyFont="1" applyFill="1" applyBorder="1"/>
    <xf numFmtId="49" fontId="4" fillId="2" borderId="1" xfId="0" applyNumberFormat="1" applyFont="1" applyFill="1" applyBorder="1"/>
    <xf numFmtId="0" fontId="4" fillId="2" borderId="1" xfId="0" applyFont="1" applyFill="1" applyBorder="1"/>
    <xf numFmtId="49" fontId="4" fillId="2" borderId="1" xfId="0" applyNumberFormat="1" applyFont="1" applyFill="1" applyBorder="1" applyAlignment="1">
      <alignment horizontal="left" vertical="top"/>
    </xf>
    <xf numFmtId="49" fontId="0" fillId="0" borderId="1" xfId="0" applyNumberFormat="1" applyBorder="1" applyAlignment="1">
      <alignment horizontal="left" vertical="top"/>
    </xf>
    <xf numFmtId="0" fontId="4" fillId="2" borderId="1" xfId="0" applyFont="1" applyFill="1" applyBorder="1" applyAlignment="1">
      <alignment horizontal="left" vertical="top"/>
    </xf>
    <xf numFmtId="49" fontId="5" fillId="0" borderId="1" xfId="0" applyNumberFormat="1" applyFont="1" applyBorder="1" applyAlignment="1">
      <alignment horizontal="left" vertical="top"/>
    </xf>
    <xf numFmtId="49" fontId="0" fillId="0" borderId="1" xfId="0" applyNumberFormat="1" applyBorder="1" applyAlignment="1">
      <alignment vertical="top" wrapText="1"/>
    </xf>
    <xf numFmtId="0" fontId="4" fillId="4" borderId="1" xfId="0" applyFont="1" applyFill="1" applyBorder="1"/>
    <xf numFmtId="0" fontId="0" fillId="0" borderId="1" xfId="0" applyBorder="1" applyAlignment="1">
      <alignment horizontal="left" vertical="center"/>
    </xf>
    <xf numFmtId="0" fontId="0" fillId="4" borderId="1" xfId="0" applyFill="1" applyBorder="1"/>
    <xf numFmtId="0" fontId="4" fillId="0" borderId="1" xfId="0" applyFont="1" applyBorder="1"/>
    <xf numFmtId="164" fontId="4" fillId="0" borderId="1" xfId="0" applyNumberFormat="1" applyFont="1" applyBorder="1"/>
    <xf numFmtId="0" fontId="4" fillId="4" borderId="1" xfId="0" applyFont="1" applyFill="1" applyBorder="1" applyAlignment="1">
      <alignment horizontal="left" vertical="top"/>
    </xf>
    <xf numFmtId="164" fontId="4" fillId="0" borderId="5" xfId="0" applyNumberFormat="1" applyFont="1" applyBorder="1"/>
    <xf numFmtId="49" fontId="9" fillId="0" borderId="1" xfId="0" applyNumberFormat="1" applyFont="1" applyBorder="1"/>
    <xf numFmtId="49" fontId="5" fillId="0" borderId="1" xfId="0" applyNumberFormat="1" applyFont="1" applyBorder="1" applyAlignment="1">
      <alignment wrapText="1"/>
    </xf>
    <xf numFmtId="44" fontId="0" fillId="0" borderId="1" xfId="0" applyNumberFormat="1" applyBorder="1"/>
    <xf numFmtId="0" fontId="0" fillId="0" borderId="0" xfId="0" applyAlignment="1">
      <alignment horizontal="left" vertical="center" wrapText="1"/>
    </xf>
    <xf numFmtId="164" fontId="4" fillId="0" borderId="0" xfId="0" applyNumberFormat="1" applyFont="1"/>
    <xf numFmtId="0" fontId="0" fillId="5" borderId="0" xfId="0" applyFill="1" applyAlignment="1">
      <alignment horizontal="left" vertical="top" wrapText="1"/>
    </xf>
    <xf numFmtId="0" fontId="7" fillId="0" borderId="0" xfId="0" applyFont="1" applyAlignment="1">
      <alignment horizontal="left" vertical="center" wrapText="1"/>
    </xf>
    <xf numFmtId="49" fontId="0" fillId="4" borderId="1" xfId="0" applyNumberFormat="1" applyFill="1" applyBorder="1" applyAlignment="1">
      <alignment horizontal="left" vertical="top"/>
    </xf>
    <xf numFmtId="1" fontId="0" fillId="0" borderId="1" xfId="0" applyNumberFormat="1" applyBorder="1"/>
    <xf numFmtId="1" fontId="0" fillId="0" borderId="1" xfId="0" applyNumberFormat="1" applyBorder="1" applyAlignment="1">
      <alignment horizontal="right"/>
    </xf>
    <xf numFmtId="44" fontId="0" fillId="0" borderId="5" xfId="0" applyNumberFormat="1" applyBorder="1"/>
    <xf numFmtId="49" fontId="11" fillId="0" borderId="1" xfId="0" applyNumberFormat="1" applyFont="1" applyBorder="1" applyAlignment="1">
      <alignment wrapText="1"/>
    </xf>
    <xf numFmtId="49" fontId="11" fillId="0" borderId="1" xfId="0" applyNumberFormat="1" applyFont="1" applyBorder="1" applyAlignment="1">
      <alignment horizontal="left" vertical="top"/>
    </xf>
    <xf numFmtId="49" fontId="11" fillId="0" borderId="1" xfId="0" applyNumberFormat="1" applyFont="1" applyBorder="1" applyAlignment="1">
      <alignment vertical="top" wrapText="1"/>
    </xf>
    <xf numFmtId="0" fontId="5" fillId="0" borderId="0" xfId="0" applyFont="1"/>
    <xf numFmtId="0" fontId="5" fillId="0" borderId="0" xfId="0" applyFont="1" applyAlignment="1">
      <alignment wrapText="1"/>
    </xf>
    <xf numFmtId="0" fontId="11" fillId="0" borderId="0" xfId="0" applyFont="1" applyAlignment="1">
      <alignment vertical="top"/>
    </xf>
    <xf numFmtId="0" fontId="11" fillId="0" borderId="0" xfId="0" applyFont="1" applyAlignment="1">
      <alignment wrapText="1"/>
    </xf>
    <xf numFmtId="0" fontId="4" fillId="0" borderId="0" xfId="0" applyFont="1" applyAlignment="1">
      <alignment horizontal="left" vertical="top"/>
    </xf>
    <xf numFmtId="0" fontId="5" fillId="0" borderId="0" xfId="0" applyFont="1" applyAlignment="1">
      <alignment vertical="top"/>
    </xf>
    <xf numFmtId="0" fontId="11" fillId="0" borderId="0" xfId="0" applyFont="1" applyAlignment="1">
      <alignment vertical="top" wrapText="1"/>
    </xf>
    <xf numFmtId="0" fontId="4" fillId="0" borderId="1" xfId="0" applyFont="1" applyBorder="1" applyAlignment="1">
      <alignment horizontal="left" vertical="top"/>
    </xf>
    <xf numFmtId="0" fontId="0" fillId="0" borderId="6" xfId="0" applyBorder="1" applyAlignment="1">
      <alignment vertical="top" wrapText="1"/>
    </xf>
    <xf numFmtId="0" fontId="7" fillId="6"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4" xfId="0" applyFont="1" applyFill="1" applyBorder="1" applyAlignment="1">
      <alignment horizontal="left" vertical="top" wrapText="1"/>
    </xf>
  </cellXfs>
  <cellStyles count="3">
    <cellStyle name="Standaard" xfId="0" builtinId="0"/>
    <cellStyle name="Standaard 2" xfId="1" xr:uid="{56477F44-3480-4916-A47C-620678121522}"/>
    <cellStyle name="Valuta 2" xfId="2" xr:uid="{222E5AFE-6D8A-4E6C-879B-A04C6D4773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1990725</xdr:colOff>
      <xdr:row>1</xdr:row>
      <xdr:rowOff>161926</xdr:rowOff>
    </xdr:from>
    <xdr:to>
      <xdr:col>5</xdr:col>
      <xdr:colOff>609600</xdr:colOff>
      <xdr:row>3</xdr:row>
      <xdr:rowOff>159562</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238126"/>
          <a:ext cx="2667000" cy="58818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1"/>
  <sheetViews>
    <sheetView tabSelected="1" view="pageLayout" zoomScaleNormal="100" workbookViewId="0">
      <selection activeCell="F13" sqref="F13"/>
    </sheetView>
  </sheetViews>
  <sheetFormatPr defaultRowHeight="15" x14ac:dyDescent="0.25"/>
  <cols>
    <col min="1" max="1" width="1.140625" customWidth="1"/>
    <col min="2" max="2" width="14.140625" customWidth="1"/>
    <col min="3" max="3" width="93.7109375" customWidth="1"/>
    <col min="4" max="4" width="40.5703125" customWidth="1"/>
    <col min="5" max="5" width="20" bestFit="1" customWidth="1"/>
    <col min="6" max="6" width="13.5703125" customWidth="1"/>
  </cols>
  <sheetData>
    <row r="1" spans="2:6" ht="6" customHeight="1" x14ac:dyDescent="0.25"/>
    <row r="2" spans="2:6" ht="23.25" x14ac:dyDescent="0.35">
      <c r="B2" s="1" t="s">
        <v>44</v>
      </c>
    </row>
    <row r="3" spans="2:6" ht="23.25" x14ac:dyDescent="0.35">
      <c r="B3" s="1" t="s">
        <v>73</v>
      </c>
    </row>
    <row r="4" spans="2:6" ht="23.25" x14ac:dyDescent="0.35">
      <c r="B4" s="1"/>
    </row>
    <row r="5" spans="2:6" ht="15.75" thickBot="1" x14ac:dyDescent="0.3">
      <c r="B5" s="2" t="s">
        <v>0</v>
      </c>
    </row>
    <row r="6" spans="2:6" ht="15.75" thickBot="1" x14ac:dyDescent="0.3">
      <c r="B6" s="46" t="s">
        <v>1</v>
      </c>
      <c r="C6" s="47"/>
      <c r="D6" s="47"/>
      <c r="E6" s="47"/>
      <c r="F6" s="47"/>
    </row>
    <row r="7" spans="2:6" ht="98.25" customHeight="1" thickBot="1" x14ac:dyDescent="0.3">
      <c r="B7" s="48" t="s">
        <v>2</v>
      </c>
      <c r="C7" s="49"/>
      <c r="D7" s="49"/>
      <c r="E7" s="49"/>
      <c r="F7" s="50"/>
    </row>
    <row r="8" spans="2:6" x14ac:dyDescent="0.25">
      <c r="B8" s="2"/>
    </row>
    <row r="9" spans="2:6" x14ac:dyDescent="0.25">
      <c r="B9" s="2"/>
    </row>
    <row r="11" spans="2:6" ht="18.75" x14ac:dyDescent="0.3">
      <c r="B11" s="5" t="s">
        <v>3</v>
      </c>
      <c r="C11" s="5" t="s">
        <v>4</v>
      </c>
      <c r="D11" s="5" t="s">
        <v>5</v>
      </c>
      <c r="E11" s="5" t="s">
        <v>70</v>
      </c>
      <c r="F11" s="5" t="s">
        <v>6</v>
      </c>
    </row>
    <row r="12" spans="2:6" ht="24" customHeight="1" x14ac:dyDescent="0.25">
      <c r="B12" s="8" t="s">
        <v>7</v>
      </c>
      <c r="C12" s="6" t="s">
        <v>8</v>
      </c>
      <c r="D12" s="7"/>
      <c r="E12" s="7" t="s">
        <v>56</v>
      </c>
      <c r="F12" s="7"/>
    </row>
    <row r="13" spans="2:6" x14ac:dyDescent="0.25">
      <c r="B13" s="9" t="s">
        <v>9</v>
      </c>
      <c r="C13" s="4" t="s">
        <v>11</v>
      </c>
      <c r="D13" s="15"/>
      <c r="E13" s="15"/>
      <c r="F13" s="22">
        <f t="shared" ref="F13" si="0">D13+(E13*10)</f>
        <v>0</v>
      </c>
    </row>
    <row r="14" spans="2:6" x14ac:dyDescent="0.25">
      <c r="B14" s="9" t="s">
        <v>10</v>
      </c>
      <c r="C14" s="4" t="s">
        <v>11</v>
      </c>
      <c r="D14" s="15"/>
      <c r="E14" s="15"/>
      <c r="F14" s="22">
        <f>D14+(E14*10)</f>
        <v>0</v>
      </c>
    </row>
    <row r="15" spans="2:6" ht="17.25" x14ac:dyDescent="0.25">
      <c r="B15" s="9" t="s">
        <v>12</v>
      </c>
      <c r="C15" s="4" t="s">
        <v>45</v>
      </c>
      <c r="D15" s="15"/>
      <c r="E15" s="15"/>
      <c r="F15" s="22">
        <f>D15+(E15*2)</f>
        <v>0</v>
      </c>
    </row>
    <row r="16" spans="2:6" ht="24.75" x14ac:dyDescent="0.25">
      <c r="B16" s="32" t="s">
        <v>46</v>
      </c>
      <c r="C16" s="31" t="s">
        <v>13</v>
      </c>
      <c r="D16" s="3"/>
      <c r="E16" s="3"/>
      <c r="F16" s="3"/>
    </row>
    <row r="17" spans="2:6" ht="15.75" x14ac:dyDescent="0.25">
      <c r="B17" s="9"/>
      <c r="C17" s="20" t="s">
        <v>14</v>
      </c>
      <c r="D17" s="3"/>
      <c r="E17" s="3"/>
      <c r="F17" s="19">
        <f>F13+F14+F15</f>
        <v>0</v>
      </c>
    </row>
    <row r="18" spans="2:6" ht="15.75" x14ac:dyDescent="0.25">
      <c r="B18" s="8" t="s">
        <v>15</v>
      </c>
      <c r="C18" s="6" t="s">
        <v>16</v>
      </c>
      <c r="D18" s="7"/>
      <c r="E18" s="7" t="s">
        <v>56</v>
      </c>
      <c r="F18" s="7"/>
    </row>
    <row r="19" spans="2:6" ht="15" customHeight="1" x14ac:dyDescent="0.25">
      <c r="B19" s="9" t="s">
        <v>17</v>
      </c>
      <c r="C19" s="12" t="s">
        <v>18</v>
      </c>
      <c r="D19" s="15"/>
      <c r="E19" s="15"/>
      <c r="F19" s="22">
        <f>D19+(E19*10)</f>
        <v>0</v>
      </c>
    </row>
    <row r="20" spans="2:6" ht="15" customHeight="1" x14ac:dyDescent="0.25">
      <c r="B20" s="9"/>
      <c r="C20" s="20" t="s">
        <v>19</v>
      </c>
      <c r="D20" s="3"/>
      <c r="E20" s="3"/>
      <c r="F20" s="19">
        <f>F19</f>
        <v>0</v>
      </c>
    </row>
    <row r="21" spans="2:6" ht="15" customHeight="1" x14ac:dyDescent="0.25">
      <c r="B21" s="8" t="s">
        <v>20</v>
      </c>
      <c r="C21" s="6" t="s">
        <v>21</v>
      </c>
      <c r="D21" s="6"/>
      <c r="E21" s="6" t="s">
        <v>56</v>
      </c>
      <c r="F21" s="6"/>
    </row>
    <row r="22" spans="2:6" ht="15" customHeight="1" x14ac:dyDescent="0.25">
      <c r="B22" s="9" t="s">
        <v>22</v>
      </c>
      <c r="C22" s="12" t="s">
        <v>23</v>
      </c>
      <c r="D22" s="15"/>
      <c r="E22" s="15"/>
      <c r="F22" s="22">
        <f>D22+(E22*10)</f>
        <v>0</v>
      </c>
    </row>
    <row r="23" spans="2:6" ht="15" customHeight="1" x14ac:dyDescent="0.25">
      <c r="B23" s="9"/>
      <c r="C23" s="20" t="s">
        <v>24</v>
      </c>
      <c r="D23" s="3"/>
      <c r="E23" s="3"/>
      <c r="F23" s="19">
        <f>F22</f>
        <v>0</v>
      </c>
    </row>
    <row r="24" spans="2:6" ht="15" customHeight="1" x14ac:dyDescent="0.25">
      <c r="B24" s="8" t="s">
        <v>25</v>
      </c>
      <c r="C24" s="6" t="s">
        <v>26</v>
      </c>
      <c r="D24" s="6"/>
      <c r="E24" s="6" t="s">
        <v>55</v>
      </c>
      <c r="F24" s="6"/>
    </row>
    <row r="25" spans="2:6" ht="15" customHeight="1" x14ac:dyDescent="0.25">
      <c r="B25" s="9" t="s">
        <v>27</v>
      </c>
      <c r="C25" s="9" t="s">
        <v>47</v>
      </c>
      <c r="D25" s="27"/>
      <c r="E25" s="29">
        <v>4</v>
      </c>
      <c r="F25" s="22">
        <f>E25*D25</f>
        <v>0</v>
      </c>
    </row>
    <row r="26" spans="2:6" ht="15" customHeight="1" x14ac:dyDescent="0.25">
      <c r="B26" s="9" t="s">
        <v>27</v>
      </c>
      <c r="C26" s="12" t="s">
        <v>48</v>
      </c>
      <c r="D26" s="15"/>
      <c r="E26" s="28">
        <v>10</v>
      </c>
      <c r="F26" s="22">
        <f>E26*D26</f>
        <v>0</v>
      </c>
    </row>
    <row r="27" spans="2:6" ht="45" customHeight="1" x14ac:dyDescent="0.25">
      <c r="B27" s="32" t="s">
        <v>49</v>
      </c>
      <c r="C27" s="33" t="s">
        <v>50</v>
      </c>
      <c r="D27" s="3"/>
      <c r="E27" s="28"/>
      <c r="F27" s="30"/>
    </row>
    <row r="28" spans="2:6" ht="15" customHeight="1" x14ac:dyDescent="0.25">
      <c r="B28" s="9"/>
      <c r="C28" s="20" t="s">
        <v>28</v>
      </c>
      <c r="D28" s="3"/>
      <c r="E28" s="3"/>
      <c r="F28" s="19">
        <f>F25+F26</f>
        <v>0</v>
      </c>
    </row>
    <row r="29" spans="2:6" ht="15.75" x14ac:dyDescent="0.25">
      <c r="B29" s="8" t="s">
        <v>29</v>
      </c>
      <c r="C29" s="6" t="s">
        <v>30</v>
      </c>
      <c r="D29" s="7"/>
      <c r="E29" s="7" t="s">
        <v>56</v>
      </c>
      <c r="F29" s="7"/>
    </row>
    <row r="30" spans="2:6" ht="33.75" x14ac:dyDescent="0.25">
      <c r="B30" s="11" t="s">
        <v>31</v>
      </c>
      <c r="C30" s="21" t="s">
        <v>51</v>
      </c>
      <c r="D30" s="13"/>
      <c r="E30" s="13"/>
      <c r="F30" s="22">
        <f>D30+(E30*10)</f>
        <v>0</v>
      </c>
    </row>
    <row r="31" spans="2:6" ht="36.75" x14ac:dyDescent="0.25">
      <c r="B31" s="32" t="s">
        <v>52</v>
      </c>
      <c r="C31" s="31" t="s">
        <v>53</v>
      </c>
      <c r="D31" s="16"/>
      <c r="E31" s="16"/>
      <c r="F31" s="30"/>
    </row>
    <row r="32" spans="2:6" ht="15.75" x14ac:dyDescent="0.25">
      <c r="B32" s="11"/>
      <c r="C32" s="20" t="s">
        <v>32</v>
      </c>
      <c r="D32" s="16"/>
      <c r="E32" s="16"/>
      <c r="F32" s="19">
        <f>F30</f>
        <v>0</v>
      </c>
    </row>
    <row r="33" spans="2:6" ht="15.75" x14ac:dyDescent="0.25">
      <c r="B33" s="10" t="s">
        <v>33</v>
      </c>
      <c r="C33" s="10" t="s">
        <v>34</v>
      </c>
      <c r="D33" s="10"/>
      <c r="E33" s="7" t="s">
        <v>56</v>
      </c>
      <c r="F33" s="7"/>
    </row>
    <row r="34" spans="2:6" ht="15.75" x14ac:dyDescent="0.25">
      <c r="B34" s="14" t="s">
        <v>35</v>
      </c>
      <c r="C34" s="14" t="s">
        <v>36</v>
      </c>
      <c r="D34" s="18"/>
      <c r="E34" s="15"/>
      <c r="F34" s="22">
        <f>D34+(E34*10)</f>
        <v>0</v>
      </c>
    </row>
    <row r="35" spans="2:6" ht="15.75" x14ac:dyDescent="0.25">
      <c r="C35" s="16" t="s">
        <v>37</v>
      </c>
      <c r="F35" s="19">
        <f>F34</f>
        <v>0</v>
      </c>
    </row>
    <row r="36" spans="2:6" ht="15.75" x14ac:dyDescent="0.25">
      <c r="B36" s="10" t="s">
        <v>54</v>
      </c>
      <c r="C36" s="10" t="s">
        <v>58</v>
      </c>
      <c r="D36" s="10"/>
      <c r="E36" s="10" t="s">
        <v>56</v>
      </c>
      <c r="F36" s="10"/>
    </row>
    <row r="37" spans="2:6" ht="18" x14ac:dyDescent="0.25">
      <c r="B37" t="s">
        <v>57</v>
      </c>
      <c r="C37" s="34" t="s">
        <v>59</v>
      </c>
      <c r="D37" s="18"/>
      <c r="E37" s="15"/>
      <c r="F37" s="22">
        <f>D37+(E37*10)</f>
        <v>0</v>
      </c>
    </row>
    <row r="38" spans="2:6" ht="36.75" x14ac:dyDescent="0.25">
      <c r="B38" s="36" t="s">
        <v>60</v>
      </c>
      <c r="C38" s="37" t="s">
        <v>61</v>
      </c>
      <c r="D38" s="41"/>
      <c r="E38" s="3"/>
      <c r="F38" s="17"/>
    </row>
    <row r="39" spans="2:6" ht="15.75" x14ac:dyDescent="0.25">
      <c r="B39" s="36"/>
      <c r="C39" s="16" t="s">
        <v>71</v>
      </c>
      <c r="D39" s="41"/>
      <c r="E39" s="3"/>
      <c r="F39" s="17">
        <f>F37</f>
        <v>0</v>
      </c>
    </row>
    <row r="40" spans="2:6" ht="15.75" x14ac:dyDescent="0.25">
      <c r="B40" s="10" t="s">
        <v>62</v>
      </c>
      <c r="C40" s="10" t="s">
        <v>63</v>
      </c>
      <c r="D40" s="10"/>
      <c r="E40" s="10"/>
      <c r="F40" s="10"/>
    </row>
    <row r="41" spans="2:6" ht="18" x14ac:dyDescent="0.25">
      <c r="B41" s="39" t="s">
        <v>64</v>
      </c>
      <c r="C41" s="35" t="s">
        <v>65</v>
      </c>
      <c r="D41" s="41"/>
      <c r="E41" s="15"/>
      <c r="F41" s="19">
        <f>E41*10</f>
        <v>0</v>
      </c>
    </row>
    <row r="42" spans="2:6" ht="28.5" customHeight="1" x14ac:dyDescent="0.25">
      <c r="B42" s="36" t="s">
        <v>66</v>
      </c>
      <c r="C42" s="40" t="s">
        <v>67</v>
      </c>
      <c r="D42" s="41"/>
      <c r="E42" s="3"/>
      <c r="F42" s="19"/>
    </row>
    <row r="43" spans="2:6" ht="17.25" customHeight="1" thickBot="1" x14ac:dyDescent="0.3">
      <c r="B43" s="36"/>
      <c r="C43" s="16" t="s">
        <v>72</v>
      </c>
      <c r="D43" s="38"/>
      <c r="F43" s="19">
        <f>F41</f>
        <v>0</v>
      </c>
    </row>
    <row r="44" spans="2:6" ht="16.5" thickBot="1" x14ac:dyDescent="0.3">
      <c r="B44" s="43" t="s">
        <v>68</v>
      </c>
      <c r="C44" s="44"/>
      <c r="D44" s="45"/>
      <c r="E44" s="45"/>
      <c r="F44" s="17">
        <f>F17+F20+F23+F28+F32+F35+F39+F43</f>
        <v>0</v>
      </c>
    </row>
    <row r="45" spans="2:6" ht="15.75" x14ac:dyDescent="0.25">
      <c r="C45" s="23"/>
      <c r="D45" s="23"/>
      <c r="E45" s="23"/>
      <c r="F45" s="24"/>
    </row>
    <row r="46" spans="2:6" ht="15.75" x14ac:dyDescent="0.25">
      <c r="C46" s="26" t="s">
        <v>43</v>
      </c>
      <c r="D46" s="23"/>
      <c r="E46" s="23"/>
      <c r="F46" s="24"/>
    </row>
    <row r="47" spans="2:6" ht="47.25" customHeight="1" x14ac:dyDescent="0.25">
      <c r="C47" s="42" t="s">
        <v>69</v>
      </c>
      <c r="D47" s="42"/>
      <c r="E47" s="25"/>
      <c r="F47" s="25"/>
    </row>
    <row r="48" spans="2:6" ht="15.75" x14ac:dyDescent="0.25">
      <c r="C48" s="10" t="s">
        <v>38</v>
      </c>
      <c r="D48" s="10" t="s">
        <v>39</v>
      </c>
    </row>
    <row r="49" spans="3:4" x14ac:dyDescent="0.25">
      <c r="C49" s="3" t="s">
        <v>40</v>
      </c>
      <c r="D49" s="15"/>
    </row>
    <row r="50" spans="3:4" x14ac:dyDescent="0.25">
      <c r="C50" s="3" t="s">
        <v>41</v>
      </c>
      <c r="D50" s="15"/>
    </row>
    <row r="51" spans="3:4" x14ac:dyDescent="0.25">
      <c r="C51" s="3" t="s">
        <v>42</v>
      </c>
      <c r="D51" s="15"/>
    </row>
  </sheetData>
  <mergeCells count="4">
    <mergeCell ref="C47:D47"/>
    <mergeCell ref="B44:E44"/>
    <mergeCell ref="B6:F6"/>
    <mergeCell ref="B7:F7"/>
  </mergeCells>
  <pageMargins left="0.70866141732283472" right="0.70866141732283472" top="0.74803149606299213" bottom="0.74803149606299213" header="0.31496062992125984" footer="0.31496062992125984"/>
  <pageSetup paperSize="9" scale="48" fitToWidth="0" orientation="landscape" r:id="rId1"/>
  <headerFooter>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C55290873DE440A4531EE0AED08ACC" ma:contentTypeVersion="4" ma:contentTypeDescription="Een nieuw document maken." ma:contentTypeScope="" ma:versionID="044eb860068bb0d7c9bd37b2eb535b9f">
  <xsd:schema xmlns:xsd="http://www.w3.org/2001/XMLSchema" xmlns:xs="http://www.w3.org/2001/XMLSchema" xmlns:p="http://schemas.microsoft.com/office/2006/metadata/properties" xmlns:ns2="a7882077-d1d4-4f44-acf5-ee4c1ab9c49f" targetNamespace="http://schemas.microsoft.com/office/2006/metadata/properties" ma:root="true" ma:fieldsID="be69860785788a9ed2b74660bfa0e5dd" ns2:_="">
    <xsd:import namespace="a7882077-d1d4-4f44-acf5-ee4c1ab9c4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882077-d1d4-4f44-acf5-ee4c1ab9c4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70086-C22C-45DB-805E-AE75602001BE}">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a7882077-d1d4-4f44-acf5-ee4c1ab9c49f"/>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A1270A8-2460-4847-9FCD-653B2D2E4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882077-d1d4-4f44-acf5-ee4c1ab9c4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7FF0A9-B162-4212-9D40-D0E383C7D4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2025-06-27T10:42:20Z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0x01010074C55290873DE440A4531EE0AED08ACC</vt:lpwstr>
  </property>
  <property fmtid="{D5CDD505-2E9C-101B-9397-08002B2CF9AE}" pid="3" name="MediaServiceImageTags">
    <vt:lpwstr/>
  </property>
</Properties>
</file>