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orgfitbv594.sharepoint.com/sites/GemeenteBeek-ICT-oplossingjeugdenWmo/Gedeelde documenten/Algemeen/2. Aanbesteden/"/>
    </mc:Choice>
  </mc:AlternateContent>
  <xr:revisionPtr revIDLastSave="0" documentId="8_{173349BB-054E-4B83-85C1-96A040EDCEEC}" xr6:coauthVersionLast="47" xr6:coauthVersionMax="47" xr10:uidLastSave="{00000000-0000-0000-0000-000000000000}"/>
  <bookViews>
    <workbookView xWindow="-108" yWindow="-108" windowWidth="30936" windowHeight="16776" xr2:uid="{B75C5691-6E59-4532-A3BD-BFB88181B816}"/>
  </bookViews>
  <sheets>
    <sheet name="Bijlage 3 Prijzenblad" sheetId="2" r:id="rId1"/>
    <sheet name="Koppelingen" sheetId="6"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6" l="1"/>
  <c r="F24" i="2"/>
  <c r="F36" i="2" s="1"/>
  <c r="D80" i="2" s="1"/>
  <c r="F43" i="2"/>
  <c r="F52" i="2" s="1"/>
  <c r="D81" i="2" s="1"/>
  <c r="F17" i="6"/>
  <c r="D83"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tc={053298D4-A9AD-464D-94CB-F9F0C73EDA8C}</author>
  </authors>
  <commentList>
    <comment ref="J19" authorId="0" shapeId="0" xr:uid="{053298D4-A9AD-464D-94CB-F9F0C73EDA8C}">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(Mits dit nodig wordt geacht) Is het mogelijk dat er een afslank situatie plaatsvind? Zo ja hoeveel mensen kunnen er </t>
      </text>
    </comment>
  </commentList>
</comments>
</file>

<file path=xl/sharedStrings.xml><?xml version="1.0" encoding="utf-8"?>
<sst xmlns="http://schemas.openxmlformats.org/spreadsheetml/2006/main" count="151" uniqueCount="112">
  <si>
    <t>Bijlage 3 Prijzenblad</t>
  </si>
  <si>
    <t>Bijlage behorende bij Beschrijvend Document 10443/LH</t>
  </si>
  <si>
    <t>Instructie</t>
  </si>
  <si>
    <t xml:space="preserve">Inschrijver dient de oranje velden in te vullen. </t>
  </si>
  <si>
    <t xml:space="preserve">De door de inschrijver aangeboden tarieven zijn all-in. Alle vermelden prijzen en tarieven dienen gesteld te zijn in euro's, exclusief BTW en zijn voor alle gevraagde onderdelen en aanverwante dienstverlening zonder beperkende voorwaarden. </t>
  </si>
  <si>
    <t xml:space="preserve">De prijzen worden afgerond in 2 decimalen. </t>
  </si>
  <si>
    <t xml:space="preserve">Inschrijver dient reële marktconforme prijzen te offreren. Irreële prijzen kunnen door de aanbestedende dienst worden gecontroleerd/nagevraagd en conform artikel 2.116 Aw 2012 kan de inschrijving ongeldig worden verklaard. Ditzelfde geldt voor inschrijvingen die door de aanbestende dienst als manipulatief worden aangemeld. </t>
  </si>
  <si>
    <t>Inschrijver dient in haar prijs rekening te houden met een op/afschaling van het aantal medewerkers met 10% op jaarbasis.</t>
  </si>
  <si>
    <t xml:space="preserve">In de prijsopbouw biedt Inschrijver ook de toezeggingen uit zijn Inschrijving, waaronder de wensenlijst, implementatieplan en getoonde functionaliteiten in de demonstratie aan in de eenmalige én jaarlijkse kosten. </t>
  </si>
  <si>
    <t xml:space="preserve">Enkel de in dit prijzenblad genoemde bedragen kunnen gefactureerd worden. </t>
  </si>
  <si>
    <t>Kengetallen</t>
  </si>
  <si>
    <t>Aantal licenties</t>
  </si>
  <si>
    <t>Aantal functioneel beheerders</t>
  </si>
  <si>
    <t>Aantal inwoners</t>
  </si>
  <si>
    <t>Eenmalige kosten</t>
  </si>
  <si>
    <t>Bedrag</t>
  </si>
  <si>
    <t>De eenmalige prijs excl. BTW omvat de eenmalige kosten voor afname inclusief de installatie en configuratie van de door Inschrijver aangeboden oplossing (incl. alle eventuele add-ons, additionele applicatie(module)s en (configuratie)tools, etc.) waaronder de eenmalige kosten voor de implementatie van de koppelingen, trainingen en projectkosten. Er mogen geen separate kosten (denk aan hostingkosten) gefactureerd worden voor livegang per 1 september 2027. Dergelijke kosten dienen opgenomen te zijn in de projectkosten implementatie.</t>
  </si>
  <si>
    <t>Beschikbaar stellen van de acceptatie-/testomgeving en productieomgeving</t>
  </si>
  <si>
    <t>Inrichting-/implementatie</t>
  </si>
  <si>
    <t>Conversie/datamigratie</t>
  </si>
  <si>
    <t>Training en opleiding</t>
  </si>
  <si>
    <t>Koppelingen</t>
  </si>
  <si>
    <t>Conform tabblad 'Koppelingen'</t>
  </si>
  <si>
    <t>Testen</t>
  </si>
  <si>
    <t>Inrichten support en beheer</t>
  </si>
  <si>
    <t>Exitplan</t>
  </si>
  <si>
    <t>Wens 1</t>
  </si>
  <si>
    <t>Wens 2</t>
  </si>
  <si>
    <t>Wens 3</t>
  </si>
  <si>
    <t>Wens 4</t>
  </si>
  <si>
    <t>Wens 5</t>
  </si>
  <si>
    <t>Wens 6</t>
  </si>
  <si>
    <t>Wens 7</t>
  </si>
  <si>
    <t>Totaal eenmalige kosten</t>
  </si>
  <si>
    <t>Jaarlijkse kosten</t>
  </si>
  <si>
    <t>Vul hier de jaarlijkse kosten in. Om de inschrijfprijs te berekenen, worden deze kosten vermenigvuldigd met de 6 jaren volledig gebruik van de applicatie. Deze jaarlijkse kosten mogen pas in rekening worden gebracht ná livegang.</t>
  </si>
  <si>
    <t>Licenties (inclusief beheer, onderhoud, ondersteuning en opslag)</t>
  </si>
  <si>
    <t>Hostingkosten</t>
  </si>
  <si>
    <t>Onderhoud en support</t>
  </si>
  <si>
    <t>(Onderhoud) Koppelingen</t>
  </si>
  <si>
    <t>Totaal jaarlijkse kosten</t>
  </si>
  <si>
    <t>Tarieven</t>
  </si>
  <si>
    <t>Uurtarief</t>
  </si>
  <si>
    <t>De eerder genoemde prijzen voor de oplossing, koppelingen en trainingen zijn inclusief de hierbij benodigde uren.
Geef hieronder de uurtarieven op voor eventuele aanvullende opdrachten welke niet vallen onder de huidige uitvraag. Uurtarieven excl. BTW zijn inclusief eventuele reis- en verblijfkosten.</t>
  </si>
  <si>
    <t>Projectleider</t>
  </si>
  <si>
    <t xml:space="preserve">Sr. Consultant </t>
  </si>
  <si>
    <t xml:space="preserve">Med. Consultant </t>
  </si>
  <si>
    <t xml:space="preserve">Jr. Consultant </t>
  </si>
  <si>
    <t>&lt;eventueel aan te vullen door inschrijver&gt;</t>
  </si>
  <si>
    <t>Opties / Indien niet standaard in de oplossing inbegrepen</t>
  </si>
  <si>
    <t>eenmalige kosten</t>
  </si>
  <si>
    <t>jaarlijkse kosten</t>
  </si>
  <si>
    <t>Opslag 500 GB extra</t>
  </si>
  <si>
    <t>Opslag 1000 GB extra</t>
  </si>
  <si>
    <t>Naar wens in te vullen indien van toepassing</t>
  </si>
  <si>
    <t>Let op! Dit bedrag mag niet hoger zijn dan €115.000,-.</t>
  </si>
  <si>
    <t>Totaal jaarlijkse kosten op basis van de initiële contractperiode van 6 jaar</t>
  </si>
  <si>
    <t>Let op! Dit bedrag mag niet hoger zijn dan €300.000,-.</t>
  </si>
  <si>
    <t>Totaalprijs</t>
  </si>
  <si>
    <t>Toelichtingenveld</t>
  </si>
  <si>
    <t>Indien van toepassing</t>
  </si>
  <si>
    <t>Ondertekening namens de inschrijver</t>
  </si>
  <si>
    <t>Naam:</t>
  </si>
  <si>
    <t>Functie:</t>
  </si>
  <si>
    <t>Onderneming:</t>
  </si>
  <si>
    <t>Handtekening:</t>
  </si>
  <si>
    <t>Plaats en datum:</t>
  </si>
  <si>
    <r>
      <t>ICT-oplossing/gegevensbron</t>
    </r>
    <r>
      <rPr>
        <sz val="10"/>
        <color rgb="FFFFFFFF"/>
        <rFont val="Assistant Light"/>
      </rPr>
      <t> </t>
    </r>
  </si>
  <si>
    <t>Rol</t>
  </si>
  <si>
    <r>
      <t>Leverancier</t>
    </r>
    <r>
      <rPr>
        <sz val="10"/>
        <color rgb="FFFFFFFF"/>
        <rFont val="Assistant Light"/>
      </rPr>
      <t> </t>
    </r>
  </si>
  <si>
    <t>Soort koppeling</t>
  </si>
  <si>
    <t>GGK</t>
  </si>
  <si>
    <t>Berichtenverkeer tussen gemeente en (jeugd) zorgaanbieder</t>
  </si>
  <si>
    <t>iWMO</t>
  </si>
  <si>
    <t>iJW</t>
  </si>
  <si>
    <t>Berichtenverkeer tussen gemeente en de SVB</t>
  </si>
  <si>
    <t>iPGB</t>
  </si>
  <si>
    <t>Berichtenverkeer tussen gemeente en CAK</t>
  </si>
  <si>
    <t>iEB</t>
  </si>
  <si>
    <t>WLZ</t>
  </si>
  <si>
    <t>Berichtenverkeer rond de WLZ check</t>
  </si>
  <si>
    <t>Bij voorkeur iWLZ</t>
  </si>
  <si>
    <t>CORV</t>
  </si>
  <si>
    <t xml:space="preserve">Collectieve opdracht routeervoorziening. </t>
  </si>
  <si>
    <t>BRP / GBA-V</t>
  </si>
  <si>
    <t>Inlezen en bijhouden van persoonsgegevens</t>
  </si>
  <si>
    <t>Makelaar (iConnect)- Pinkroccade</t>
  </si>
  <si>
    <t>Bij voorkeur HaalCentraal-API, is dit niet mogelijk dan Stuf BG 3.10 altijd via iConnect</t>
  </si>
  <si>
    <t>Handelsregister (Wens)</t>
  </si>
  <si>
    <t>Controle aanbiedergegevens</t>
  </si>
  <si>
    <t>KVK-API / HR-API via iConnect heeft de voorkeur</t>
  </si>
  <si>
    <t xml:space="preserve">Single Sign On (SSO) </t>
  </si>
  <si>
    <t>Microsoft Entra ID</t>
  </si>
  <si>
    <t>iFinanciën</t>
  </si>
  <si>
    <t>Financieel beheer</t>
  </si>
  <si>
    <t>Pink</t>
  </si>
  <si>
    <t>Sepa Betaalbestand, Journaalposten</t>
  </si>
  <si>
    <t>Bankbetalingen</t>
  </si>
  <si>
    <t>eFormulieren via Shift 2</t>
  </si>
  <si>
    <t>e-Formulieren component gemeentebreed</t>
  </si>
  <si>
    <t>Shift 2</t>
  </si>
  <si>
    <t xml:space="preserve">ZGW API waarmee een e-formulier rechtstreeks via iConnect in de TSA kan landen of via de ZDMS. </t>
  </si>
  <si>
    <t>DigiD</t>
  </si>
  <si>
    <t>Identiteitsverificatie</t>
  </si>
  <si>
    <t>Bij gebruik portaal leverancier toegang via DigiD. Met de optie ‘eenmalig inloggen’.</t>
  </si>
  <si>
    <t>Datawarehouse</t>
  </si>
  <si>
    <t>Managementinformatie</t>
  </si>
  <si>
    <t>De dataoverdracht kan plaatsvinden via een directe databaseverbinding of door middel van ELT processen.</t>
  </si>
  <si>
    <t>Kofax</t>
  </si>
  <si>
    <t>Postintake voor de fysieke post.</t>
  </si>
  <si>
    <t xml:space="preserve">Manier van koppelen is nader te bepalen. </t>
  </si>
  <si>
    <t>Totale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</si>
</sst>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2]\ * #,##0.00_ ;_ [$€-2]\ * \-#,##0.00_ ;_ [$€-2]\ * &quot;-&quot;??_ ;_ @_ "/>
    <numFmt numFmtId="165" formatCode="_-&quot;€&quot;\ * #,##0.00_-;_-&quot;€&quot;\ * #,##0.00\-;_-&quot;€&quot;\ * &quot;-&quot;??_-;_-@_-"/>
  </numFmts>
  <fonts count="14" x14ac:knownFonts="1">
    <font>
      <sz val="11"/>
      <color theme="1"/>
      <name val="Aptos Narrow"/>
      <family val="2"/>
      <scheme val="minor"/>
    </font>
    <font>
      <sz val="11"/>
      <color theme="1"/>
      <name val="Aptos Narrow"/>
      <family val="2"/>
      <scheme val="minor"/>
    </font>
    <font>
      <sz val="8"/>
      <name val="Aptos Narrow"/>
      <family val="2"/>
      <scheme val="minor"/>
    </font>
    <font>
      <sz val="10"/>
      <name val="Arial"/>
      <family val="2"/>
    </font>
    <font>
      <b/>
      <sz val="10"/>
      <name val="Assistant Light"/>
    </font>
    <font>
      <sz val="10"/>
      <color theme="1"/>
      <name val="Assistant Light"/>
    </font>
    <font>
      <i/>
      <sz val="10"/>
      <color theme="1"/>
      <name val="Assistant Light"/>
    </font>
    <font>
      <b/>
      <sz val="10"/>
      <color theme="1"/>
      <name val="Assistant Light"/>
    </font>
    <font>
      <sz val="10"/>
      <color rgb="FFFF0000"/>
      <name val="Assistant Light"/>
    </font>
    <font>
      <b/>
      <sz val="11"/>
      <color theme="0"/>
      <name val="Assistant Light"/>
    </font>
    <font>
      <b/>
      <sz val="10"/>
      <color rgb="FFFFFFFF"/>
      <name val="Assistant Light"/>
    </font>
    <font>
      <sz val="10"/>
      <color rgb="FFFFFFFF"/>
      <name val="Assistant Light"/>
    </font>
    <font>
      <i/>
      <sz val="10"/>
      <color rgb="FFFF0000"/>
      <name val="Assistant Light"/>
    </font>
    <font>
      <sz val="10"/>
      <name val="Assistant Light"/>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8"/>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165" fontId="3" fillId="0" borderId="0" applyFont="0" applyFill="0" applyBorder="0" applyAlignment="0" applyProtection="0"/>
    <xf numFmtId="0" fontId="1" fillId="0" borderId="0"/>
  </cellStyleXfs>
  <cellXfs count="95">
    <xf numFmtId="0" fontId="0" fillId="0" borderId="0" xfId="0"/>
    <xf numFmtId="0" fontId="5" fillId="0" borderId="0" xfId="0" applyFont="1"/>
    <xf numFmtId="0" fontId="6" fillId="0" borderId="0" xfId="0" applyFont="1" applyAlignment="1">
      <alignment horizontal="left" wrapText="1"/>
    </xf>
    <xf numFmtId="0" fontId="5" fillId="0" borderId="0" xfId="0" applyFont="1" applyAlignment="1">
      <alignment horizontal="left" wrapText="1"/>
    </xf>
    <xf numFmtId="0" fontId="5" fillId="0" borderId="12" xfId="0" applyFont="1" applyBorder="1" applyAlignment="1">
      <alignment horizontal="left" wrapText="1"/>
    </xf>
    <xf numFmtId="0" fontId="5" fillId="0" borderId="8" xfId="0" applyFont="1" applyBorder="1" applyAlignment="1">
      <alignment wrapText="1"/>
    </xf>
    <xf numFmtId="0" fontId="5" fillId="0" borderId="12" xfId="0" applyFont="1" applyBorder="1" applyAlignment="1">
      <alignment wrapText="1"/>
    </xf>
    <xf numFmtId="0" fontId="7" fillId="3" borderId="5" xfId="0" applyFont="1" applyFill="1" applyBorder="1" applyAlignment="1">
      <alignment wrapText="1"/>
    </xf>
    <xf numFmtId="0" fontId="7" fillId="3" borderId="8" xfId="0" applyFont="1" applyFill="1" applyBorder="1" applyAlignment="1">
      <alignment wrapText="1"/>
    </xf>
    <xf numFmtId="0" fontId="7" fillId="3" borderId="12" xfId="0" applyFont="1" applyFill="1" applyBorder="1" applyAlignment="1">
      <alignment wrapText="1"/>
    </xf>
    <xf numFmtId="0" fontId="7" fillId="3" borderId="13" xfId="0" applyFont="1" applyFill="1" applyBorder="1" applyAlignment="1">
      <alignment wrapText="1"/>
    </xf>
    <xf numFmtId="0" fontId="5" fillId="0" borderId="13" xfId="0" applyFont="1" applyBorder="1" applyAlignment="1">
      <alignment wrapText="1"/>
    </xf>
    <xf numFmtId="0" fontId="5" fillId="0" borderId="0" xfId="0" applyFont="1" applyAlignment="1">
      <alignment wrapText="1"/>
    </xf>
    <xf numFmtId="0" fontId="7" fillId="3" borderId="1" xfId="0" applyFont="1" applyFill="1" applyBorder="1"/>
    <xf numFmtId="44" fontId="5" fillId="0" borderId="0" xfId="1" applyFont="1" applyFill="1" applyBorder="1" applyAlignment="1">
      <alignment wrapText="1"/>
    </xf>
    <xf numFmtId="0" fontId="7" fillId="0" borderId="8" xfId="0" applyFont="1" applyBorder="1"/>
    <xf numFmtId="0" fontId="7" fillId="0" borderId="12" xfId="0" applyFont="1" applyBorder="1"/>
    <xf numFmtId="44" fontId="7" fillId="0" borderId="13" xfId="0" applyNumberFormat="1" applyFont="1" applyBorder="1"/>
    <xf numFmtId="0" fontId="7" fillId="0" borderId="0" xfId="0" applyFont="1"/>
    <xf numFmtId="44" fontId="7" fillId="0" borderId="0" xfId="0" applyNumberFormat="1" applyFont="1"/>
    <xf numFmtId="0" fontId="5" fillId="0" borderId="0" xfId="0" applyFont="1" applyAlignment="1">
      <alignment vertical="center" wrapText="1"/>
    </xf>
    <xf numFmtId="0" fontId="5" fillId="0" borderId="0" xfId="0" applyFont="1" applyAlignment="1">
      <alignment horizontal="center" vertical="center"/>
    </xf>
    <xf numFmtId="44" fontId="5" fillId="2" borderId="0" xfId="1" applyFont="1" applyFill="1" applyAlignment="1" applyProtection="1">
      <alignment horizontal="center" vertical="center"/>
      <protection locked="0"/>
    </xf>
    <xf numFmtId="164" fontId="5" fillId="0" borderId="0" xfId="0" applyNumberFormat="1" applyFont="1" applyAlignment="1">
      <alignment horizontal="center" vertical="center"/>
    </xf>
    <xf numFmtId="0" fontId="5" fillId="0" borderId="1" xfId="0" applyFont="1" applyBorder="1" applyAlignment="1" applyProtection="1">
      <alignment wrapText="1"/>
      <protection locked="0"/>
    </xf>
    <xf numFmtId="0" fontId="6" fillId="0" borderId="1" xfId="0" applyFont="1" applyBorder="1" applyAlignment="1" applyProtection="1">
      <alignment horizontal="center"/>
      <protection locked="0"/>
    </xf>
    <xf numFmtId="44" fontId="5" fillId="4" borderId="1" xfId="1" applyFont="1" applyFill="1" applyBorder="1" applyProtection="1">
      <protection locked="0"/>
    </xf>
    <xf numFmtId="0" fontId="5" fillId="0" borderId="0" xfId="0" applyFont="1" applyProtection="1">
      <protection locked="0"/>
    </xf>
    <xf numFmtId="0" fontId="6" fillId="0" borderId="0" xfId="0" applyFont="1" applyAlignment="1" applyProtection="1">
      <alignment horizontal="center"/>
      <protection locked="0"/>
    </xf>
    <xf numFmtId="0" fontId="5" fillId="0" borderId="1" xfId="3" applyFont="1" applyBorder="1" applyProtection="1">
      <protection locked="0"/>
    </xf>
    <xf numFmtId="0" fontId="5" fillId="2" borderId="1" xfId="3" applyFont="1" applyFill="1" applyBorder="1" applyProtection="1">
      <protection locked="0"/>
    </xf>
    <xf numFmtId="0" fontId="6" fillId="4" borderId="1" xfId="3" quotePrefix="1" applyFont="1" applyFill="1" applyBorder="1" applyProtection="1">
      <protection locked="0"/>
    </xf>
    <xf numFmtId="0" fontId="5" fillId="0" borderId="1" xfId="0" applyFont="1" applyBorder="1" applyProtection="1">
      <protection locked="0"/>
    </xf>
    <xf numFmtId="0" fontId="5" fillId="0" borderId="0" xfId="0" applyFont="1" applyAlignment="1">
      <alignment horizontal="center"/>
    </xf>
    <xf numFmtId="44" fontId="5" fillId="0" borderId="0" xfId="1" applyFont="1" applyAlignment="1">
      <alignment horizontal="center"/>
    </xf>
    <xf numFmtId="164" fontId="5" fillId="0" borderId="0" xfId="0" applyNumberFormat="1" applyFont="1" applyAlignment="1">
      <alignment horizontal="center"/>
    </xf>
    <xf numFmtId="0" fontId="5" fillId="4" borderId="1" xfId="0" applyFont="1" applyFill="1" applyBorder="1" applyAlignment="1" applyProtection="1">
      <alignment horizontal="center" vertical="center" wrapText="1"/>
      <protection locked="0"/>
    </xf>
    <xf numFmtId="0" fontId="5" fillId="0" borderId="1" xfId="0" applyFont="1" applyBorder="1" applyAlignment="1">
      <alignment horizontal="left" vertical="top"/>
    </xf>
    <xf numFmtId="0" fontId="7" fillId="3" borderId="1" xfId="0" applyFont="1" applyFill="1" applyBorder="1" applyAlignment="1">
      <alignment wrapText="1"/>
    </xf>
    <xf numFmtId="0" fontId="9" fillId="6" borderId="0" xfId="0" applyFont="1" applyFill="1"/>
    <xf numFmtId="0" fontId="9" fillId="6" borderId="0" xfId="0" applyFont="1" applyFill="1" applyAlignment="1">
      <alignment horizontal="center"/>
    </xf>
    <xf numFmtId="44" fontId="9" fillId="6" borderId="0" xfId="1" applyFont="1" applyFill="1" applyAlignment="1">
      <alignment horizontal="center"/>
    </xf>
    <xf numFmtId="0" fontId="10" fillId="3" borderId="1" xfId="0" applyFont="1" applyFill="1" applyBorder="1" applyAlignment="1">
      <alignment vertical="center" wrapText="1"/>
    </xf>
    <xf numFmtId="0" fontId="5" fillId="0" borderId="1" xfId="0" applyFont="1" applyBorder="1" applyAlignment="1">
      <alignment vertical="center" wrapText="1"/>
    </xf>
    <xf numFmtId="0" fontId="7" fillId="5" borderId="1" xfId="0" applyFont="1" applyFill="1" applyBorder="1"/>
    <xf numFmtId="44" fontId="7" fillId="5" borderId="1" xfId="0" applyNumberFormat="1" applyFont="1" applyFill="1" applyBorder="1"/>
    <xf numFmtId="44" fontId="5" fillId="0" borderId="13" xfId="1" applyFont="1" applyFill="1" applyBorder="1" applyAlignment="1">
      <alignment wrapText="1"/>
    </xf>
    <xf numFmtId="44" fontId="7" fillId="0" borderId="1" xfId="1" applyFont="1" applyBorder="1" applyAlignment="1">
      <alignment horizontal="center"/>
    </xf>
    <xf numFmtId="0" fontId="5" fillId="0" borderId="8" xfId="0" applyFont="1" applyBorder="1" applyAlignment="1">
      <alignment horizontal="left" wrapText="1"/>
    </xf>
    <xf numFmtId="0" fontId="7" fillId="0" borderId="0" xfId="0" applyFont="1" applyAlignment="1">
      <alignment wrapText="1"/>
    </xf>
    <xf numFmtId="0" fontId="7" fillId="3" borderId="4" xfId="0" applyFont="1" applyFill="1" applyBorder="1" applyAlignment="1">
      <alignment wrapText="1"/>
    </xf>
    <xf numFmtId="0" fontId="7" fillId="3" borderId="3" xfId="0" applyFont="1" applyFill="1" applyBorder="1" applyAlignment="1">
      <alignment wrapText="1"/>
    </xf>
    <xf numFmtId="0" fontId="5" fillId="0" borderId="8" xfId="0" applyFont="1" applyBorder="1"/>
    <xf numFmtId="0" fontId="5" fillId="0" borderId="12" xfId="0" applyFont="1" applyBorder="1"/>
    <xf numFmtId="0" fontId="5" fillId="0" borderId="13" xfId="0" applyFont="1" applyBorder="1"/>
    <xf numFmtId="0" fontId="8" fillId="0" borderId="0" xfId="0" applyFont="1"/>
    <xf numFmtId="0" fontId="5" fillId="5" borderId="8" xfId="0" applyFont="1" applyFill="1" applyBorder="1" applyAlignment="1">
      <alignment horizontal="left" wrapText="1"/>
    </xf>
    <xf numFmtId="0" fontId="5" fillId="5" borderId="12" xfId="0" applyFont="1" applyFill="1" applyBorder="1" applyAlignment="1">
      <alignment horizontal="left" wrapText="1"/>
    </xf>
    <xf numFmtId="0" fontId="5" fillId="5" borderId="13" xfId="0" applyFont="1" applyFill="1" applyBorder="1" applyAlignment="1">
      <alignment horizontal="left" wrapText="1"/>
    </xf>
    <xf numFmtId="0" fontId="7" fillId="3" borderId="8" xfId="0" applyFont="1" applyFill="1" applyBorder="1" applyAlignment="1">
      <alignment horizontal="left"/>
    </xf>
    <xf numFmtId="0" fontId="7" fillId="3" borderId="12" xfId="0" applyFont="1" applyFill="1" applyBorder="1" applyAlignment="1">
      <alignment horizontal="left"/>
    </xf>
    <xf numFmtId="0" fontId="7" fillId="3" borderId="13" xfId="0" applyFont="1" applyFill="1" applyBorder="1" applyAlignment="1">
      <alignment horizontal="left"/>
    </xf>
    <xf numFmtId="0" fontId="5" fillId="0" borderId="8" xfId="0" applyFont="1" applyBorder="1" applyAlignment="1">
      <alignment horizontal="left" wrapText="1"/>
    </xf>
    <xf numFmtId="0" fontId="5" fillId="0" borderId="12" xfId="0" applyFont="1" applyBorder="1" applyAlignment="1">
      <alignment horizontal="left" wrapText="1"/>
    </xf>
    <xf numFmtId="0" fontId="5" fillId="0" borderId="1" xfId="0" applyFont="1" applyBorder="1" applyAlignment="1">
      <alignment horizontal="left" wrapText="1"/>
    </xf>
    <xf numFmtId="0" fontId="7" fillId="3" borderId="1" xfId="0" applyFont="1" applyFill="1" applyBorder="1" applyAlignment="1">
      <alignment horizontal="left"/>
    </xf>
    <xf numFmtId="0" fontId="7" fillId="0" borderId="1" xfId="3" applyFont="1" applyBorder="1" applyAlignment="1" applyProtection="1">
      <alignment horizontal="left"/>
      <protection locked="0"/>
    </xf>
    <xf numFmtId="0" fontId="7" fillId="0" borderId="1" xfId="0" applyFont="1" applyBorder="1" applyAlignment="1">
      <alignment horizontal="left"/>
    </xf>
    <xf numFmtId="164" fontId="12" fillId="0" borderId="7" xfId="0" applyNumberFormat="1" applyFont="1" applyBorder="1" applyAlignment="1">
      <alignment horizontal="center"/>
    </xf>
    <xf numFmtId="164" fontId="12" fillId="0" borderId="0" xfId="0" applyNumberFormat="1" applyFont="1" applyAlignment="1">
      <alignment horizontal="center"/>
    </xf>
    <xf numFmtId="0" fontId="7" fillId="3" borderId="2" xfId="0" applyFont="1" applyFill="1" applyBorder="1" applyAlignment="1">
      <alignment horizontal="left"/>
    </xf>
    <xf numFmtId="0" fontId="4" fillId="0" borderId="0" xfId="0" applyFont="1" applyAlignment="1">
      <alignment horizontal="left"/>
    </xf>
    <xf numFmtId="0" fontId="6" fillId="0" borderId="0" xfId="0" applyFont="1" applyAlignment="1">
      <alignment horizontal="left" wrapText="1"/>
    </xf>
    <xf numFmtId="0" fontId="7" fillId="3" borderId="2" xfId="0" applyFont="1" applyFill="1" applyBorder="1" applyAlignment="1">
      <alignment horizontal="left" wrapText="1"/>
    </xf>
    <xf numFmtId="0" fontId="5" fillId="0" borderId="4" xfId="0" applyFont="1" applyBorder="1" applyAlignment="1">
      <alignment horizontal="left" wrapText="1"/>
    </xf>
    <xf numFmtId="0" fontId="5" fillId="0" borderId="3" xfId="0" applyFont="1" applyBorder="1" applyAlignment="1">
      <alignment horizontal="left" wrapText="1"/>
    </xf>
    <xf numFmtId="0" fontId="5" fillId="0" borderId="5" xfId="0" applyFont="1" applyBorder="1" applyAlignment="1">
      <alignment horizontal="left" wrapText="1"/>
    </xf>
    <xf numFmtId="0" fontId="5" fillId="0" borderId="7" xfId="0" applyFont="1" applyBorder="1" applyAlignment="1">
      <alignment horizontal="left"/>
    </xf>
    <xf numFmtId="0" fontId="5" fillId="0" borderId="0" xfId="0" applyFont="1" applyAlignment="1">
      <alignment horizontal="left"/>
    </xf>
    <xf numFmtId="0" fontId="5" fillId="0" borderId="6" xfId="0" applyFont="1" applyBorder="1" applyAlignment="1">
      <alignment horizontal="left"/>
    </xf>
    <xf numFmtId="0" fontId="5" fillId="0" borderId="7" xfId="0" applyFont="1" applyBorder="1" applyAlignment="1">
      <alignment horizontal="left" wrapText="1"/>
    </xf>
    <xf numFmtId="0" fontId="5" fillId="0" borderId="0" xfId="0" applyFont="1" applyAlignment="1">
      <alignment horizontal="left" wrapText="1"/>
    </xf>
    <xf numFmtId="0" fontId="5" fillId="0" borderId="6" xfId="0" applyFont="1" applyBorder="1" applyAlignment="1">
      <alignment horizontal="left" wrapText="1"/>
    </xf>
    <xf numFmtId="0" fontId="13" fillId="0" borderId="7" xfId="0" applyFont="1" applyBorder="1" applyAlignment="1">
      <alignment horizontal="left" vertical="top" wrapText="1"/>
    </xf>
    <xf numFmtId="0" fontId="13" fillId="0" borderId="0" xfId="0" applyFont="1" applyAlignment="1">
      <alignment horizontal="left" vertical="top" wrapText="1"/>
    </xf>
    <xf numFmtId="0" fontId="13" fillId="0" borderId="6" xfId="0" applyFont="1" applyBorder="1" applyAlignment="1">
      <alignment horizontal="left" vertical="top" wrapText="1"/>
    </xf>
    <xf numFmtId="0" fontId="5" fillId="0" borderId="11" xfId="0" applyFont="1" applyBorder="1" applyAlignment="1">
      <alignment horizontal="left"/>
    </xf>
    <xf numFmtId="0" fontId="5" fillId="0" borderId="9" xfId="0" applyFont="1" applyBorder="1" applyAlignment="1">
      <alignment horizontal="left"/>
    </xf>
    <xf numFmtId="0" fontId="5" fillId="0" borderId="10" xfId="0" applyFont="1" applyBorder="1" applyAlignment="1">
      <alignment horizontal="left"/>
    </xf>
    <xf numFmtId="0" fontId="5" fillId="0" borderId="1" xfId="0" applyFont="1" applyBorder="1" applyAlignment="1">
      <alignment vertical="center" wrapText="1"/>
    </xf>
    <xf numFmtId="44" fontId="5" fillId="4" borderId="13" xfId="1" applyFont="1" applyFill="1" applyBorder="1" applyAlignment="1" applyProtection="1">
      <alignment wrapText="1"/>
      <protection locked="0"/>
    </xf>
    <xf numFmtId="44" fontId="5" fillId="4" borderId="1" xfId="1" applyFont="1" applyFill="1" applyBorder="1" applyAlignment="1" applyProtection="1">
      <alignment wrapText="1"/>
      <protection locked="0"/>
    </xf>
    <xf numFmtId="0" fontId="5" fillId="4" borderId="1" xfId="0" applyFont="1" applyFill="1" applyBorder="1" applyAlignment="1" applyProtection="1">
      <alignment horizontal="left" wrapText="1"/>
      <protection locked="0"/>
    </xf>
    <xf numFmtId="0" fontId="5" fillId="4" borderId="8" xfId="0" applyFont="1" applyFill="1" applyBorder="1" applyAlignment="1" applyProtection="1">
      <alignment horizontal="left" wrapText="1"/>
      <protection locked="0"/>
    </xf>
    <xf numFmtId="0" fontId="6" fillId="4" borderId="1" xfId="0" applyFont="1" applyFill="1" applyBorder="1" applyAlignment="1" applyProtection="1">
      <alignment horizontal="left" vertical="top" wrapText="1"/>
      <protection locked="0"/>
    </xf>
  </cellXfs>
  <cellStyles count="4">
    <cellStyle name="Euro" xfId="2" xr:uid="{4A0049B1-8D06-4391-94F2-B9DA845B5984}"/>
    <cellStyle name="Stand. 2" xfId="3" xr:uid="{53022A4C-C358-4632-8840-A29C675C0816}"/>
    <cellStyle name="Standaard" xfId="0" builtinId="0"/>
    <cellStyle name="Valuta" xfId="1" builtinId="4"/>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AEC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Daan Notermans" id="{A4798BDC-6717-4287-A075-DEA01164F8D5}" userId="S::d.notermans@nl.epsa.com::233b53f3-1df8-47d0-a2e0-6b77bdea5626"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J19" dT="2025-10-22T13:45:40.67" personId="{A4798BDC-6717-4287-A075-DEA01164F8D5}" id="{053298D4-A9AD-464D-94CB-F9F0C73EDA8C}">
    <text xml:space="preserve">(Mits dit nodig wordt geacht) Is het mogelijk dat er een afslank situatie plaatsvind? Zo ja hoeveel mensen kunnen er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7D237-709D-4C70-AA6A-1DAEF244613C}">
  <dimension ref="B1:J94"/>
  <sheetViews>
    <sheetView showGridLines="0" tabSelected="1" topLeftCell="A36" workbookViewId="0">
      <selection activeCell="G44" sqref="G44"/>
    </sheetView>
  </sheetViews>
  <sheetFormatPr defaultColWidth="8.88671875" defaultRowHeight="13.8" x14ac:dyDescent="0.3"/>
  <cols>
    <col min="1" max="1" width="8.88671875" style="1"/>
    <col min="2" max="2" width="45.33203125" style="1" customWidth="1"/>
    <col min="3" max="3" width="41.6640625" style="1" customWidth="1"/>
    <col min="4" max="4" width="43.33203125" style="1" customWidth="1"/>
    <col min="5" max="5" width="29.5546875" style="1" customWidth="1"/>
    <col min="6" max="6" width="22.88671875" style="1" customWidth="1"/>
    <col min="7" max="7" width="9.88671875" style="1" customWidth="1"/>
    <col min="8" max="8" width="43.33203125" style="1" customWidth="1"/>
    <col min="9" max="9" width="10.88671875" style="1" customWidth="1"/>
    <col min="10" max="10" width="29.5546875" style="1" customWidth="1"/>
    <col min="11" max="16384" width="8.88671875" style="1"/>
  </cols>
  <sheetData>
    <row r="1" spans="2:6" x14ac:dyDescent="0.3">
      <c r="B1" s="71" t="s">
        <v>0</v>
      </c>
      <c r="C1" s="71"/>
      <c r="D1" s="71"/>
      <c r="E1" s="71"/>
      <c r="F1" s="71"/>
    </row>
    <row r="2" spans="2:6" x14ac:dyDescent="0.3">
      <c r="B2" s="72" t="s">
        <v>1</v>
      </c>
      <c r="C2" s="72"/>
      <c r="D2" s="72"/>
      <c r="E2" s="72"/>
      <c r="F2" s="72"/>
    </row>
    <row r="3" spans="2:6" x14ac:dyDescent="0.3">
      <c r="B3" s="2"/>
      <c r="C3" s="2"/>
      <c r="D3" s="2"/>
      <c r="E3" s="2"/>
      <c r="F3" s="2"/>
    </row>
    <row r="4" spans="2:6" x14ac:dyDescent="0.3">
      <c r="B4" s="73" t="s">
        <v>2</v>
      </c>
      <c r="C4" s="73"/>
      <c r="D4" s="73"/>
      <c r="E4" s="73"/>
      <c r="F4" s="73"/>
    </row>
    <row r="5" spans="2:6" ht="15" customHeight="1" x14ac:dyDescent="0.3">
      <c r="B5" s="74" t="s">
        <v>3</v>
      </c>
      <c r="C5" s="75"/>
      <c r="D5" s="75"/>
      <c r="E5" s="75"/>
      <c r="F5" s="76"/>
    </row>
    <row r="6" spans="2:6" x14ac:dyDescent="0.3">
      <c r="B6" s="77" t="s">
        <v>4</v>
      </c>
      <c r="C6" s="78"/>
      <c r="D6" s="78"/>
      <c r="E6" s="78"/>
      <c r="F6" s="79"/>
    </row>
    <row r="7" spans="2:6" x14ac:dyDescent="0.3">
      <c r="B7" s="77" t="s">
        <v>5</v>
      </c>
      <c r="C7" s="78"/>
      <c r="D7" s="78"/>
      <c r="E7" s="78"/>
      <c r="F7" s="79"/>
    </row>
    <row r="8" spans="2:6" ht="29.4" customHeight="1" x14ac:dyDescent="0.3">
      <c r="B8" s="80" t="s">
        <v>6</v>
      </c>
      <c r="C8" s="81"/>
      <c r="D8" s="81"/>
      <c r="E8" s="81"/>
      <c r="F8" s="82"/>
    </row>
    <row r="9" spans="2:6" x14ac:dyDescent="0.3">
      <c r="B9" s="83" t="s">
        <v>7</v>
      </c>
      <c r="C9" s="84"/>
      <c r="D9" s="84"/>
      <c r="E9" s="84"/>
      <c r="F9" s="85"/>
    </row>
    <row r="10" spans="2:6" x14ac:dyDescent="0.3">
      <c r="B10" s="77" t="s">
        <v>8</v>
      </c>
      <c r="C10" s="78"/>
      <c r="D10" s="78"/>
      <c r="E10" s="78"/>
      <c r="F10" s="79"/>
    </row>
    <row r="11" spans="2:6" x14ac:dyDescent="0.3">
      <c r="B11" s="86" t="s">
        <v>9</v>
      </c>
      <c r="C11" s="87"/>
      <c r="D11" s="87"/>
      <c r="E11" s="87"/>
      <c r="F11" s="88"/>
    </row>
    <row r="13" spans="2:6" x14ac:dyDescent="0.3">
      <c r="B13" s="50" t="s">
        <v>10</v>
      </c>
      <c r="C13" s="51"/>
      <c r="D13" s="51"/>
      <c r="E13" s="51"/>
      <c r="F13" s="10"/>
    </row>
    <row r="14" spans="2:6" x14ac:dyDescent="0.3">
      <c r="B14" s="52" t="s">
        <v>11</v>
      </c>
      <c r="C14" s="53"/>
      <c r="D14" s="53"/>
      <c r="E14" s="53"/>
      <c r="F14" s="54">
        <v>25</v>
      </c>
    </row>
    <row r="15" spans="2:6" x14ac:dyDescent="0.3">
      <c r="B15" s="52" t="s">
        <v>12</v>
      </c>
      <c r="C15" s="53"/>
      <c r="D15" s="53"/>
      <c r="E15" s="53"/>
      <c r="F15" s="54">
        <v>1</v>
      </c>
    </row>
    <row r="16" spans="2:6" x14ac:dyDescent="0.3">
      <c r="B16" s="52" t="s">
        <v>13</v>
      </c>
      <c r="C16" s="53"/>
      <c r="D16" s="53"/>
      <c r="E16" s="53"/>
      <c r="F16" s="54">
        <v>16000</v>
      </c>
    </row>
    <row r="18" spans="2:10" x14ac:dyDescent="0.3">
      <c r="B18" s="8" t="s">
        <v>14</v>
      </c>
      <c r="C18" s="9"/>
      <c r="D18" s="9"/>
      <c r="E18" s="10"/>
      <c r="F18" s="7" t="s">
        <v>15</v>
      </c>
      <c r="H18" s="49"/>
      <c r="J18" s="49"/>
    </row>
    <row r="19" spans="2:10" ht="47.4" customHeight="1" x14ac:dyDescent="0.3">
      <c r="B19" s="56" t="s">
        <v>16</v>
      </c>
      <c r="C19" s="57"/>
      <c r="D19" s="57"/>
      <c r="E19" s="57"/>
      <c r="F19" s="58"/>
      <c r="H19" s="12"/>
      <c r="J19" s="12"/>
    </row>
    <row r="20" spans="2:10" ht="14.4" customHeight="1" x14ac:dyDescent="0.3">
      <c r="B20" s="62" t="s">
        <v>17</v>
      </c>
      <c r="C20" s="63"/>
      <c r="D20" s="6"/>
      <c r="E20" s="6"/>
      <c r="F20" s="90">
        <v>0</v>
      </c>
      <c r="H20" s="14"/>
      <c r="J20" s="14"/>
    </row>
    <row r="21" spans="2:10" ht="14.4" customHeight="1" x14ac:dyDescent="0.3">
      <c r="B21" s="62" t="s">
        <v>18</v>
      </c>
      <c r="C21" s="63"/>
      <c r="D21" s="6"/>
      <c r="E21" s="6"/>
      <c r="F21" s="90">
        <v>0</v>
      </c>
      <c r="H21" s="14"/>
      <c r="J21" s="14"/>
    </row>
    <row r="22" spans="2:10" x14ac:dyDescent="0.3">
      <c r="B22" s="62" t="s">
        <v>19</v>
      </c>
      <c r="C22" s="63"/>
      <c r="D22" s="6"/>
      <c r="E22" s="6"/>
      <c r="F22" s="90">
        <v>0</v>
      </c>
      <c r="H22" s="14"/>
      <c r="J22" s="14"/>
    </row>
    <row r="23" spans="2:10" x14ac:dyDescent="0.3">
      <c r="B23" s="62" t="s">
        <v>20</v>
      </c>
      <c r="C23" s="63"/>
      <c r="D23" s="6"/>
      <c r="E23" s="6"/>
      <c r="F23" s="90">
        <v>0</v>
      </c>
      <c r="H23" s="14"/>
      <c r="J23" s="14"/>
    </row>
    <row r="24" spans="2:10" x14ac:dyDescent="0.3">
      <c r="B24" s="5" t="s">
        <v>21</v>
      </c>
      <c r="C24" s="6" t="s">
        <v>22</v>
      </c>
      <c r="D24" s="6"/>
      <c r="E24" s="6"/>
      <c r="F24" s="46">
        <f>Koppelingen!E17</f>
        <v>0</v>
      </c>
      <c r="H24" s="14"/>
      <c r="J24" s="14"/>
    </row>
    <row r="25" spans="2:10" x14ac:dyDescent="0.3">
      <c r="B25" s="62" t="s">
        <v>23</v>
      </c>
      <c r="C25" s="63"/>
      <c r="D25" s="6"/>
      <c r="E25" s="6"/>
      <c r="F25" s="90">
        <v>0</v>
      </c>
      <c r="H25" s="14"/>
      <c r="J25" s="14"/>
    </row>
    <row r="26" spans="2:10" ht="14.4" customHeight="1" x14ac:dyDescent="0.3">
      <c r="B26" s="62" t="s">
        <v>24</v>
      </c>
      <c r="C26" s="63"/>
      <c r="D26" s="6"/>
      <c r="E26" s="6"/>
      <c r="F26" s="90">
        <v>0</v>
      </c>
      <c r="H26" s="14"/>
      <c r="J26" s="14"/>
    </row>
    <row r="27" spans="2:10" x14ac:dyDescent="0.3">
      <c r="B27" s="62" t="s">
        <v>25</v>
      </c>
      <c r="C27" s="63"/>
      <c r="D27" s="6"/>
      <c r="E27" s="6"/>
      <c r="F27" s="90">
        <v>0</v>
      </c>
      <c r="H27" s="14"/>
      <c r="J27" s="14"/>
    </row>
    <row r="28" spans="2:10" x14ac:dyDescent="0.3">
      <c r="B28" s="62" t="s">
        <v>26</v>
      </c>
      <c r="C28" s="63"/>
      <c r="D28" s="6"/>
      <c r="E28" s="6"/>
      <c r="F28" s="90">
        <v>0</v>
      </c>
      <c r="H28" s="14"/>
      <c r="J28" s="14"/>
    </row>
    <row r="29" spans="2:10" x14ac:dyDescent="0.3">
      <c r="B29" s="62" t="s">
        <v>27</v>
      </c>
      <c r="C29" s="63"/>
      <c r="D29" s="6"/>
      <c r="E29" s="6"/>
      <c r="F29" s="90">
        <v>0</v>
      </c>
      <c r="H29" s="14"/>
      <c r="J29" s="14"/>
    </row>
    <row r="30" spans="2:10" x14ac:dyDescent="0.3">
      <c r="B30" s="62" t="s">
        <v>28</v>
      </c>
      <c r="C30" s="63"/>
      <c r="D30" s="6"/>
      <c r="E30" s="6"/>
      <c r="F30" s="90">
        <v>0</v>
      </c>
      <c r="H30" s="14"/>
      <c r="J30" s="14"/>
    </row>
    <row r="31" spans="2:10" x14ac:dyDescent="0.3">
      <c r="B31" s="62" t="s">
        <v>29</v>
      </c>
      <c r="C31" s="63"/>
      <c r="D31" s="6"/>
      <c r="E31" s="6"/>
      <c r="F31" s="90">
        <v>0</v>
      </c>
      <c r="H31" s="14"/>
      <c r="J31" s="14"/>
    </row>
    <row r="32" spans="2:10" x14ac:dyDescent="0.3">
      <c r="B32" s="62" t="s">
        <v>30</v>
      </c>
      <c r="C32" s="63"/>
      <c r="D32" s="6"/>
      <c r="E32" s="6"/>
      <c r="F32" s="90">
        <v>0</v>
      </c>
      <c r="H32" s="14"/>
      <c r="J32" s="14"/>
    </row>
    <row r="33" spans="2:10" x14ac:dyDescent="0.3">
      <c r="B33" s="48" t="s">
        <v>31</v>
      </c>
      <c r="C33" s="4"/>
      <c r="D33" s="6"/>
      <c r="E33" s="6"/>
      <c r="F33" s="90">
        <v>0</v>
      </c>
      <c r="H33" s="14"/>
      <c r="J33" s="14"/>
    </row>
    <row r="34" spans="2:10" x14ac:dyDescent="0.3">
      <c r="B34" s="48" t="s">
        <v>32</v>
      </c>
      <c r="C34" s="4"/>
      <c r="D34" s="6"/>
      <c r="E34" s="6"/>
      <c r="F34" s="90">
        <v>0</v>
      </c>
      <c r="H34" s="14"/>
      <c r="J34" s="14"/>
    </row>
    <row r="36" spans="2:10" x14ac:dyDescent="0.3">
      <c r="B36" s="15" t="s">
        <v>33</v>
      </c>
      <c r="C36" s="16"/>
      <c r="D36" s="16"/>
      <c r="E36" s="16"/>
      <c r="F36" s="17">
        <f>SUM(F20:F34)</f>
        <v>0</v>
      </c>
      <c r="H36" s="19"/>
      <c r="J36" s="19"/>
    </row>
    <row r="37" spans="2:10" x14ac:dyDescent="0.3">
      <c r="B37" s="18"/>
      <c r="C37" s="18"/>
      <c r="D37" s="18"/>
      <c r="E37" s="18"/>
      <c r="F37" s="19"/>
    </row>
    <row r="38" spans="2:10" x14ac:dyDescent="0.3">
      <c r="B38" s="8" t="s">
        <v>34</v>
      </c>
      <c r="C38" s="9"/>
      <c r="D38" s="9"/>
      <c r="E38" s="10"/>
      <c r="F38" s="7" t="s">
        <v>15</v>
      </c>
      <c r="H38" s="49"/>
      <c r="J38" s="49"/>
    </row>
    <row r="39" spans="2:10" x14ac:dyDescent="0.3">
      <c r="B39" s="56" t="s">
        <v>35</v>
      </c>
      <c r="C39" s="57"/>
      <c r="D39" s="57"/>
      <c r="E39" s="57"/>
      <c r="F39" s="58"/>
      <c r="H39" s="49"/>
      <c r="J39" s="49"/>
    </row>
    <row r="40" spans="2:10" x14ac:dyDescent="0.3">
      <c r="B40" s="62" t="s">
        <v>36</v>
      </c>
      <c r="C40" s="63"/>
      <c r="D40" s="4"/>
      <c r="E40" s="6"/>
      <c r="F40" s="90">
        <v>0</v>
      </c>
      <c r="H40" s="14"/>
      <c r="J40" s="14"/>
    </row>
    <row r="41" spans="2:10" x14ac:dyDescent="0.3">
      <c r="B41" s="62" t="s">
        <v>37</v>
      </c>
      <c r="C41" s="63"/>
      <c r="D41" s="4"/>
      <c r="E41" s="6"/>
      <c r="F41" s="90">
        <v>0</v>
      </c>
      <c r="H41" s="14"/>
      <c r="J41" s="14"/>
    </row>
    <row r="42" spans="2:10" x14ac:dyDescent="0.3">
      <c r="B42" s="62" t="s">
        <v>38</v>
      </c>
      <c r="C42" s="63"/>
      <c r="D42" s="4"/>
      <c r="E42" s="6"/>
      <c r="F42" s="90">
        <v>0</v>
      </c>
      <c r="H42" s="14"/>
      <c r="J42" s="14"/>
    </row>
    <row r="43" spans="2:10" x14ac:dyDescent="0.3">
      <c r="B43" s="5" t="s">
        <v>39</v>
      </c>
      <c r="C43" s="6" t="s">
        <v>22</v>
      </c>
      <c r="D43" s="4"/>
      <c r="E43" s="6"/>
      <c r="F43" s="46">
        <f>Koppelingen!F17</f>
        <v>0</v>
      </c>
      <c r="H43" s="14"/>
      <c r="J43" s="14"/>
    </row>
    <row r="44" spans="2:10" x14ac:dyDescent="0.3">
      <c r="B44" s="62" t="s">
        <v>26</v>
      </c>
      <c r="C44" s="63"/>
      <c r="D44" s="6"/>
      <c r="E44" s="6"/>
      <c r="F44" s="90">
        <v>0</v>
      </c>
      <c r="H44" s="14"/>
      <c r="J44" s="14"/>
    </row>
    <row r="45" spans="2:10" x14ac:dyDescent="0.3">
      <c r="B45" s="62" t="s">
        <v>27</v>
      </c>
      <c r="C45" s="63"/>
      <c r="D45" s="6"/>
      <c r="E45" s="6"/>
      <c r="F45" s="90">
        <v>0</v>
      </c>
      <c r="H45" s="14"/>
      <c r="J45" s="14"/>
    </row>
    <row r="46" spans="2:10" x14ac:dyDescent="0.3">
      <c r="B46" s="62" t="s">
        <v>28</v>
      </c>
      <c r="C46" s="63"/>
      <c r="D46" s="6"/>
      <c r="E46" s="6"/>
      <c r="F46" s="90">
        <v>0</v>
      </c>
      <c r="H46" s="14"/>
      <c r="J46" s="14"/>
    </row>
    <row r="47" spans="2:10" x14ac:dyDescent="0.3">
      <c r="B47" s="62" t="s">
        <v>29</v>
      </c>
      <c r="C47" s="63"/>
      <c r="D47" s="6"/>
      <c r="E47" s="6"/>
      <c r="F47" s="90">
        <v>0</v>
      </c>
      <c r="H47" s="14"/>
      <c r="J47" s="14"/>
    </row>
    <row r="48" spans="2:10" x14ac:dyDescent="0.3">
      <c r="B48" s="62" t="s">
        <v>30</v>
      </c>
      <c r="C48" s="63"/>
      <c r="D48" s="6"/>
      <c r="E48" s="6"/>
      <c r="F48" s="90">
        <v>0</v>
      </c>
      <c r="H48" s="14"/>
      <c r="J48" s="14"/>
    </row>
    <row r="49" spans="2:10" x14ac:dyDescent="0.3">
      <c r="B49" s="48" t="s">
        <v>31</v>
      </c>
      <c r="C49" s="4"/>
      <c r="D49" s="6"/>
      <c r="E49" s="6"/>
      <c r="F49" s="90">
        <v>0</v>
      </c>
      <c r="H49" s="14"/>
      <c r="J49" s="14"/>
    </row>
    <row r="50" spans="2:10" x14ac:dyDescent="0.3">
      <c r="B50" s="62" t="s">
        <v>32</v>
      </c>
      <c r="C50" s="63"/>
      <c r="D50" s="6"/>
      <c r="E50" s="6"/>
      <c r="F50" s="90">
        <v>0</v>
      </c>
      <c r="H50" s="14"/>
      <c r="J50" s="14"/>
    </row>
    <row r="51" spans="2:10" x14ac:dyDescent="0.3">
      <c r="B51" s="3"/>
      <c r="C51" s="3"/>
      <c r="D51" s="12"/>
      <c r="E51" s="12"/>
      <c r="F51" s="14"/>
      <c r="H51" s="14"/>
      <c r="J51" s="14"/>
    </row>
    <row r="52" spans="2:10" x14ac:dyDescent="0.3">
      <c r="B52" s="15" t="s">
        <v>40</v>
      </c>
      <c r="C52" s="16"/>
      <c r="D52" s="16"/>
      <c r="E52" s="16"/>
      <c r="F52" s="17">
        <f>SUM(F40:F50)</f>
        <v>0</v>
      </c>
      <c r="H52" s="19"/>
      <c r="J52" s="19"/>
    </row>
    <row r="53" spans="2:10" x14ac:dyDescent="0.3">
      <c r="B53" s="3"/>
      <c r="C53" s="3"/>
      <c r="D53" s="12"/>
      <c r="E53" s="12"/>
      <c r="F53" s="14"/>
    </row>
    <row r="54" spans="2:10" x14ac:dyDescent="0.3">
      <c r="B54" s="59" t="s">
        <v>41</v>
      </c>
      <c r="C54" s="60"/>
      <c r="D54" s="60"/>
      <c r="E54" s="61"/>
      <c r="F54" s="38" t="s">
        <v>42</v>
      </c>
    </row>
    <row r="55" spans="2:10" ht="28.95" customHeight="1" x14ac:dyDescent="0.3">
      <c r="B55" s="56" t="s">
        <v>43</v>
      </c>
      <c r="C55" s="57"/>
      <c r="D55" s="57"/>
      <c r="E55" s="57"/>
      <c r="F55" s="58"/>
      <c r="H55" s="55"/>
    </row>
    <row r="56" spans="2:10" x14ac:dyDescent="0.3">
      <c r="B56" s="64" t="s">
        <v>44</v>
      </c>
      <c r="C56" s="62"/>
      <c r="D56" s="4"/>
      <c r="E56" s="11"/>
      <c r="F56" s="91">
        <v>0</v>
      </c>
    </row>
    <row r="57" spans="2:10" x14ac:dyDescent="0.3">
      <c r="B57" s="64" t="s">
        <v>45</v>
      </c>
      <c r="C57" s="62"/>
      <c r="D57" s="4"/>
      <c r="E57" s="11"/>
      <c r="F57" s="91">
        <v>0</v>
      </c>
    </row>
    <row r="58" spans="2:10" x14ac:dyDescent="0.3">
      <c r="B58" s="64" t="s">
        <v>46</v>
      </c>
      <c r="C58" s="62"/>
      <c r="D58" s="4"/>
      <c r="E58" s="11"/>
      <c r="F58" s="91">
        <v>0</v>
      </c>
    </row>
    <row r="59" spans="2:10" x14ac:dyDescent="0.3">
      <c r="B59" s="64" t="s">
        <v>47</v>
      </c>
      <c r="C59" s="62"/>
      <c r="D59" s="4"/>
      <c r="E59" s="11"/>
      <c r="F59" s="91">
        <v>0</v>
      </c>
    </row>
    <row r="60" spans="2:10" ht="14.4" customHeight="1" x14ac:dyDescent="0.3">
      <c r="B60" s="92" t="s">
        <v>48</v>
      </c>
      <c r="C60" s="93"/>
      <c r="D60" s="4"/>
      <c r="E60" s="11"/>
      <c r="F60" s="91">
        <v>0</v>
      </c>
    </row>
    <row r="61" spans="2:10" ht="14.4" customHeight="1" x14ac:dyDescent="0.3">
      <c r="B61" s="92" t="s">
        <v>48</v>
      </c>
      <c r="C61" s="93"/>
      <c r="D61" s="4"/>
      <c r="E61" s="11"/>
      <c r="F61" s="91">
        <v>0</v>
      </c>
    </row>
    <row r="62" spans="2:10" ht="14.4" customHeight="1" x14ac:dyDescent="0.3">
      <c r="B62" s="3"/>
      <c r="C62" s="3"/>
      <c r="D62" s="3"/>
      <c r="E62" s="12"/>
      <c r="F62" s="14"/>
    </row>
    <row r="63" spans="2:10" x14ac:dyDescent="0.3">
      <c r="B63" s="65" t="s">
        <v>49</v>
      </c>
      <c r="C63" s="65"/>
      <c r="D63" s="65"/>
      <c r="E63" s="65"/>
      <c r="F63" s="13"/>
    </row>
    <row r="64" spans="2:10" x14ac:dyDescent="0.3">
      <c r="B64" s="24" t="s">
        <v>26</v>
      </c>
      <c r="C64" s="25" t="s">
        <v>50</v>
      </c>
      <c r="D64" s="26">
        <v>0</v>
      </c>
      <c r="E64" s="25" t="s">
        <v>51</v>
      </c>
      <c r="F64" s="26">
        <v>0</v>
      </c>
    </row>
    <row r="65" spans="2:6" x14ac:dyDescent="0.3">
      <c r="B65" s="24" t="s">
        <v>27</v>
      </c>
      <c r="C65" s="25" t="s">
        <v>50</v>
      </c>
      <c r="D65" s="26">
        <v>0</v>
      </c>
      <c r="E65" s="25" t="s">
        <v>51</v>
      </c>
      <c r="F65" s="26">
        <v>0</v>
      </c>
    </row>
    <row r="66" spans="2:6" x14ac:dyDescent="0.3">
      <c r="B66" s="24" t="s">
        <v>28</v>
      </c>
      <c r="C66" s="25" t="s">
        <v>50</v>
      </c>
      <c r="D66" s="26">
        <v>0</v>
      </c>
      <c r="E66" s="25" t="s">
        <v>51</v>
      </c>
      <c r="F66" s="26">
        <v>0</v>
      </c>
    </row>
    <row r="67" spans="2:6" x14ac:dyDescent="0.3">
      <c r="B67" s="24" t="s">
        <v>29</v>
      </c>
      <c r="C67" s="25" t="s">
        <v>50</v>
      </c>
      <c r="D67" s="26">
        <v>0</v>
      </c>
      <c r="E67" s="25" t="s">
        <v>51</v>
      </c>
      <c r="F67" s="26">
        <v>0</v>
      </c>
    </row>
    <row r="68" spans="2:6" x14ac:dyDescent="0.3">
      <c r="B68" s="24" t="s">
        <v>30</v>
      </c>
      <c r="C68" s="25" t="s">
        <v>50</v>
      </c>
      <c r="D68" s="26">
        <v>0</v>
      </c>
      <c r="E68" s="25" t="s">
        <v>51</v>
      </c>
      <c r="F68" s="26">
        <v>0</v>
      </c>
    </row>
    <row r="69" spans="2:6" x14ac:dyDescent="0.3">
      <c r="B69" s="24" t="s">
        <v>31</v>
      </c>
      <c r="C69" s="25" t="s">
        <v>50</v>
      </c>
      <c r="D69" s="26">
        <v>0</v>
      </c>
      <c r="E69" s="25" t="s">
        <v>51</v>
      </c>
      <c r="F69" s="26">
        <v>0</v>
      </c>
    </row>
    <row r="70" spans="2:6" x14ac:dyDescent="0.3">
      <c r="B70" s="24" t="s">
        <v>32</v>
      </c>
      <c r="C70" s="25" t="s">
        <v>50</v>
      </c>
      <c r="D70" s="26">
        <v>0</v>
      </c>
      <c r="E70" s="25" t="s">
        <v>51</v>
      </c>
      <c r="F70" s="26">
        <v>0</v>
      </c>
    </row>
    <row r="71" spans="2:6" x14ac:dyDescent="0.3">
      <c r="B71" s="27"/>
      <c r="C71" s="28"/>
      <c r="D71" s="27"/>
      <c r="E71" s="27"/>
      <c r="F71" s="27"/>
    </row>
    <row r="72" spans="2:6" x14ac:dyDescent="0.3">
      <c r="B72" s="29" t="s">
        <v>52</v>
      </c>
      <c r="C72" s="25" t="s">
        <v>51</v>
      </c>
      <c r="D72" s="26">
        <v>0</v>
      </c>
      <c r="E72" s="27"/>
      <c r="F72" s="27"/>
    </row>
    <row r="73" spans="2:6" x14ac:dyDescent="0.3">
      <c r="B73" s="30" t="s">
        <v>53</v>
      </c>
      <c r="C73" s="25" t="s">
        <v>51</v>
      </c>
      <c r="D73" s="26">
        <v>0</v>
      </c>
      <c r="E73" s="27"/>
      <c r="F73" s="27"/>
    </row>
    <row r="74" spans="2:6" x14ac:dyDescent="0.3">
      <c r="B74" s="31" t="s">
        <v>54</v>
      </c>
      <c r="C74" s="25"/>
      <c r="D74" s="26">
        <v>0</v>
      </c>
      <c r="E74" s="27"/>
      <c r="F74" s="27"/>
    </row>
    <row r="75" spans="2:6" x14ac:dyDescent="0.3">
      <c r="B75" s="31" t="s">
        <v>54</v>
      </c>
      <c r="C75" s="32"/>
      <c r="D75" s="26">
        <v>0</v>
      </c>
      <c r="E75" s="27"/>
      <c r="F75" s="27"/>
    </row>
    <row r="76" spans="2:6" x14ac:dyDescent="0.3">
      <c r="B76" s="31" t="s">
        <v>54</v>
      </c>
      <c r="C76" s="32"/>
      <c r="D76" s="26">
        <v>0</v>
      </c>
      <c r="E76" s="27"/>
      <c r="F76" s="27"/>
    </row>
    <row r="77" spans="2:6" x14ac:dyDescent="0.3">
      <c r="B77" s="31" t="s">
        <v>54</v>
      </c>
      <c r="C77" s="32"/>
      <c r="D77" s="26">
        <v>0</v>
      </c>
      <c r="E77" s="27"/>
      <c r="F77" s="27"/>
    </row>
    <row r="78" spans="2:6" x14ac:dyDescent="0.3">
      <c r="B78" s="27"/>
      <c r="C78" s="27"/>
      <c r="D78" s="27"/>
      <c r="E78" s="27"/>
      <c r="F78" s="27"/>
    </row>
    <row r="79" spans="2:6" x14ac:dyDescent="0.3">
      <c r="B79" s="20"/>
      <c r="C79" s="21"/>
      <c r="D79" s="22"/>
      <c r="E79" s="23"/>
    </row>
    <row r="80" spans="2:6" x14ac:dyDescent="0.3">
      <c r="B80" s="66" t="s">
        <v>33</v>
      </c>
      <c r="C80" s="66"/>
      <c r="D80" s="47">
        <f>F36</f>
        <v>0</v>
      </c>
      <c r="E80" s="68" t="s">
        <v>55</v>
      </c>
      <c r="F80" s="69"/>
    </row>
    <row r="81" spans="2:6" x14ac:dyDescent="0.3">
      <c r="B81" s="67" t="s">
        <v>56</v>
      </c>
      <c r="C81" s="67"/>
      <c r="D81" s="47">
        <f>F52*6</f>
        <v>0</v>
      </c>
      <c r="E81" s="68" t="s">
        <v>57</v>
      </c>
      <c r="F81" s="69"/>
    </row>
    <row r="82" spans="2:6" x14ac:dyDescent="0.3">
      <c r="C82" s="33"/>
      <c r="D82" s="34"/>
      <c r="E82" s="35"/>
    </row>
    <row r="83" spans="2:6" ht="14.4" x14ac:dyDescent="0.3">
      <c r="B83" s="39" t="s">
        <v>58</v>
      </c>
      <c r="C83" s="40"/>
      <c r="D83" s="41">
        <f>D80+D81</f>
        <v>0</v>
      </c>
      <c r="E83" s="35"/>
    </row>
    <row r="84" spans="2:6" ht="14.4" customHeight="1" x14ac:dyDescent="0.3"/>
    <row r="85" spans="2:6" x14ac:dyDescent="0.3">
      <c r="B85" s="65" t="s">
        <v>59</v>
      </c>
      <c r="C85" s="65"/>
      <c r="D85" s="65"/>
      <c r="E85" s="65"/>
      <c r="F85" s="65"/>
    </row>
    <row r="86" spans="2:6" x14ac:dyDescent="0.3">
      <c r="B86" s="94" t="s">
        <v>60</v>
      </c>
      <c r="C86" s="94"/>
      <c r="D86" s="94"/>
      <c r="E86" s="94"/>
      <c r="F86" s="94"/>
    </row>
    <row r="87" spans="2:6" x14ac:dyDescent="0.3">
      <c r="B87" s="94"/>
      <c r="C87" s="94"/>
      <c r="D87" s="94"/>
      <c r="E87" s="94"/>
      <c r="F87" s="94"/>
    </row>
    <row r="88" spans="2:6" x14ac:dyDescent="0.3">
      <c r="C88" s="33"/>
      <c r="D88" s="34"/>
      <c r="E88" s="35"/>
    </row>
    <row r="89" spans="2:6" x14ac:dyDescent="0.3">
      <c r="B89" s="70" t="s">
        <v>61</v>
      </c>
      <c r="C89" s="70"/>
    </row>
    <row r="90" spans="2:6" x14ac:dyDescent="0.3">
      <c r="B90" s="37" t="s">
        <v>62</v>
      </c>
      <c r="C90" s="36"/>
    </row>
    <row r="91" spans="2:6" x14ac:dyDescent="0.3">
      <c r="B91" s="37" t="s">
        <v>63</v>
      </c>
      <c r="C91" s="36"/>
    </row>
    <row r="92" spans="2:6" x14ac:dyDescent="0.3">
      <c r="B92" s="37" t="s">
        <v>64</v>
      </c>
      <c r="C92" s="36"/>
    </row>
    <row r="93" spans="2:6" ht="52.2" customHeight="1" x14ac:dyDescent="0.3">
      <c r="B93" s="37" t="s">
        <v>65</v>
      </c>
      <c r="C93" s="36"/>
    </row>
    <row r="94" spans="2:6" x14ac:dyDescent="0.3">
      <c r="B94" s="37" t="s">
        <v>66</v>
      </c>
      <c r="C94" s="36"/>
    </row>
  </sheetData>
  <sheetProtection algorithmName="SHA-512" hashValue="qT+7h0NyoXupO/RVfqegT//ETXyAVXQX41Hcu70TJzSF4mMVhwM/LINNNTZkwujQ7l4uY6XKvfIgWw0QDRM4ZA==" saltValue="YnpdnJXM9WYlnIp+GY2k6w==" spinCount="100000" sheet="1" objects="1" scenarios="1"/>
  <mergeCells count="49">
    <mergeCell ref="B39:F39"/>
    <mergeCell ref="B1:F1"/>
    <mergeCell ref="B2:F2"/>
    <mergeCell ref="B4:F4"/>
    <mergeCell ref="B5:F5"/>
    <mergeCell ref="B19:F19"/>
    <mergeCell ref="B6:F6"/>
    <mergeCell ref="B7:F7"/>
    <mergeCell ref="B8:F8"/>
    <mergeCell ref="B10:F10"/>
    <mergeCell ref="B9:F9"/>
    <mergeCell ref="B30:C30"/>
    <mergeCell ref="B31:C31"/>
    <mergeCell ref="B32:C32"/>
    <mergeCell ref="B11:F11"/>
    <mergeCell ref="B20:C20"/>
    <mergeCell ref="B89:C89"/>
    <mergeCell ref="B21:C21"/>
    <mergeCell ref="B22:C22"/>
    <mergeCell ref="B23:C23"/>
    <mergeCell ref="B25:C25"/>
    <mergeCell ref="B26:C26"/>
    <mergeCell ref="B27:C27"/>
    <mergeCell ref="B28:C28"/>
    <mergeCell ref="B29:C29"/>
    <mergeCell ref="B46:C46"/>
    <mergeCell ref="B47:C47"/>
    <mergeCell ref="B50:C50"/>
    <mergeCell ref="B48:C48"/>
    <mergeCell ref="B40:C40"/>
    <mergeCell ref="B41:C41"/>
    <mergeCell ref="B42:C42"/>
    <mergeCell ref="B63:E63"/>
    <mergeCell ref="B80:C80"/>
    <mergeCell ref="B81:C81"/>
    <mergeCell ref="B86:F87"/>
    <mergeCell ref="B85:F85"/>
    <mergeCell ref="E80:F80"/>
    <mergeCell ref="E81:F81"/>
    <mergeCell ref="B61:C61"/>
    <mergeCell ref="B55:F55"/>
    <mergeCell ref="B54:E54"/>
    <mergeCell ref="B44:C44"/>
    <mergeCell ref="B45:C45"/>
    <mergeCell ref="B56:C56"/>
    <mergeCell ref="B57:C57"/>
    <mergeCell ref="B58:C58"/>
    <mergeCell ref="B59:C59"/>
    <mergeCell ref="B60:C60"/>
  </mergeCells>
  <phoneticPr fontId="2" type="noConversion"/>
  <conditionalFormatting sqref="D80">
    <cfRule type="cellIs" dxfId="0" priority="2" operator="greaterThan">
      <formula>115000</formula>
    </cfRule>
  </conditionalFormatting>
  <conditionalFormatting sqref="D81">
    <cfRule type="cellIs" dxfId="1" priority="1" operator="greaterThan">
      <formula>300000</formula>
    </cfRule>
  </conditionalFormatting>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30BB7-8318-4263-8E3D-A2EE472A5103}">
  <dimension ref="A1:F17"/>
  <sheetViews>
    <sheetView showGridLines="0" workbookViewId="0">
      <selection activeCell="H13" sqref="H13"/>
    </sheetView>
  </sheetViews>
  <sheetFormatPr defaultRowHeight="14.4" x14ac:dyDescent="0.3"/>
  <cols>
    <col min="1" max="1" width="34.6640625" bestFit="1" customWidth="1"/>
    <col min="2" max="2" width="50.109375" bestFit="1" customWidth="1"/>
    <col min="3" max="3" width="13.44140625" customWidth="1"/>
    <col min="4" max="4" width="36.88671875" customWidth="1"/>
    <col min="5" max="5" width="24.44140625" customWidth="1"/>
    <col min="6" max="6" width="28.5546875" customWidth="1"/>
  </cols>
  <sheetData>
    <row r="1" spans="1:6" x14ac:dyDescent="0.3">
      <c r="A1" s="42" t="s">
        <v>67</v>
      </c>
      <c r="B1" s="42" t="s">
        <v>68</v>
      </c>
      <c r="C1" s="42" t="s">
        <v>69</v>
      </c>
      <c r="D1" s="42" t="s">
        <v>70</v>
      </c>
      <c r="E1" s="42" t="s">
        <v>14</v>
      </c>
      <c r="F1" s="42" t="s">
        <v>34</v>
      </c>
    </row>
    <row r="2" spans="1:6" x14ac:dyDescent="0.3">
      <c r="A2" s="89" t="s">
        <v>71</v>
      </c>
      <c r="B2" s="89" t="s">
        <v>72</v>
      </c>
      <c r="C2" s="89"/>
      <c r="D2" s="43" t="s">
        <v>73</v>
      </c>
      <c r="E2" s="26">
        <v>0</v>
      </c>
      <c r="F2" s="26">
        <v>0</v>
      </c>
    </row>
    <row r="3" spans="1:6" x14ac:dyDescent="0.3">
      <c r="A3" s="89"/>
      <c r="B3" s="89"/>
      <c r="C3" s="89"/>
      <c r="D3" s="43" t="s">
        <v>74</v>
      </c>
      <c r="E3" s="26">
        <v>0</v>
      </c>
      <c r="F3" s="26">
        <v>0</v>
      </c>
    </row>
    <row r="4" spans="1:6" x14ac:dyDescent="0.3">
      <c r="A4" s="43" t="s">
        <v>71</v>
      </c>
      <c r="B4" s="43" t="s">
        <v>75</v>
      </c>
      <c r="C4" s="43"/>
      <c r="D4" s="43" t="s">
        <v>76</v>
      </c>
      <c r="E4" s="26">
        <v>0</v>
      </c>
      <c r="F4" s="26">
        <v>0</v>
      </c>
    </row>
    <row r="5" spans="1:6" x14ac:dyDescent="0.3">
      <c r="A5" s="43" t="s">
        <v>71</v>
      </c>
      <c r="B5" s="43" t="s">
        <v>77</v>
      </c>
      <c r="C5" s="43"/>
      <c r="D5" s="43" t="s">
        <v>78</v>
      </c>
      <c r="E5" s="26">
        <v>0</v>
      </c>
      <c r="F5" s="26">
        <v>0</v>
      </c>
    </row>
    <row r="6" spans="1:6" x14ac:dyDescent="0.3">
      <c r="A6" s="43" t="s">
        <v>79</v>
      </c>
      <c r="B6" s="43" t="s">
        <v>80</v>
      </c>
      <c r="C6" s="43"/>
      <c r="D6" s="43" t="s">
        <v>81</v>
      </c>
      <c r="E6" s="26">
        <v>0</v>
      </c>
      <c r="F6" s="26">
        <v>0</v>
      </c>
    </row>
    <row r="7" spans="1:6" x14ac:dyDescent="0.3">
      <c r="A7" s="43" t="s">
        <v>82</v>
      </c>
      <c r="B7" s="43" t="s">
        <v>83</v>
      </c>
      <c r="C7" s="43"/>
      <c r="D7" s="43"/>
      <c r="E7" s="26">
        <v>0</v>
      </c>
      <c r="F7" s="26">
        <v>0</v>
      </c>
    </row>
    <row r="8" spans="1:6" ht="41.4" x14ac:dyDescent="0.3">
      <c r="A8" s="43" t="s">
        <v>84</v>
      </c>
      <c r="B8" s="43" t="s">
        <v>85</v>
      </c>
      <c r="C8" s="43" t="s">
        <v>86</v>
      </c>
      <c r="D8" s="43" t="s">
        <v>87</v>
      </c>
      <c r="E8" s="26">
        <v>0</v>
      </c>
      <c r="F8" s="26">
        <v>0</v>
      </c>
    </row>
    <row r="9" spans="1:6" ht="27.6" x14ac:dyDescent="0.3">
      <c r="A9" s="43" t="s">
        <v>88</v>
      </c>
      <c r="B9" s="43" t="s">
        <v>89</v>
      </c>
      <c r="C9" s="43"/>
      <c r="D9" s="43" t="s">
        <v>90</v>
      </c>
      <c r="E9" s="26">
        <v>0</v>
      </c>
      <c r="F9" s="26">
        <v>0</v>
      </c>
    </row>
    <row r="10" spans="1:6" x14ac:dyDescent="0.3">
      <c r="A10" s="43" t="s">
        <v>91</v>
      </c>
      <c r="B10" s="43"/>
      <c r="C10" s="43"/>
      <c r="D10" s="43" t="s">
        <v>92</v>
      </c>
      <c r="E10" s="26">
        <v>0</v>
      </c>
      <c r="F10" s="26">
        <v>0</v>
      </c>
    </row>
    <row r="11" spans="1:6" x14ac:dyDescent="0.3">
      <c r="A11" s="89" t="s">
        <v>93</v>
      </c>
      <c r="B11" s="89" t="s">
        <v>94</v>
      </c>
      <c r="C11" s="89" t="s">
        <v>95</v>
      </c>
      <c r="D11" s="43" t="s">
        <v>96</v>
      </c>
      <c r="E11" s="26">
        <v>0</v>
      </c>
      <c r="F11" s="26">
        <v>0</v>
      </c>
    </row>
    <row r="12" spans="1:6" x14ac:dyDescent="0.3">
      <c r="A12" s="89"/>
      <c r="B12" s="89"/>
      <c r="C12" s="89"/>
      <c r="D12" s="43" t="s">
        <v>97</v>
      </c>
      <c r="E12" s="26">
        <v>0</v>
      </c>
      <c r="F12" s="26">
        <v>0</v>
      </c>
    </row>
    <row r="13" spans="1:6" ht="41.4" x14ac:dyDescent="0.3">
      <c r="A13" s="43" t="s">
        <v>98</v>
      </c>
      <c r="B13" s="43" t="s">
        <v>99</v>
      </c>
      <c r="C13" s="43" t="s">
        <v>100</v>
      </c>
      <c r="D13" s="43" t="s">
        <v>101</v>
      </c>
      <c r="E13" s="26">
        <v>0</v>
      </c>
      <c r="F13" s="26">
        <v>0</v>
      </c>
    </row>
    <row r="14" spans="1:6" ht="27.6" x14ac:dyDescent="0.3">
      <c r="A14" s="43" t="s">
        <v>102</v>
      </c>
      <c r="B14" s="43" t="s">
        <v>103</v>
      </c>
      <c r="C14" s="43"/>
      <c r="D14" s="43" t="s">
        <v>104</v>
      </c>
      <c r="E14" s="26">
        <v>0</v>
      </c>
      <c r="F14" s="26">
        <v>0</v>
      </c>
    </row>
    <row r="15" spans="1:6" ht="41.4" x14ac:dyDescent="0.3">
      <c r="A15" s="43" t="s">
        <v>105</v>
      </c>
      <c r="B15" s="43" t="s">
        <v>106</v>
      </c>
      <c r="C15" s="43"/>
      <c r="D15" s="43" t="s">
        <v>107</v>
      </c>
      <c r="E15" s="26">
        <v>0</v>
      </c>
      <c r="F15" s="26">
        <v>0</v>
      </c>
    </row>
    <row r="16" spans="1:6" x14ac:dyDescent="0.3">
      <c r="A16" s="43" t="s">
        <v>108</v>
      </c>
      <c r="B16" s="43" t="s">
        <v>109</v>
      </c>
      <c r="C16" s="43"/>
      <c r="D16" s="43" t="s">
        <v>110</v>
      </c>
      <c r="E16" s="26">
        <v>0</v>
      </c>
      <c r="F16" s="26">
        <v>0</v>
      </c>
    </row>
    <row r="17" spans="1:6" x14ac:dyDescent="0.3">
      <c r="A17" s="44" t="s">
        <v>111</v>
      </c>
      <c r="B17" s="44"/>
      <c r="C17" s="44"/>
      <c r="D17" s="44"/>
      <c r="E17" s="45">
        <f>SUM(E2:E16)</f>
        <v>0</v>
      </c>
      <c r="F17" s="45">
        <f>SUM(F2:F16)</f>
        <v>0</v>
      </c>
    </row>
  </sheetData>
  <sheetProtection algorithmName="SHA-512" hashValue="xV6Yxn6Yyejw/tWG9xOIB44IIzTM3Wta8OSKua9t2psHit4XHu+5kbW0kPOXoJ9CIqlA2kqTAyRFYNmU6KdnJQ==" saltValue="6Z1/ZMDDAORoWz1pRlQ4uw==" spinCount="100000" sheet="1" objects="1" scenarios="1"/>
  <mergeCells count="6">
    <mergeCell ref="A11:A12"/>
    <mergeCell ref="B11:B12"/>
    <mergeCell ref="C11:C12"/>
    <mergeCell ref="A2:A3"/>
    <mergeCell ref="B2:B3"/>
    <mergeCell ref="C2:C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9" ma:contentTypeDescription="Een nieuw document maken." ma:contentTypeScope="" ma:versionID="4b688619e1f60c64c13e539c1c152734">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d6f1307a3433d5bae7df08814958a6d4"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EA8459D-30DB-48D7-BC3D-B05E9335A646}">
  <ds:schemaRefs>
    <ds:schemaRef ds:uri="http://schemas.microsoft.com/office/2006/metadata/properties"/>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beadffd7-b333-4ede-9b08-a6061b1243d7"/>
    <ds:schemaRef ds:uri="http://purl.org/dc/dcmitype/"/>
    <ds:schemaRef ds:uri="http://purl.org/dc/elements/1.1/"/>
    <ds:schemaRef ds:uri="c21cf1a5-a75d-4cb9-8056-9435f30854fc"/>
    <ds:schemaRef ds:uri="http://www.w3.org/XML/1998/namespace"/>
  </ds:schemaRefs>
</ds:datastoreItem>
</file>

<file path=customXml/itemProps2.xml><?xml version="1.0" encoding="utf-8"?>
<ds:datastoreItem xmlns:ds="http://schemas.openxmlformats.org/officeDocument/2006/customXml" ds:itemID="{14E9D3B2-BD37-4DC9-952B-33DE362EDB48}"/>
</file>

<file path=customXml/itemProps3.xml><?xml version="1.0" encoding="utf-8"?>
<ds:datastoreItem xmlns:ds="http://schemas.openxmlformats.org/officeDocument/2006/customXml" ds:itemID="{EB3ABF91-CDA2-4626-A191-286949F571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Bijlage 3 Prijzenblad</vt:lpstr>
      <vt:lpstr>Koppelingen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Daan Notermans</dc:creator>
  <cp:keywords/>
  <dc:description/>
  <cp:lastModifiedBy>Lieke Hekers</cp:lastModifiedBy>
  <cp:revision/>
  <dcterms:created xsi:type="dcterms:W3CDTF">2024-11-01T10:25:41Z</dcterms:created>
  <dcterms:modified xsi:type="dcterms:W3CDTF">2025-11-05T12:37:28Z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