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samenwerken.rechtspraak.minjus.nl/sites/ivorechtspraak_aanbesteden_mfp_en_hvp/Lists/Projectdocumenten/"/>
    </mc:Choice>
  </mc:AlternateContent>
  <xr:revisionPtr revIDLastSave="0" documentId="13_ncr:1_{F8DB010A-E0D8-41BC-85AB-E7524FCD8606}" xr6:coauthVersionLast="47" xr6:coauthVersionMax="47" xr10:uidLastSave="{00000000-0000-0000-0000-000000000000}"/>
  <bookViews>
    <workbookView xWindow="0" yWindow="0" windowWidth="19200" windowHeight="15600" activeTab="10" xr2:uid="{6D890C34-7E04-432C-AA27-CD34F42E4A10}"/>
  </bookViews>
  <sheets>
    <sheet name="totaal" sheetId="8" r:id="rId1"/>
    <sheet name="platform" sheetId="4" state="hidden" r:id="rId2"/>
    <sheet name="mfp Machinepark" sheetId="3" state="hidden" r:id="rId3"/>
    <sheet name="Implementatie en administratie" sheetId="2" state="hidden" r:id="rId4"/>
    <sheet name="Hoogvolume" sheetId="9" state="hidden" r:id="rId5"/>
    <sheet name="Beveiliging" sheetId="6" state="hidden" r:id="rId6"/>
    <sheet name="Gebruikersvriendelijkheid+WCAG" sheetId="7" state="hidden" r:id="rId7"/>
    <sheet name="platform " sheetId="15" r:id="rId8"/>
    <sheet name="producten" sheetId="16" r:id="rId9"/>
    <sheet name="duurzaamheid" sheetId="17" r:id="rId10"/>
    <sheet name="Wensen JN" sheetId="1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8" l="1"/>
  <c r="F1" i="11"/>
  <c r="D1" i="4"/>
  <c r="D1" i="2"/>
  <c r="D1" i="6"/>
  <c r="D1" i="7"/>
  <c r="D2" i="3"/>
  <c r="D1" i="3"/>
  <c r="C2" i="9"/>
  <c r="C1" i="9"/>
  <c r="D2" i="2"/>
  <c r="D2" i="7"/>
  <c r="D2" i="6"/>
  <c r="D2" i="4"/>
  <c r="C10" i="8" l="1"/>
</calcChain>
</file>

<file path=xl/sharedStrings.xml><?xml version="1.0" encoding="utf-8"?>
<sst xmlns="http://schemas.openxmlformats.org/spreadsheetml/2006/main" count="202" uniqueCount="126">
  <si>
    <t>max</t>
  </si>
  <si>
    <t>prijs</t>
  </si>
  <si>
    <t>platform</t>
  </si>
  <si>
    <t>max. 6 x A4 (incl. afbeeldingen)</t>
  </si>
  <si>
    <t>producten</t>
  </si>
  <si>
    <t>max. 3 x A4 (incl. afbeeldingen)</t>
  </si>
  <si>
    <t>duurzaamheid</t>
  </si>
  <si>
    <t>max. 4 x A4 (incl. afbeeldingen)</t>
  </si>
  <si>
    <t>wensen JN</t>
  </si>
  <si>
    <t>invulsheet</t>
  </si>
  <si>
    <t>totaal</t>
  </si>
  <si>
    <t>max Score</t>
  </si>
  <si>
    <t>Score</t>
  </si>
  <si>
    <t>Kop</t>
  </si>
  <si>
    <t>Wens</t>
  </si>
  <si>
    <t xml:space="preserve">max -score </t>
  </si>
  <si>
    <t>score</t>
  </si>
  <si>
    <t>Print, Scan en Management platform
Functioneel</t>
  </si>
  <si>
    <t>Bij voorkeur bedient het PSM platform ook de hoog volume printomgeving.
Opdrachtnemer geeft aan wat hier de mogelijkheden in zijn</t>
  </si>
  <si>
    <t>Scores:
geen = 0
integratie HV-apparatuur d.m.v. on-premise componenten = 10
Integratie HV-apparatuur rechtstreeks binnen PSM platform = 20</t>
  </si>
  <si>
    <t>PSM pull print functie op het centrale PSM platform</t>
  </si>
  <si>
    <t>Als optie wil opdrachtgever wil dat printopdrachten boven een bepaald aantal pagina's gerouteerd kunnen worden naar de repro of dat deze zijn opdrachten kan routeren naar de repro  zodat de MFP niet onnodig lang bezig is met grote printopdrachten en dus niet beschikbaar is voor reguliere printopdrachten. daarnaast is een optie dat bepaalde stukken uit een specifieke zaakstroom automatisch naar de repro gerouteerd kunnen worden  zonder extra handeling voor de gebruiker, zodat we de werkprocessen kunnen optimaliseren. Dit moet op lokaal niveau kunnen worden geconfigureerd. Hiervoor zoeken we een slimme oplossing welke gebruiksvriendelijk zal zijn.</t>
  </si>
  <si>
    <t xml:space="preserve">Is het mogelijk om grote zaakstromen automatisch te routeren naar de Repro. Is het mogelijk om per zaaksstroom bepaalde stukken naar de repro te routeren. Omschrijf deze mogelijkheid. </t>
  </si>
  <si>
    <t>scan2mail functie op een MFP (MFP-client)</t>
  </si>
  <si>
    <t>Licht toe hoe het verzenden (scan2mail) met een rechtspraak mailadres kan worden ingericht</t>
  </si>
  <si>
    <t>Score:
Niet = 0
via SMTP mailrelay = 10
via SPF (en bijbehorende DMARC en DKIM) standaard =15</t>
  </si>
  <si>
    <t>Compatibiliteit - koppelvlakken</t>
  </si>
  <si>
    <t>Licht toe hoe de loggegevens, zie  &lt;todo: eisnr opnemen&gt; Security-eis t.a.v. loginformatie, kunnen worden uitgewisseld. Opdrachtgever heeft de voorkeur voor een Senetinel-koppeling evt. o.b.v. Azure Lighthouse.</t>
  </si>
  <si>
    <t xml:space="preserve">wens: scoren op verschillende mogelijkheden:syslog 5 punt,  reststreekst API 10 punten, 15 punten voor Sentinel, </t>
  </si>
  <si>
    <t>Scannen</t>
  </si>
  <si>
    <t>Licht toe welke van de volgende afleveropties worden ondersteund en hoe deze kunnen worden gekoppeld.
De volgende afleveropties voor scanworkflows zijn gewenst:
- M365 resource als Onedrive of Sharepoint online
- S3 resources
- ophalen via unieke link op zakelijk mailadres
- Fileshare (optioneel)</t>
  </si>
  <si>
    <t xml:space="preserve">wens scoren: alleen mail = 5, M365 resorces en unieke link op zakelijk mailadres = beide  10 punten en S3 resourses en fileshare = samen tot 20 punten. </t>
  </si>
  <si>
    <t>Geef aan als op een MFP een (extreem) grootte hoeveelheid wordt gescand, hoe met deze grootte hoeveelheid digitale gegevens (scanbestanden) wordt omgegaan. Bijvoorbeeld omdat emaildiensten maximum grootte voor bijlages afdwingen of netwerktransport van hele grote bestanden problemen kan geven.</t>
  </si>
  <si>
    <t>enig mogelijk antwoord: nee / ja = 0/10</t>
  </si>
  <si>
    <t>beheer en organisatie</t>
  </si>
  <si>
    <t>De Opdrachtnemer levert de DPIA die op het systeem/applicatie is gedaan aan.</t>
  </si>
  <si>
    <t>scores antwoord: nee / ja = 0/20</t>
  </si>
  <si>
    <t>psm account &amp; rapp</t>
  </si>
  <si>
    <t>Er is de wens om per gerecht per team landelijk te kunnen rapporteren</t>
  </si>
  <si>
    <t>scores mogelijk antwoord: nee / ja = 0/10</t>
  </si>
  <si>
    <t>Alle rapportage generiek in 1 tool</t>
  </si>
  <si>
    <t>scores mogelijk antwoord: nee / ja = 0/25</t>
  </si>
  <si>
    <t>Opdrachtgever kan de informatie gebruiken in een real time dashboard service. Opdrachtgever heeft de mogelijkheid om informatie real time op te vragen / te ontvangen via een hiertoe geschikt koppelvlak.</t>
  </si>
  <si>
    <t>service levels</t>
  </si>
  <si>
    <t>Opdrachtnemer biedt voor geautoriseerde personen van de Opdrachtgever c.q. IVO Rechtspraak online toegang tot het Incidentregistratiesysteem van Opdrachtnemer.
Deze geautoriseerde personen hebben toegang tot al de Opdrachtgever specifieke informatie in het Incidentregistratiesysteem van Opdrachtnemer.</t>
  </si>
  <si>
    <t>Opdrachtnemer biedt voor koppeling met het door IVO Rechtspraak gebruikte Incidentregistratiesysteem een koppelvlak voor online toegang tot de informatie van het Incidentregistratiesysteem van Opdrachtgever c.q. IVO Rechtspraak. Het koppelvlak biedt functies voor onder andere: aanmelden van een incident, opvragen status van een incident, automatische berichtgeving van een opgelost incident, het opvragen van de oorzaak van een incident, het afmelden van een incident (indien incident bij Opdrachtgever is vervallen).</t>
  </si>
  <si>
    <t>scores mogelijk antwoord: nee / ja = 0/15</t>
  </si>
  <si>
    <t>De Opdrachtgever ontvangt real time notificatieberichten van een gewijzigde status van ingediende verzoeken bij de administratieve desk middels instelbare email adressen</t>
  </si>
  <si>
    <t>De Opdrachtgever kan zelf instellen van welk type verzoeken bij de administratieve desk er meldingen worden verzonden per e-mail.</t>
  </si>
  <si>
    <t>Processen Bestellen, Leveren, Accepteren en Factureren</t>
  </si>
  <si>
    <t>Mogelijkheid tot MFP pool centraal op een opslaglocatie bij de Opdrachtnemer om flexibel op en af te kunnen schalen</t>
  </si>
  <si>
    <t>Geef aan hoe opdrachtgever informatie real time via een externe service accounting &amp; rapportage gegevens kan opvragen. 
Bijvoorbeeld via een syslog (RFC5424) of ander koppelvlak.</t>
  </si>
  <si>
    <t xml:space="preserve">Welke mogelijkheden zijn er voor de output om te kunnen ponsen en boekjes te maken.
</t>
  </si>
  <si>
    <t>optie om boekjes te kunnen maken waarbij de machine het vouwen en nieten uitvoert. Voorbeelden:
 - Printen op A4, dan vouwen, output is A5;
 - Printen op A3, dan vouwen, output naar A4.</t>
  </si>
  <si>
    <t>Opdrachtnemer geeft aan hoe de machines omgaan met afwijkingen bij scannen/kopiëren zoals bijvoorbeeld bij invoer van pagina's met ezelsoortjes zodat de machine niet bij elke afwijking stil komt te staan. Of bijvoorbeeld bij ponsgaten, dat je geen zwarte plekken krijgt in de kopie daar waar ponsgaten zaten.</t>
  </si>
  <si>
    <t>Compatibiliteit - Netwerk</t>
  </si>
  <si>
    <t>De producten (MFP's en NWP's) ondersteunen DNSSEC. Antwoorden van DNSSEC requests die niet kloppen, moeten kunnen worden geweigerd.</t>
  </si>
  <si>
    <t>Score:
Geen = 0
DNSSEC antwoorden worden gelezen maar niet-valide antwoorden worden toch gevolgd = 10
DNSSEC antwoorden worden gelezen én niet-valide antwoorden worden geweigerd = 30</t>
  </si>
  <si>
    <t>Beveiliging</t>
  </si>
  <si>
    <t>Het platform biedt de mogelijkheid voor IVO Rechtspraak om Rechtspraak eigen sleutels toe te passen op nader te bepalen geclassificeerde gegevens.
Opdrachtnemer licht toe wat hiertoe de mogelijkheden zijn.
toelichting: De Rechtspraak kent 5 classificaties voor de vertrouwelijkheid van gegevens: openbaar, standaard, gevoelig, geheim en staatsgeheim. 
Het platform biedt voldoende maatregelen om gegevens tot en met niveau geheim te kunnen verwerken. 
Bij aanvang van de overeenkomst laat de Rechtspraak het sleutelbeheer (creëren, lifecyclen en intrekken van certificaten) van de verschillende encrypties binnen het platform en de verkeersstromen (data@rest en data@transit) over aan opdrachtnemer.
Op termijn kan het mogelijk zijn dat de Rechtspraak voor het niveau geheim eigen sleutels wil toepassen om meer in control te zijn op de informatiebeveiliging. Het platform moet hierop zijn voorbereid (Bring your own key).</t>
  </si>
  <si>
    <t>Score: onderscheid qua mogelijkheden en beveiliging.
Geen = 0
Leverancier beheert Rechtspraak eigen sleutels i.c.m. procesafspraken voor LCM = 10
Leverancier biedt mogelijkheid dat IVO Rechtspraak de Rechtspraak eigen sleutels zelf kan inbrengen, wijzigen en intrekken = 20</t>
  </si>
  <si>
    <t xml:space="preserve">Identiteiten verplaatsen zich steeds meer naar mobiele devices (MFA authenticators). De printoplossing moet daar op in kunnen spelen. Opdrachtgever heeft de wens om naast de rijkspas, ook andere authenticatiemiddelen in te zetten.
Opdrachtnemer geeft aan welke mogelijkheden het PSM platform i.c.m. de hardware daarin biedt.
De Rechtspraak denkt aan het inzetten van authenticator apps op smartphones (Microsoft authenticator) maar ook aan de inzet van fysieke en virtuele tokens. </t>
  </si>
  <si>
    <t>Scores:
Fysieke tokens (b.v. FIDO) waaronder Rijkspas = 5
Leveranciers specifieke authenticator app=10
Virtuele tokens (waaronder b.v. FIDO) en niet leveranciersspecifieke authenticator apps (waaronder Microsoft)=20</t>
  </si>
  <si>
    <t xml:space="preserve">Beschrijf voor zowel de MFP oplossing als de Hoog Volume oplossing welke wijze de beheersmaatregelen geïmplementeerd voor detectie, preventie en herstel van malware-infecties, advanced persistent threats en andere bedreigingen voor de informatiebeveiliging zijn. </t>
  </si>
  <si>
    <t>Informatieveiligheid</t>
  </si>
  <si>
    <t>Opdrachtnemer geeft per producttype voor NEN-EN-ISO/IEC 15408-1:2024 het Evaluation Assurance Level aan. 
Wens voor de rechtspraak is EAL4 of hoger.</t>
  </si>
  <si>
    <t>Scores moeten nog uitgelijnd worden met het beschrijvend document.
score: geen=0, &lt;4 = 5, 4=10, &gt;4=20</t>
  </si>
  <si>
    <t>Opdrachtnemer geeft per producttype aan of deze FIPS 140-2 en/of 140-3 gecertificeerd zijn.</t>
  </si>
  <si>
    <t>Scores moeten nog uitgelijnd worden met het beschrijvend document.
score: geen=0, 140-2 =10, 140-3 =20</t>
  </si>
  <si>
    <t>Bediening</t>
  </si>
  <si>
    <t>Kunt u toelichten in hoeverre in het ontwerp van de MFP's en NWP's rekening is gehouden met mensen met verschillende soorten beperkingen?
Graag beantwoorden voor alle drie onderstaande categoriën:
- fysieke beperking
- auditieve beperking
- visuele beperking</t>
  </si>
  <si>
    <t xml:space="preserve">Opdrachtnemer geeft aan hoe hij een een gelijkwaardige gebruikservaring realiseert voor de bediening van respectievelijk de MFP's en de MFC's HV die zijn opgenomen in het kernassortiment. Met als doel leercurve voor Eindgebruikers/Repromedewerker  bij het gebruik van meerdere MFP’s uit het kernassortiment te minimaliseren. </t>
  </si>
  <si>
    <t>Hier kun je een wens bij maken en kwalitatief scoren:
papieren instructie=5, help functie op apparaat=10, dynamische help instructies in display=15
In hoeverre is digitaal instructiemateriaal beschikbaar, wat wij zelf kunnen bewerken?</t>
  </si>
  <si>
    <t xml:space="preserve">max scores </t>
  </si>
  <si>
    <t>WPL.1</t>
  </si>
  <si>
    <t>WPL.2</t>
  </si>
  <si>
    <t>Opdrachtgever wil dat printopdrachten boven een bepaald aantal pagina's gerouteerd kunnen worden naar de repro of dat deze zijn opdrachten kan routeren naar de repro zodat de MFP niet onnodig lang bezig is met grote printopdrachten en dus niet beschikbaar is voor reguliere printopdrachten. Daarnaast is een optie dat bepaalde stukken uit een specifieke zaakstroom automatisch naar de repro gerouteerd kunnen worden zonder extra handeling voor de gebruiker, zodat we de werkprocessen kunnen optimaliseren. Dit moet te configuren zijn naar wens van Opdrachtgever. Hiervoor zoeken we een slimme oplossing welke gebruiksvriendelijk zal zijn. Beschrijf deze mogelijkheid.</t>
  </si>
  <si>
    <t>WPL.3</t>
  </si>
  <si>
    <t>Beveiliging PSM platform</t>
  </si>
  <si>
    <t>Zie security eis A.58 t.a.v. loginformatie. Licht toe hoe de loggegevens kunnen worden uitgewisseld. Opdrachtgever heeft de voorkeur voor een Sentinel-koppeling evt. o.b.v. Azure Lighthouse.</t>
  </si>
  <si>
    <t>WPL.4</t>
  </si>
  <si>
    <t>Licht toe welke van de volgende afleveropties worden ondersteund en hoe deze kunnen worden gekoppeld.
De volgende afleveropties voor scanworkflows zijn gewenst:
- M365 resource als Onedrive of Sharepoint online
- S3 resources
- ophalen via unieke link op zakelijk mailadres
- Fileshare</t>
  </si>
  <si>
    <t>WPL.5</t>
  </si>
  <si>
    <t>Biedt het platform de mogelijkheid voor IVO Rechtspraak om Rechtspraak eigen sleutels toe te passen op nader te bepalen geclassificeerde gegevens?
Opdrachtnemer licht toe wat hiertoe de mogelijkheden zijn.
Context: 
De Rechtspraak kent 5 classificaties voor de vertrouwelijkheid van gegevens: openbaar, standaard, gevoelig, geheim en staatsgeheim. 
Het platform biedt voldoende maatregelen om gegevens tot en met niveau geheim te kunnen verwerken. 
Bij aanvang van de overeenkomst laat de Rechtspraak het sleutelbeheer (creëren, lifecyclen en intrekken van certificaten) van de verschillende encrypties binnen het platform en de verkeersstromen (data@rest en data@transit) over aan opdrachtnemer.
Op termijn kan het mogelijk zijn dat de Rechtspraak voor het niveau geheim eigen sleutels wil toepassen om meer in control te zijn op de informatiebeveiliging. Het platform moet hierop zijn voorbereid (Bring your own key).</t>
  </si>
  <si>
    <t>WPL.6</t>
  </si>
  <si>
    <t>Beveiliging - Informatieveiligheid</t>
  </si>
  <si>
    <t>WPL.7</t>
  </si>
  <si>
    <t xml:space="preserve">Beschrijf, voor zowel de MFP oplossing als de Hoog Volume oplossing, welke beheersmaatregelen geïmplementeerd zijn voor detectie, preventie en herstel van malware-infecties, advanced persistent threats en andere bedreigingen voor de informatiebeveiliging. </t>
  </si>
  <si>
    <t>WPL.8</t>
  </si>
  <si>
    <t>scan2mailfunctie op het centrale platform</t>
  </si>
  <si>
    <t>Opdrachtnemer geeft aan voor de scan2mailfunctie op het centrale platform, welke uitvoerformaten mogelijk zijn. Met name het PDF/UA is voor de Rechtspraak interessant vanwege de mogelijkheid om informatiebeveiligingslabels vanuit M365 hierop te kunnen toepassen.</t>
  </si>
  <si>
    <t>WPL.9</t>
  </si>
  <si>
    <t>Opdrachtnemer wordt gevraagd de mate van veiligheid van de geboden oplossing aan te tonen door een toelichting te geven in uw inschrijving vergezeld van een (of meerdere) assurance verklaring(en) afgegeven door een onafhankelijke externe partij zoals bijvoorbeeld SOC2 type 2, ISAE 3402 type 2, ISAE 3400 of NEN - ISO/IEC 27017 certificering voor het PSM platform.
Indien Opdrachtnemer niet beschikt over een dergelijke assurance verklaring, certificering of rapport, is opdrachtnemer bereid een dergelijk rapport binnen een afgestemde periode aan te leveren?</t>
  </si>
  <si>
    <t>WPR.1</t>
  </si>
  <si>
    <t>Apparatuur (Producten)</t>
  </si>
  <si>
    <t>Opdrachtnemer geeft aan hoe de machines omgaan met afwijkingen bij scannen/kopiëren zoals bij invoer van pagina's met ezelsoortjes zodat de machine niet bij elke afwijking stil komt te staan. Of zoals bij ponsgaten, dat je geen zwarte plekken krijgt in de kopie daar waar ponsgaten zaten.</t>
  </si>
  <si>
    <t>WPR.2</t>
  </si>
  <si>
    <t>De producten (MFP's en NWP's) ondersteunen DNSSEC. Antwoorden van DNSSEC requests die niet kloppen, moeten kunnen worden geweigerd. 
Hoe gaat de afhandeling van DNSSEC requests die niet kloppen / niet secure zijn?</t>
  </si>
  <si>
    <t>WPR.3</t>
  </si>
  <si>
    <t>Opdrachtnemer geeft per producttype aan of deze FIPS 140-2 en/of 140-3 gecertificeerd zijn (of gelijkwaardig)</t>
  </si>
  <si>
    <t>WPR.4</t>
  </si>
  <si>
    <t>Kunt u toelichten in hoeverre in het ontwerp van elk producttype rekening is gehouden met mensen met verschillende soorten beperkingen?
Graag beantwoorden voor alle drie onderstaande categoriën:
- fysieke beperking
- auditieve beperking
- visuele beperking</t>
  </si>
  <si>
    <t>WPR.5</t>
  </si>
  <si>
    <t xml:space="preserve">Opdrachtnemer geeft aan hoe hij een gelijkwaardige gebruikservaring realiseert voor de bediening van respectievelijk de MFP's en de MFC's HV die zijn opgenomen in het kernassortiment. Met als doel leercurve voor Eindgebruikers/Repromedewerker  bij het gebruik van meerdere type MFP’s uit het kernassortiment te minimaliseren. </t>
  </si>
  <si>
    <t>WDU.1</t>
  </si>
  <si>
    <t>Energie en klimaat</t>
  </si>
  <si>
    <t xml:space="preserve">De Rechtspraak moet en wil een bijdrage leveren aan de reductie van CO2 uitstoot. Bij elke opdracht moet dan ook worden onderzocht in welke mate die daaraan kan bijdragen. Bij (multifunctionele) printers is een belangrijke factor het aantal in te zetten machines. Bij de productie, verpakking transport en gebruik van een printer komt immers CO2 uitstoot aan de orde.
Bij aanvang van de opdracht willen we daarom het aantal in te zetten printers met 10 to 15% te verminderen. Daarnaast willen we, mede ingegeven door de verdergaande digitalisering, het resterende machinepark met nog eens 40% in de eerste 4 jaar verminderen. Die reducties bepalen we zelf. 
Daarom denken wij er aan om een deel van het machinepark in te zetten als refurbished apparatuur. Het staat voor ons niet vast dat dit de beste keuze is en of die haalbaar is. Het zou kunnen dat nieuwe machines toch de betere keuze is mits deze, na afstoting door de Rechtspraak een goed tweede leven krijgen.
Het ontbreekt ons aan kennis wat de meest verstandige keuze is, zowel uit financieel economisch perspectief, betrouwbaarheid als vanuit duurzaamheidsperspectief.
We vragen daarom inschrijvers om met ons mee te denken op welke manier we dit doel kunnen verwezenlijken. De inzet van refurbished apparatuur is een optie, geen doel, als inschrijver andere, betere duurzame mogelijkheden kan bieden is dat ook goed.
Bij de invulling van de prijsbijlage gaat u uit van uw voorstel. Elders in de aanbestedingsdocumenten worden fabrieksnieuwe machines vereist.U mag  er vanuit gaan dat als uw inschrijving wordt geaccepteerd en in dit voorstel gebruikte/ refurbished apparartuur wordt aangeboden, die eveneens is toegestaan.
</t>
  </si>
  <si>
    <t xml:space="preserve">Score </t>
  </si>
  <si>
    <t>J/N</t>
  </si>
  <si>
    <t>Korte toelichting</t>
  </si>
  <si>
    <t>WJN.1</t>
  </si>
  <si>
    <t>Beheer en organisatie</t>
  </si>
  <si>
    <t>scores antwoord: nee / ja = 0/25</t>
  </si>
  <si>
    <t>WJN.2</t>
  </si>
  <si>
    <t xml:space="preserve">PSM accounting &amp; rapportage functie </t>
  </si>
  <si>
    <t>Alle rapportage voor alle typen printers (mfp / nwp / hoog volume mfc) in één dashboard weer te geven.</t>
  </si>
  <si>
    <t>scores mogelijk antwoord: nee / ja = 0/30</t>
  </si>
  <si>
    <t>WJN.3</t>
  </si>
  <si>
    <t>Opdrachtgever heeft de mogelijkheid om informatie real time op te vragen / te ontvangen via een hiertoe geschikt koppelvlak.</t>
  </si>
  <si>
    <t>WJN.4</t>
  </si>
  <si>
    <t>Service levels</t>
  </si>
  <si>
    <t>WJN.5</t>
  </si>
  <si>
    <t>WJN.6</t>
  </si>
  <si>
    <t>Flexibiliteit</t>
  </si>
  <si>
    <t>De Rechtspraak krijgt met enige regelmaat te maken met tijdelijke print capaciteitsproblemen. Situaties waarbij we niet een huurovereenkomst kunnen en willen aangaan voor de gehele contractduur maar voor perioden van enkele maanden tot maximaal een jaar. We vragen aan inschrijvers hierin met ons mee te denken: hoe en tegen welke kosten denkt u in deze behoefte te kunnen voorzien?</t>
  </si>
  <si>
    <t>WPR6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</si>
</sst>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8"/>
      <name val="Aptos Narrow"/>
      <family val="2"/>
      <scheme val="minor"/>
    </font>
    <font>
      <b/>
      <i/>
      <sz val="8"/>
      <color theme="1"/>
      <name val="Verdana"/>
      <family val="2"/>
    </font>
    <font>
      <b/>
      <sz val="10"/>
      <color theme="1"/>
      <name val="Verdana"/>
      <family val="2"/>
    </font>
    <font>
      <sz val="8"/>
      <name val="Verdana"/>
      <family val="2"/>
    </font>
    <font>
      <b/>
      <sz val="8"/>
      <color theme="1"/>
      <name val="Verdana"/>
      <family val="2"/>
    </font>
    <font>
      <sz val="10"/>
      <color theme="1"/>
      <name val="Aptos Narrow"/>
      <family val="2"/>
      <scheme val="minor"/>
    </font>
    <font>
      <sz val="10"/>
      <name val="Aptos Narrow"/>
      <family val="2"/>
      <scheme val="minor"/>
    </font>
    <font>
      <sz val="10"/>
      <color theme="1"/>
      <name val="Arial"/>
      <family val="2"/>
    </font>
    <font>
      <sz val="8"/>
      <color rgb="FFFF0000"/>
      <name val="Verdana"/>
      <family val="2"/>
    </font>
    <font>
      <sz val="11"/>
      <color rgb="FF006100"/>
      <name val="Aptos Narrow"/>
      <family val="2"/>
      <scheme val="minor"/>
    </font>
    <font>
      <sz val="10"/>
      <name val="Arial"/>
      <family val="2"/>
    </font>
    <font>
      <sz val="10"/>
      <color rgb="FF006100"/>
      <name val="Arial"/>
      <family val="2"/>
    </font>
    <font>
      <sz val="10"/>
      <color theme="1"/>
      <name val="Nunito Sans"/>
    </font>
    <font>
      <sz val="10"/>
      <name val="Nunito Sans"/>
    </font>
    <font>
      <b/>
      <sz val="10"/>
      <color theme="1"/>
      <name val="Nunito Sans"/>
    </font>
    <font>
      <sz val="10"/>
      <color rgb="FF006100"/>
      <name val="Nunito Sans"/>
    </font>
    <font>
      <b/>
      <i/>
      <sz val="10"/>
      <color theme="1"/>
      <name val="Nunito Sans"/>
    </font>
  </fonts>
  <fills count="17">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3" tint="0.89999084444715716"/>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rgb="FFC6EFCE"/>
      </patternFill>
    </fill>
    <fill>
      <patternFill patternType="solid">
        <fgColor theme="0" tint="-0.14999847407452621"/>
        <bgColor indexed="64"/>
      </patternFill>
    </fill>
    <fill>
      <patternFill patternType="solid">
        <fgColor theme="8" tint="0.59999389629810485"/>
        <bgColor indexed="64"/>
      </patternFill>
    </fill>
    <fill>
      <patternFill patternType="solid">
        <fgColor theme="3" tint="0.749992370372631"/>
        <bgColor indexed="64"/>
      </patternFill>
    </fill>
    <fill>
      <patternFill patternType="solid">
        <fgColor theme="5" tint="0.79998168889431442"/>
        <bgColor indexed="64"/>
      </patternFill>
    </fill>
    <fill>
      <patternFill patternType="solid">
        <fgColor theme="4"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0" fillId="11" borderId="0" applyNumberFormat="0" applyBorder="0" applyAlignment="0" applyProtection="0"/>
  </cellStyleXfs>
  <cellXfs count="80">
    <xf numFmtId="0" fontId="0" fillId="0" borderId="0" xfId="0"/>
    <xf numFmtId="0" fontId="6" fillId="4" borderId="1" xfId="0" applyFont="1" applyFill="1" applyBorder="1" applyAlignment="1">
      <alignment horizontal="center" vertical="top" wrapText="1"/>
    </xf>
    <xf numFmtId="0" fontId="6" fillId="4" borderId="1" xfId="0" applyFont="1" applyFill="1" applyBorder="1" applyAlignment="1">
      <alignment horizontal="center" vertical="top"/>
    </xf>
    <xf numFmtId="0" fontId="6" fillId="0" borderId="0" xfId="0" applyFont="1" applyAlignment="1">
      <alignment horizontal="center" vertical="top"/>
    </xf>
    <xf numFmtId="0" fontId="6" fillId="4" borderId="4" xfId="0" applyFont="1" applyFill="1" applyBorder="1" applyAlignment="1">
      <alignment horizontal="center" vertical="top"/>
    </xf>
    <xf numFmtId="0" fontId="0" fillId="5" borderId="1" xfId="0" applyFill="1" applyBorder="1" applyAlignment="1">
      <alignment horizontal="center"/>
    </xf>
    <xf numFmtId="0" fontId="0" fillId="0" borderId="0" xfId="0" applyAlignment="1">
      <alignment vertical="top"/>
    </xf>
    <xf numFmtId="0" fontId="7" fillId="4" borderId="1" xfId="0" applyFont="1" applyFill="1" applyBorder="1" applyAlignment="1">
      <alignment horizontal="center" vertical="top"/>
    </xf>
    <xf numFmtId="0" fontId="2" fillId="2" borderId="1" xfId="0" applyFont="1" applyFill="1" applyBorder="1" applyAlignment="1">
      <alignment horizontal="center" vertical="center" wrapText="1"/>
    </xf>
    <xf numFmtId="0" fontId="3" fillId="2" borderId="1" xfId="0" applyFont="1" applyFill="1" applyBorder="1" applyAlignment="1">
      <alignment vertical="top" wrapText="1"/>
    </xf>
    <xf numFmtId="0" fontId="4" fillId="6" borderId="1" xfId="0" applyFont="1" applyFill="1" applyBorder="1" applyAlignment="1">
      <alignment vertical="top" wrapText="1"/>
    </xf>
    <xf numFmtId="0" fontId="0" fillId="7" borderId="1" xfId="0" applyFill="1" applyBorder="1" applyAlignment="1">
      <alignment horizontal="center" vertical="center"/>
    </xf>
    <xf numFmtId="0" fontId="0" fillId="8" borderId="1" xfId="0" applyFill="1" applyBorder="1" applyAlignment="1">
      <alignment horizontal="center" vertical="center"/>
    </xf>
    <xf numFmtId="0" fontId="0" fillId="8" borderId="1" xfId="0" applyFill="1" applyBorder="1"/>
    <xf numFmtId="0" fontId="0" fillId="9" borderId="1" xfId="0" applyFill="1" applyBorder="1"/>
    <xf numFmtId="0" fontId="6" fillId="9" borderId="1" xfId="0" applyFont="1" applyFill="1" applyBorder="1" applyAlignment="1">
      <alignment horizontal="center" vertical="center"/>
    </xf>
    <xf numFmtId="0" fontId="6" fillId="8" borderId="1" xfId="0" applyFont="1" applyFill="1" applyBorder="1" applyAlignment="1">
      <alignment horizontal="center" vertical="center" wrapText="1"/>
    </xf>
    <xf numFmtId="0" fontId="0" fillId="10" borderId="0" xfId="0" applyFill="1" applyAlignment="1">
      <alignment horizontal="center"/>
    </xf>
    <xf numFmtId="0" fontId="4" fillId="6" borderId="1" xfId="0" applyFont="1" applyFill="1" applyBorder="1" applyAlignment="1">
      <alignment horizontal="left" vertical="top" wrapText="1"/>
    </xf>
    <xf numFmtId="0" fontId="4" fillId="6" borderId="3" xfId="0" applyFont="1" applyFill="1" applyBorder="1" applyAlignment="1">
      <alignment vertical="top" wrapText="1"/>
    </xf>
    <xf numFmtId="0" fontId="5" fillId="2" borderId="1" xfId="0" applyFont="1" applyFill="1" applyBorder="1" applyAlignment="1">
      <alignment horizontal="center" vertical="top" wrapText="1"/>
    </xf>
    <xf numFmtId="0" fontId="6" fillId="9" borderId="1" xfId="0" applyFont="1" applyFill="1" applyBorder="1" applyAlignment="1">
      <alignment horizontal="center" vertical="top"/>
    </xf>
    <xf numFmtId="0" fontId="6" fillId="8" borderId="1" xfId="0" applyFont="1" applyFill="1" applyBorder="1" applyAlignment="1">
      <alignment horizontal="center" vertical="top" wrapText="1"/>
    </xf>
    <xf numFmtId="0" fontId="0" fillId="8" borderId="1" xfId="0" applyFill="1" applyBorder="1" applyAlignment="1">
      <alignment horizontal="center"/>
    </xf>
    <xf numFmtId="0" fontId="0" fillId="7" borderId="1" xfId="0" applyFill="1" applyBorder="1" applyAlignment="1">
      <alignment horizontal="center"/>
    </xf>
    <xf numFmtId="0" fontId="9" fillId="0" borderId="5" xfId="0" applyFont="1" applyBorder="1" applyAlignment="1">
      <alignment vertical="center" wrapText="1"/>
    </xf>
    <xf numFmtId="0" fontId="0" fillId="0" borderId="0" xfId="0" applyAlignment="1">
      <alignment wrapText="1"/>
    </xf>
    <xf numFmtId="0" fontId="6" fillId="0" borderId="0" xfId="0" applyFont="1" applyAlignment="1">
      <alignment horizontal="center" vertical="top" wrapText="1"/>
    </xf>
    <xf numFmtId="0" fontId="10" fillId="11" borderId="2" xfId="1" applyBorder="1" applyAlignment="1">
      <alignment horizontal="left" vertical="top" wrapText="1"/>
    </xf>
    <xf numFmtId="0" fontId="10" fillId="11" borderId="0" xfId="1" applyAlignment="1">
      <alignment wrapText="1"/>
    </xf>
    <xf numFmtId="0" fontId="10" fillId="11" borderId="1" xfId="1" applyBorder="1" applyAlignment="1">
      <alignment horizontal="left" vertical="top" wrapText="1"/>
    </xf>
    <xf numFmtId="0" fontId="3" fillId="3" borderId="1" xfId="0" applyFont="1" applyFill="1" applyBorder="1" applyAlignment="1">
      <alignment vertical="top" wrapText="1"/>
    </xf>
    <xf numFmtId="0" fontId="10" fillId="11" borderId="1" xfId="1" applyBorder="1" applyAlignment="1">
      <alignment vertical="top" wrapText="1"/>
    </xf>
    <xf numFmtId="0" fontId="11" fillId="6" borderId="1" xfId="0" applyFont="1" applyFill="1" applyBorder="1" applyAlignment="1">
      <alignment vertical="top" wrapText="1"/>
    </xf>
    <xf numFmtId="0" fontId="8" fillId="7" borderId="1" xfId="0" applyFont="1" applyFill="1" applyBorder="1" applyAlignment="1">
      <alignment horizontal="center" vertical="top"/>
    </xf>
    <xf numFmtId="0" fontId="8" fillId="8" borderId="1" xfId="0" applyFont="1" applyFill="1" applyBorder="1" applyAlignment="1">
      <alignment horizontal="center" vertical="top"/>
    </xf>
    <xf numFmtId="0" fontId="8" fillId="3" borderId="1" xfId="0" applyFont="1" applyFill="1" applyBorder="1" applyAlignment="1">
      <alignment horizontal="left" vertical="top" wrapText="1"/>
    </xf>
    <xf numFmtId="0" fontId="0" fillId="0" borderId="1" xfId="0" applyBorder="1" applyAlignment="1">
      <alignment vertical="top"/>
    </xf>
    <xf numFmtId="0" fontId="4" fillId="6" borderId="6" xfId="0" applyFont="1" applyFill="1" applyBorder="1" applyAlignment="1">
      <alignment vertical="top" wrapText="1"/>
    </xf>
    <xf numFmtId="0" fontId="4" fillId="6" borderId="7" xfId="0" applyFont="1" applyFill="1" applyBorder="1" applyAlignment="1">
      <alignment vertical="top" wrapText="1"/>
    </xf>
    <xf numFmtId="0" fontId="12" fillId="11" borderId="1" xfId="1" applyFont="1" applyBorder="1" applyAlignment="1">
      <alignment vertical="top" wrapText="1"/>
    </xf>
    <xf numFmtId="0" fontId="10" fillId="11" borderId="1" xfId="1" applyBorder="1" applyAlignment="1">
      <alignment wrapText="1"/>
    </xf>
    <xf numFmtId="0" fontId="13" fillId="0" borderId="0" xfId="0" applyFont="1"/>
    <xf numFmtId="0" fontId="13" fillId="0" borderId="0" xfId="0" applyFont="1" applyAlignment="1">
      <alignment wrapText="1"/>
    </xf>
    <xf numFmtId="0" fontId="13" fillId="4" borderId="4" xfId="0" applyFont="1" applyFill="1" applyBorder="1" applyAlignment="1">
      <alignment horizontal="center" vertical="top"/>
    </xf>
    <xf numFmtId="0" fontId="14" fillId="4" borderId="1" xfId="0" applyFont="1" applyFill="1" applyBorder="1" applyAlignment="1">
      <alignment horizontal="center" vertical="top" wrapText="1"/>
    </xf>
    <xf numFmtId="0" fontId="13" fillId="4" borderId="1" xfId="0" applyFont="1" applyFill="1" applyBorder="1" applyAlignment="1">
      <alignment horizontal="center" vertical="top"/>
    </xf>
    <xf numFmtId="0" fontId="13" fillId="4" borderId="1" xfId="0" applyFont="1" applyFill="1" applyBorder="1" applyAlignment="1">
      <alignment horizontal="center" vertical="top" wrapText="1"/>
    </xf>
    <xf numFmtId="0" fontId="16" fillId="11" borderId="1" xfId="1" applyFont="1" applyBorder="1" applyAlignment="1">
      <alignment vertical="top" wrapText="1"/>
    </xf>
    <xf numFmtId="0" fontId="13" fillId="4" borderId="1" xfId="0" applyFont="1" applyFill="1" applyBorder="1"/>
    <xf numFmtId="0" fontId="14" fillId="6" borderId="1" xfId="0" applyFont="1" applyFill="1" applyBorder="1" applyAlignment="1">
      <alignment horizontal="left" vertical="top" wrapText="1"/>
    </xf>
    <xf numFmtId="0" fontId="13" fillId="7" borderId="1" xfId="0" applyFont="1" applyFill="1" applyBorder="1" applyAlignment="1">
      <alignment horizontal="center" vertical="center"/>
    </xf>
    <xf numFmtId="0" fontId="13" fillId="8" borderId="1" xfId="0" applyFont="1" applyFill="1" applyBorder="1" applyAlignment="1">
      <alignment horizontal="center" vertical="center"/>
    </xf>
    <xf numFmtId="0" fontId="13" fillId="0" borderId="1" xfId="0" applyFont="1" applyBorder="1" applyAlignment="1">
      <alignment wrapText="1"/>
    </xf>
    <xf numFmtId="0" fontId="13" fillId="7" borderId="0" xfId="0" applyFont="1" applyFill="1" applyAlignment="1">
      <alignment horizontal="center" vertical="center"/>
    </xf>
    <xf numFmtId="0" fontId="13" fillId="0" borderId="0" xfId="0" applyFont="1" applyAlignment="1">
      <alignment horizontal="left" vertical="top" wrapText="1"/>
    </xf>
    <xf numFmtId="0" fontId="15" fillId="2" borderId="1" xfId="0" applyFont="1" applyFill="1" applyBorder="1" applyAlignment="1">
      <alignment horizontal="left" vertical="top" wrapText="1"/>
    </xf>
    <xf numFmtId="0" fontId="0" fillId="0" borderId="0" xfId="0" applyAlignment="1">
      <alignment horizontal="left" vertical="top" wrapText="1"/>
    </xf>
    <xf numFmtId="0" fontId="13" fillId="4" borderId="1" xfId="0" applyFont="1" applyFill="1" applyBorder="1" applyAlignment="1">
      <alignment horizontal="left" vertical="top" wrapText="1"/>
    </xf>
    <xf numFmtId="0" fontId="14" fillId="4" borderId="1" xfId="0" applyFont="1" applyFill="1" applyBorder="1" applyAlignment="1">
      <alignment horizontal="left" vertical="top" wrapText="1"/>
    </xf>
    <xf numFmtId="0" fontId="13" fillId="2" borderId="1" xfId="0" applyFont="1" applyFill="1" applyBorder="1" applyAlignment="1">
      <alignment horizontal="left" vertical="top" wrapText="1"/>
    </xf>
    <xf numFmtId="0" fontId="13" fillId="0" borderId="1" xfId="0" applyFont="1" applyBorder="1" applyAlignment="1">
      <alignment horizontal="left" vertical="top" wrapText="1"/>
    </xf>
    <xf numFmtId="0" fontId="17" fillId="2" borderId="1" xfId="0" applyFont="1" applyFill="1" applyBorder="1" applyAlignment="1">
      <alignment horizontal="left" vertical="top" wrapText="1"/>
    </xf>
    <xf numFmtId="0" fontId="14" fillId="6" borderId="3" xfId="0" applyFont="1" applyFill="1" applyBorder="1" applyAlignment="1">
      <alignment horizontal="left" vertical="top" wrapText="1"/>
    </xf>
    <xf numFmtId="0" fontId="13" fillId="9" borderId="1" xfId="0" applyFont="1" applyFill="1" applyBorder="1" applyAlignment="1">
      <alignment horizontal="left" vertical="top" wrapText="1"/>
    </xf>
    <xf numFmtId="0" fontId="14" fillId="6" borderId="6" xfId="0" applyFont="1" applyFill="1" applyBorder="1" applyAlignment="1">
      <alignment horizontal="left" vertical="top" wrapText="1"/>
    </xf>
    <xf numFmtId="0" fontId="0" fillId="0" borderId="1" xfId="0" applyBorder="1" applyAlignment="1">
      <alignment horizontal="left" vertical="top" wrapText="1"/>
    </xf>
    <xf numFmtId="0" fontId="14" fillId="3" borderId="1" xfId="0" applyFont="1" applyFill="1" applyBorder="1" applyAlignment="1">
      <alignment horizontal="left" vertical="top" wrapText="1"/>
    </xf>
    <xf numFmtId="0" fontId="0" fillId="12" borderId="1" xfId="0" applyFill="1" applyBorder="1"/>
    <xf numFmtId="0" fontId="0" fillId="13" borderId="1" xfId="0" applyFill="1" applyBorder="1"/>
    <xf numFmtId="0" fontId="0" fillId="0" borderId="0" xfId="0" applyAlignment="1">
      <alignment horizontal="center" vertical="top" wrapText="1"/>
    </xf>
    <xf numFmtId="0" fontId="0" fillId="0" borderId="0" xfId="0" applyAlignment="1">
      <alignment horizontal="center" vertical="top"/>
    </xf>
    <xf numFmtId="0" fontId="0" fillId="14" borderId="8" xfId="0" applyFill="1" applyBorder="1" applyAlignment="1">
      <alignment horizontal="center" vertical="top"/>
    </xf>
    <xf numFmtId="0" fontId="0" fillId="14" borderId="8" xfId="0" applyFill="1" applyBorder="1" applyAlignment="1">
      <alignment horizontal="center" vertical="top" wrapText="1"/>
    </xf>
    <xf numFmtId="0" fontId="0" fillId="15" borderId="1" xfId="0" applyFill="1" applyBorder="1" applyAlignment="1">
      <alignment horizontal="left" vertical="top"/>
    </xf>
    <xf numFmtId="0" fontId="0" fillId="15" borderId="1" xfId="0" applyFill="1" applyBorder="1" applyAlignment="1">
      <alignment horizontal="left" vertical="top" wrapText="1"/>
    </xf>
    <xf numFmtId="0" fontId="0" fillId="14" borderId="9" xfId="0" applyFill="1" applyBorder="1" applyAlignment="1">
      <alignment horizontal="center" vertical="top"/>
    </xf>
    <xf numFmtId="0" fontId="0" fillId="16" borderId="1" xfId="0" applyFill="1" applyBorder="1" applyAlignment="1">
      <alignment horizontal="center" vertical="top" wrapText="1"/>
    </xf>
    <xf numFmtId="0" fontId="0" fillId="8" borderId="1" xfId="0" applyFill="1" applyBorder="1" applyAlignment="1">
      <alignment horizontal="center" vertical="top"/>
    </xf>
    <xf numFmtId="0" fontId="15" fillId="2" borderId="10" xfId="0" applyFont="1" applyFill="1" applyBorder="1" applyAlignment="1">
      <alignment horizontal="left" vertical="top" wrapText="1"/>
    </xf>
  </cellXfs>
  <cellStyles count="2">
    <cellStyle name="Goed" xfId="1" builtinId="2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E01CC-FB82-4404-947B-6AD5CC25EC38}">
  <dimension ref="A2:G13"/>
  <sheetViews>
    <sheetView zoomScale="160" zoomScaleNormal="160" workbookViewId="0">
      <selection activeCell="F16" sqref="F16"/>
    </sheetView>
  </sheetViews>
  <sheetFormatPr defaultRowHeight="14.25"/>
  <cols>
    <col min="2" max="2" width="14.375" style="71" customWidth="1"/>
    <col min="3" max="3" width="9" style="71"/>
    <col min="5" max="5" width="22.75" customWidth="1"/>
    <col min="6" max="6" width="27.125" customWidth="1"/>
    <col min="7" max="7" width="7.375" customWidth="1"/>
    <col min="12" max="12" width="11.25" customWidth="1"/>
  </cols>
  <sheetData>
    <row r="2" spans="1:7">
      <c r="C2" s="78" t="s">
        <v>0</v>
      </c>
    </row>
    <row r="3" spans="1:7">
      <c r="B3" s="74" t="s">
        <v>1</v>
      </c>
      <c r="C3" s="76">
        <v>400</v>
      </c>
    </row>
    <row r="4" spans="1:7">
      <c r="B4" s="66"/>
      <c r="C4" s="70"/>
    </row>
    <row r="5" spans="1:7">
      <c r="A5">
        <v>1</v>
      </c>
      <c r="B5" s="75" t="s">
        <v>2</v>
      </c>
      <c r="C5" s="73">
        <f>'platform '!B3</f>
        <v>250</v>
      </c>
      <c r="D5" t="s">
        <v>3</v>
      </c>
    </row>
    <row r="6" spans="1:7">
      <c r="A6">
        <v>2</v>
      </c>
      <c r="B6" s="75" t="s">
        <v>4</v>
      </c>
      <c r="C6" s="73">
        <v>100</v>
      </c>
      <c r="D6" t="s">
        <v>5</v>
      </c>
    </row>
    <row r="7" spans="1:7">
      <c r="A7">
        <v>3</v>
      </c>
      <c r="B7" s="75" t="s">
        <v>6</v>
      </c>
      <c r="C7" s="73">
        <v>125</v>
      </c>
      <c r="D7" t="s">
        <v>7</v>
      </c>
    </row>
    <row r="8" spans="1:7">
      <c r="A8">
        <v>4</v>
      </c>
      <c r="B8" s="75" t="s">
        <v>8</v>
      </c>
      <c r="C8" s="72">
        <v>125</v>
      </c>
      <c r="D8" t="s">
        <v>9</v>
      </c>
    </row>
    <row r="9" spans="1:7">
      <c r="B9" s="70"/>
      <c r="C9" s="70"/>
    </row>
    <row r="10" spans="1:7">
      <c r="B10" s="75" t="s">
        <v>10</v>
      </c>
      <c r="C10" s="77">
        <f>SUM(C3:C8)</f>
        <v>1000</v>
      </c>
    </row>
    <row r="11" spans="1:7">
      <c r="B11" s="70"/>
    </row>
    <row r="12" spans="1:7">
      <c r="E12" s="57"/>
      <c r="F12" s="57"/>
    </row>
    <row r="13" spans="1:7">
      <c r="E13" s="57"/>
      <c r="F13" s="57"/>
      <c r="G13" s="5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EC2C4-281B-4AA7-8248-B440012EF020}">
  <dimension ref="A1:H9"/>
  <sheetViews>
    <sheetView topLeftCell="A2" zoomScale="85" zoomScaleNormal="85" workbookViewId="0">
      <selection activeCell="A5" sqref="A5:E9"/>
    </sheetView>
  </sheetViews>
  <sheetFormatPr defaultRowHeight="14.25"/>
  <cols>
    <col min="1" max="1" width="21.25" customWidth="1"/>
    <col min="2" max="2" width="31.875" customWidth="1"/>
    <col min="4" max="4" width="11.375" customWidth="1"/>
    <col min="5" max="5" width="20.25" customWidth="1"/>
    <col min="6" max="6" width="23.875" customWidth="1"/>
    <col min="7" max="7" width="26.375" customWidth="1"/>
    <col min="8" max="8" width="21.75" style="26" customWidth="1"/>
  </cols>
  <sheetData>
    <row r="1" spans="1:8" ht="26.45" customHeight="1">
      <c r="C1" s="5" t="s">
        <v>11</v>
      </c>
      <c r="D1" s="14">
        <f>SUM(C5:C9)</f>
        <v>90</v>
      </c>
      <c r="E1" s="17">
        <v>100</v>
      </c>
    </row>
    <row r="2" spans="1:8" ht="26.45" customHeight="1">
      <c r="C2" s="5" t="s">
        <v>12</v>
      </c>
      <c r="D2" s="13">
        <f>SUM(E5:E9)</f>
        <v>0</v>
      </c>
    </row>
    <row r="3" spans="1:8" ht="25.5" customHeight="1"/>
    <row r="4" spans="1:8" s="3" customFormat="1" ht="18.95" customHeight="1">
      <c r="A4" s="4" t="s">
        <v>13</v>
      </c>
      <c r="B4" s="7" t="s">
        <v>14</v>
      </c>
      <c r="C4" s="2" t="s">
        <v>15</v>
      </c>
      <c r="D4" s="1" t="s">
        <v>16</v>
      </c>
      <c r="H4" s="27"/>
    </row>
    <row r="5" spans="1:8" ht="145.5" customHeight="1">
      <c r="A5" s="8" t="s">
        <v>17</v>
      </c>
      <c r="B5" s="19" t="s">
        <v>18</v>
      </c>
      <c r="C5" s="15">
        <v>20</v>
      </c>
      <c r="D5" s="16"/>
      <c r="E5" s="32" t="s">
        <v>19</v>
      </c>
    </row>
    <row r="6" spans="1:8" ht="178.5">
      <c r="A6" s="8" t="s">
        <v>20</v>
      </c>
      <c r="B6" s="38" t="s">
        <v>21</v>
      </c>
      <c r="C6" s="15">
        <v>20</v>
      </c>
      <c r="D6" s="16"/>
      <c r="E6" s="30" t="s">
        <v>22</v>
      </c>
    </row>
    <row r="7" spans="1:8" ht="114">
      <c r="A7" s="8" t="s">
        <v>23</v>
      </c>
      <c r="B7" s="39" t="s">
        <v>24</v>
      </c>
      <c r="C7" s="15">
        <v>15</v>
      </c>
      <c r="D7" s="16"/>
      <c r="E7" s="30" t="s">
        <v>25</v>
      </c>
      <c r="H7"/>
    </row>
    <row r="8" spans="1:8" ht="85.5">
      <c r="A8" s="8" t="s">
        <v>26</v>
      </c>
      <c r="B8" s="19" t="s">
        <v>27</v>
      </c>
      <c r="C8" s="15">
        <v>15</v>
      </c>
      <c r="D8" s="16"/>
      <c r="E8" s="30" t="s">
        <v>28</v>
      </c>
      <c r="H8"/>
    </row>
    <row r="9" spans="1:8" ht="115.5">
      <c r="A9" s="9" t="s">
        <v>29</v>
      </c>
      <c r="B9" s="10" t="s">
        <v>30</v>
      </c>
      <c r="C9" s="11">
        <v>20</v>
      </c>
      <c r="D9" s="12"/>
      <c r="E9" s="30"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34892-93FC-46E0-8A70-341BEE9C1843}">
  <dimension ref="A1:G6"/>
  <sheetViews>
    <sheetView zoomScaleNormal="100" workbookViewId="0">
      <selection activeCell="A6" sqref="A6:E6"/>
    </sheetView>
  </sheetViews>
  <sheetFormatPr defaultRowHeight="14.25"/>
  <cols>
    <col min="1" max="1" width="20.75" customWidth="1"/>
    <col min="2" max="2" width="28.375" style="6" customWidth="1"/>
    <col min="3" max="3" width="20.625" customWidth="1"/>
    <col min="4" max="4" width="12.5" customWidth="1"/>
    <col min="5" max="5" width="16.625" customWidth="1"/>
    <col min="6" max="6" width="23" hidden="1" customWidth="1"/>
    <col min="7" max="7" width="19.875" style="26" hidden="1" customWidth="1"/>
    <col min="8" max="8" width="18.125" customWidth="1"/>
  </cols>
  <sheetData>
    <row r="1" spans="1:6" ht="26.45" customHeight="1">
      <c r="B1"/>
      <c r="C1" s="5" t="s">
        <v>11</v>
      </c>
      <c r="D1" s="14">
        <f>SUM(C6:C9)</f>
        <v>20</v>
      </c>
      <c r="E1" s="17">
        <v>50</v>
      </c>
    </row>
    <row r="2" spans="1:6" ht="26.45" customHeight="1">
      <c r="B2"/>
      <c r="C2" s="5" t="s">
        <v>12</v>
      </c>
      <c r="D2" s="13">
        <f>SUM(D6:D6)</f>
        <v>0</v>
      </c>
    </row>
    <row r="3" spans="1:6" ht="25.5" customHeight="1">
      <c r="B3"/>
    </row>
    <row r="4" spans="1:6" s="3" customFormat="1" ht="18.95" customHeight="1">
      <c r="A4" s="2" t="s">
        <v>13</v>
      </c>
      <c r="B4" s="7" t="s">
        <v>14</v>
      </c>
      <c r="C4" s="2" t="s">
        <v>15</v>
      </c>
      <c r="D4" s="1" t="s">
        <v>16</v>
      </c>
    </row>
    <row r="6" spans="1:6" ht="133.5" customHeight="1">
      <c r="A6" s="9" t="s">
        <v>23</v>
      </c>
      <c r="B6" s="10" t="s">
        <v>32</v>
      </c>
      <c r="C6" s="11">
        <v>20</v>
      </c>
      <c r="D6" s="12"/>
      <c r="E6" s="30"/>
      <c r="F6" s="29" t="s">
        <v>33</v>
      </c>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BD73D-B3A5-479F-AB08-F9F4447A451B}">
  <dimension ref="A1:E13"/>
  <sheetViews>
    <sheetView zoomScaleNormal="100" workbookViewId="0">
      <selection activeCell="A5" sqref="A5:E13"/>
    </sheetView>
  </sheetViews>
  <sheetFormatPr defaultRowHeight="14.25"/>
  <cols>
    <col min="1" max="1" width="20.75" customWidth="1"/>
    <col min="2" max="2" width="39.375" style="6" customWidth="1"/>
    <col min="5" max="5" width="15.25" customWidth="1"/>
    <col min="6" max="6" width="23" customWidth="1"/>
    <col min="7" max="7" width="14.125" customWidth="1"/>
  </cols>
  <sheetData>
    <row r="1" spans="1:5" ht="26.45" customHeight="1">
      <c r="B1"/>
      <c r="C1" s="5" t="s">
        <v>11</v>
      </c>
      <c r="D1" s="14">
        <f>SUM(C5:C13)</f>
        <v>150</v>
      </c>
      <c r="E1" s="17">
        <v>150</v>
      </c>
    </row>
    <row r="2" spans="1:5" ht="26.45" customHeight="1">
      <c r="B2"/>
      <c r="C2" s="5" t="s">
        <v>12</v>
      </c>
      <c r="D2" s="13">
        <f>SUM(D5:D12)</f>
        <v>0</v>
      </c>
    </row>
    <row r="3" spans="1:5" ht="25.5" customHeight="1">
      <c r="B3" s="25"/>
    </row>
    <row r="4" spans="1:5" s="3" customFormat="1" ht="18.95" customHeight="1">
      <c r="A4" s="2" t="s">
        <v>13</v>
      </c>
      <c r="B4" s="7" t="s">
        <v>14</v>
      </c>
      <c r="C4" s="2" t="s">
        <v>15</v>
      </c>
      <c r="D4" s="1" t="s">
        <v>16</v>
      </c>
    </row>
    <row r="5" spans="1:5" ht="28.5">
      <c r="A5" s="31" t="s">
        <v>34</v>
      </c>
      <c r="B5" s="18" t="s">
        <v>35</v>
      </c>
      <c r="C5" s="11">
        <v>20</v>
      </c>
      <c r="D5" s="12"/>
      <c r="E5" s="32" t="s">
        <v>36</v>
      </c>
    </row>
    <row r="6" spans="1:5" ht="58.5" customHeight="1">
      <c r="A6" s="6" t="s">
        <v>37</v>
      </c>
      <c r="B6" s="18" t="s">
        <v>38</v>
      </c>
      <c r="C6" s="11">
        <v>10</v>
      </c>
      <c r="D6" s="12"/>
      <c r="E6" s="32" t="s">
        <v>39</v>
      </c>
    </row>
    <row r="7" spans="1:5" ht="58.5" customHeight="1">
      <c r="A7" s="6" t="s">
        <v>37</v>
      </c>
      <c r="B7" s="18" t="s">
        <v>40</v>
      </c>
      <c r="C7" s="11">
        <v>25</v>
      </c>
      <c r="D7" s="12"/>
      <c r="E7" s="32" t="s">
        <v>41</v>
      </c>
    </row>
    <row r="8" spans="1:5" ht="52.5">
      <c r="A8" s="37" t="s">
        <v>37</v>
      </c>
      <c r="B8" s="18" t="s">
        <v>42</v>
      </c>
      <c r="C8" s="11">
        <v>10</v>
      </c>
      <c r="D8" s="12"/>
      <c r="E8" s="32" t="s">
        <v>39</v>
      </c>
    </row>
    <row r="9" spans="1:5" ht="73.5">
      <c r="A9" s="37" t="s">
        <v>43</v>
      </c>
      <c r="B9" s="18" t="s">
        <v>44</v>
      </c>
      <c r="C9" s="11">
        <v>10</v>
      </c>
      <c r="D9" s="12"/>
      <c r="E9" s="32" t="s">
        <v>39</v>
      </c>
    </row>
    <row r="10" spans="1:5" ht="126">
      <c r="A10" s="37" t="s">
        <v>43</v>
      </c>
      <c r="B10" s="18" t="s">
        <v>45</v>
      </c>
      <c r="C10" s="11">
        <v>15</v>
      </c>
      <c r="D10" s="12"/>
      <c r="E10" s="32" t="s">
        <v>46</v>
      </c>
    </row>
    <row r="11" spans="1:5" ht="42.75">
      <c r="A11" s="37" t="s">
        <v>43</v>
      </c>
      <c r="B11" s="18" t="s">
        <v>47</v>
      </c>
      <c r="C11" s="11">
        <v>25</v>
      </c>
      <c r="D11" s="12"/>
      <c r="E11" s="32" t="s">
        <v>41</v>
      </c>
    </row>
    <row r="12" spans="1:5" ht="42.75">
      <c r="A12" s="37" t="s">
        <v>43</v>
      </c>
      <c r="B12" s="18" t="s">
        <v>48</v>
      </c>
      <c r="C12" s="11">
        <v>10</v>
      </c>
      <c r="D12" s="12"/>
      <c r="E12" s="32" t="s">
        <v>39</v>
      </c>
    </row>
    <row r="13" spans="1:5" ht="38.25">
      <c r="A13" s="36" t="s">
        <v>49</v>
      </c>
      <c r="B13" s="33" t="s">
        <v>50</v>
      </c>
      <c r="C13" s="34">
        <v>25</v>
      </c>
      <c r="D13" s="35"/>
      <c r="E13" s="40" t="s">
        <v>41</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B022B-1823-418F-946C-9AC6477E4304}">
  <dimension ref="A1:F8"/>
  <sheetViews>
    <sheetView zoomScaleNormal="100" workbookViewId="0">
      <selection activeCell="A5" sqref="A5:D8"/>
    </sheetView>
  </sheetViews>
  <sheetFormatPr defaultRowHeight="14.25"/>
  <cols>
    <col min="1" max="1" width="58.875" customWidth="1"/>
    <col min="4" max="4" width="29.125" customWidth="1"/>
    <col min="6" max="6" width="45.875" style="26" customWidth="1"/>
  </cols>
  <sheetData>
    <row r="1" spans="1:4" ht="26.45" customHeight="1">
      <c r="B1" s="5" t="s">
        <v>11</v>
      </c>
      <c r="C1" s="14">
        <f>SUM(B5:B8)</f>
        <v>50</v>
      </c>
      <c r="D1" s="17">
        <v>50</v>
      </c>
    </row>
    <row r="2" spans="1:4" ht="26.45" customHeight="1">
      <c r="B2" s="5" t="s">
        <v>12</v>
      </c>
      <c r="C2" s="13">
        <f>SUM(C5:C8)</f>
        <v>0</v>
      </c>
    </row>
    <row r="3" spans="1:4" ht="25.5" customHeight="1"/>
    <row r="4" spans="1:4" s="3" customFormat="1" ht="18.95" customHeight="1">
      <c r="A4" s="7" t="s">
        <v>14</v>
      </c>
      <c r="B4" s="2" t="s">
        <v>15</v>
      </c>
      <c r="C4" s="1" t="s">
        <v>16</v>
      </c>
      <c r="D4" s="27"/>
    </row>
    <row r="5" spans="1:4" ht="31.5">
      <c r="A5" s="18" t="s">
        <v>51</v>
      </c>
      <c r="B5" s="24">
        <v>15</v>
      </c>
      <c r="C5" s="23"/>
      <c r="D5" s="32"/>
    </row>
    <row r="6" spans="1:4" ht="31.5">
      <c r="A6" s="18" t="s">
        <v>52</v>
      </c>
      <c r="B6" s="24">
        <v>10</v>
      </c>
      <c r="C6" s="23"/>
      <c r="D6" s="32"/>
    </row>
    <row r="7" spans="1:4" ht="42">
      <c r="A7" s="18" t="s">
        <v>53</v>
      </c>
      <c r="B7" s="24">
        <v>10</v>
      </c>
      <c r="C7" s="23"/>
      <c r="D7" s="32"/>
    </row>
    <row r="8" spans="1:4" ht="52.5">
      <c r="A8" s="18" t="s">
        <v>54</v>
      </c>
      <c r="B8" s="24">
        <v>15</v>
      </c>
      <c r="C8" s="23"/>
      <c r="D8" s="41"/>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BFE9F-A78A-42ED-BCD8-460DCA4C3830}">
  <dimension ref="A1:G10"/>
  <sheetViews>
    <sheetView zoomScaleNormal="100" workbookViewId="0">
      <selection activeCell="A5" sqref="A5:E10"/>
    </sheetView>
  </sheetViews>
  <sheetFormatPr defaultRowHeight="14.25"/>
  <cols>
    <col min="1" max="1" width="10" customWidth="1"/>
    <col min="2" max="2" width="26.125" customWidth="1"/>
    <col min="5" max="5" width="20.5" customWidth="1"/>
    <col min="6" max="6" width="25.625" customWidth="1"/>
    <col min="7" max="7" width="28.125" customWidth="1"/>
  </cols>
  <sheetData>
    <row r="1" spans="1:7" ht="26.45" customHeight="1">
      <c r="C1" s="5" t="s">
        <v>11</v>
      </c>
      <c r="D1" s="14">
        <f>SUM(C5:C21)</f>
        <v>135</v>
      </c>
      <c r="E1" s="17">
        <v>200</v>
      </c>
    </row>
    <row r="2" spans="1:7" ht="26.45" customHeight="1">
      <c r="C2" s="5" t="s">
        <v>12</v>
      </c>
      <c r="D2" s="13">
        <f>SUM(F6:F22)</f>
        <v>0</v>
      </c>
    </row>
    <row r="4" spans="1:7" s="3" customFormat="1" ht="12.75">
      <c r="A4" s="2" t="s">
        <v>13</v>
      </c>
      <c r="B4" s="7" t="s">
        <v>14</v>
      </c>
      <c r="C4" s="2" t="s">
        <v>15</v>
      </c>
      <c r="D4" s="1" t="s">
        <v>16</v>
      </c>
    </row>
    <row r="5" spans="1:7" ht="156.75">
      <c r="A5" s="9" t="s">
        <v>55</v>
      </c>
      <c r="B5" s="10" t="s">
        <v>56</v>
      </c>
      <c r="C5" s="21">
        <v>30</v>
      </c>
      <c r="D5" s="12"/>
      <c r="E5" s="28" t="s">
        <v>57</v>
      </c>
      <c r="F5" s="26"/>
      <c r="G5" s="26"/>
    </row>
    <row r="6" spans="1:7" ht="336">
      <c r="A6" s="20" t="s">
        <v>58</v>
      </c>
      <c r="B6" s="19" t="s">
        <v>59</v>
      </c>
      <c r="C6" s="21">
        <v>20</v>
      </c>
      <c r="D6" s="22"/>
      <c r="E6" s="28" t="s">
        <v>60</v>
      </c>
    </row>
    <row r="7" spans="1:7" ht="185.25">
      <c r="A7" s="20" t="s">
        <v>58</v>
      </c>
      <c r="B7" s="19" t="s">
        <v>61</v>
      </c>
      <c r="C7" s="21">
        <v>20</v>
      </c>
      <c r="D7" s="22"/>
      <c r="E7" s="28" t="s">
        <v>62</v>
      </c>
    </row>
    <row r="8" spans="1:7" ht="94.5">
      <c r="A8" s="20"/>
      <c r="B8" s="19" t="s">
        <v>63</v>
      </c>
      <c r="C8" s="21">
        <v>25</v>
      </c>
      <c r="D8" s="22"/>
      <c r="E8" s="28"/>
    </row>
    <row r="9" spans="1:7" ht="85.5">
      <c r="A9" s="9" t="s">
        <v>64</v>
      </c>
      <c r="B9" s="19" t="s">
        <v>65</v>
      </c>
      <c r="C9" s="21">
        <v>20</v>
      </c>
      <c r="D9" s="22"/>
      <c r="E9" s="28" t="s">
        <v>66</v>
      </c>
    </row>
    <row r="10" spans="1:7" ht="85.5">
      <c r="A10" s="9" t="s">
        <v>64</v>
      </c>
      <c r="B10" s="19" t="s">
        <v>67</v>
      </c>
      <c r="C10" s="21">
        <v>20</v>
      </c>
      <c r="D10" s="22"/>
      <c r="E10" s="28" t="s">
        <v>68</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E497F-F524-4CC0-837C-D5376AA11218}">
  <dimension ref="A1:E6"/>
  <sheetViews>
    <sheetView zoomScale="85" zoomScaleNormal="85" workbookViewId="0">
      <selection activeCell="A5" sqref="A5:E6"/>
    </sheetView>
  </sheetViews>
  <sheetFormatPr defaultRowHeight="14.25"/>
  <cols>
    <col min="1" max="1" width="15.125" customWidth="1"/>
    <col min="2" max="2" width="40.375" customWidth="1"/>
    <col min="3" max="3" width="14.375" customWidth="1"/>
    <col min="4" max="4" width="18.375" customWidth="1"/>
    <col min="5" max="5" width="18.5" customWidth="1"/>
    <col min="7" max="7" width="34.875" customWidth="1"/>
  </cols>
  <sheetData>
    <row r="1" spans="1:5" ht="26.45" customHeight="1">
      <c r="C1" s="5" t="s">
        <v>11</v>
      </c>
      <c r="D1" s="14">
        <f>SUM(C5:C6)</f>
        <v>25</v>
      </c>
      <c r="E1" s="17">
        <v>50</v>
      </c>
    </row>
    <row r="2" spans="1:5" ht="26.45" customHeight="1">
      <c r="C2" s="5" t="s">
        <v>12</v>
      </c>
      <c r="D2" s="13">
        <f>SUM(F5:F20)</f>
        <v>0</v>
      </c>
    </row>
    <row r="3" spans="1:5" ht="25.5" customHeight="1"/>
    <row r="4" spans="1:5" s="3" customFormat="1" ht="18.95" customHeight="1">
      <c r="A4" s="2" t="s">
        <v>13</v>
      </c>
      <c r="B4" s="7" t="s">
        <v>14</v>
      </c>
      <c r="C4" s="2" t="s">
        <v>15</v>
      </c>
      <c r="D4" s="1" t="s">
        <v>16</v>
      </c>
    </row>
    <row r="5" spans="1:5" ht="84">
      <c r="A5" s="9" t="s">
        <v>69</v>
      </c>
      <c r="B5" s="18" t="s">
        <v>70</v>
      </c>
      <c r="C5" s="11">
        <v>10</v>
      </c>
      <c r="D5" s="12"/>
      <c r="E5" s="30"/>
    </row>
    <row r="6" spans="1:5" ht="213.75">
      <c r="A6" s="9" t="s">
        <v>69</v>
      </c>
      <c r="B6" s="18" t="s">
        <v>71</v>
      </c>
      <c r="C6" s="11">
        <v>15</v>
      </c>
      <c r="D6" s="12"/>
      <c r="E6" s="30" t="s">
        <v>72</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15645-60EB-469A-A41D-B9197FAE92C2}">
  <dimension ref="A3:C14"/>
  <sheetViews>
    <sheetView zoomScale="90" zoomScaleNormal="90" workbookViewId="0">
      <selection activeCell="A3" sqref="A3:B3"/>
    </sheetView>
  </sheetViews>
  <sheetFormatPr defaultRowHeight="14.25"/>
  <cols>
    <col min="2" max="2" width="21.375" customWidth="1"/>
    <col min="3" max="3" width="84.875" customWidth="1"/>
    <col min="6" max="6" width="20.875" bestFit="1" customWidth="1"/>
    <col min="7" max="7" width="29.875" customWidth="1"/>
    <col min="8" max="8" width="23.25" customWidth="1"/>
  </cols>
  <sheetData>
    <row r="3" spans="1:3">
      <c r="A3" s="68" t="s">
        <v>73</v>
      </c>
      <c r="B3" s="69">
        <v>250</v>
      </c>
    </row>
    <row r="5" spans="1:3" ht="15">
      <c r="A5" s="57"/>
      <c r="B5" s="58" t="s">
        <v>13</v>
      </c>
      <c r="C5" s="59" t="s">
        <v>14</v>
      </c>
    </row>
    <row r="6" spans="1:3" ht="45">
      <c r="A6" s="57" t="s">
        <v>74</v>
      </c>
      <c r="B6" s="62" t="s">
        <v>17</v>
      </c>
      <c r="C6" s="63" t="s">
        <v>18</v>
      </c>
    </row>
    <row r="7" spans="1:3" ht="105">
      <c r="A7" s="57" t="s">
        <v>75</v>
      </c>
      <c r="B7" s="62" t="s">
        <v>20</v>
      </c>
      <c r="C7" s="65" t="s">
        <v>76</v>
      </c>
    </row>
    <row r="8" spans="1:3" ht="30">
      <c r="A8" s="57" t="s">
        <v>77</v>
      </c>
      <c r="B8" s="62" t="s">
        <v>78</v>
      </c>
      <c r="C8" s="63" t="s">
        <v>79</v>
      </c>
    </row>
    <row r="9" spans="1:3" ht="90">
      <c r="A9" s="57" t="s">
        <v>80</v>
      </c>
      <c r="B9" s="56" t="s">
        <v>29</v>
      </c>
      <c r="C9" s="50" t="s">
        <v>81</v>
      </c>
    </row>
    <row r="10" spans="1:3" ht="210">
      <c r="A10" s="57" t="s">
        <v>82</v>
      </c>
      <c r="B10" s="56" t="s">
        <v>78</v>
      </c>
      <c r="C10" s="63" t="s">
        <v>83</v>
      </c>
    </row>
    <row r="11" spans="1:3" ht="90">
      <c r="A11" s="57" t="s">
        <v>84</v>
      </c>
      <c r="B11" s="56" t="s">
        <v>85</v>
      </c>
      <c r="C11" s="63" t="s">
        <v>61</v>
      </c>
    </row>
    <row r="12" spans="1:3" ht="45">
      <c r="A12" s="57" t="s">
        <v>86</v>
      </c>
      <c r="B12" s="56" t="s">
        <v>85</v>
      </c>
      <c r="C12" s="63" t="s">
        <v>87</v>
      </c>
    </row>
    <row r="13" spans="1:3" ht="45">
      <c r="A13" s="57" t="s">
        <v>88</v>
      </c>
      <c r="B13" s="56" t="s">
        <v>89</v>
      </c>
      <c r="C13" s="50" t="s">
        <v>90</v>
      </c>
    </row>
    <row r="14" spans="1:3" ht="90">
      <c r="A14" s="57" t="s">
        <v>91</v>
      </c>
      <c r="B14" s="56" t="s">
        <v>85</v>
      </c>
      <c r="C14" s="67" t="s">
        <v>92</v>
      </c>
    </row>
  </sheetData>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C80B8-8F96-4F48-98C9-8BF5AE28CF13}">
  <dimension ref="A5:D11"/>
  <sheetViews>
    <sheetView workbookViewId="0">
      <selection activeCell="E8" sqref="E8"/>
    </sheetView>
  </sheetViews>
  <sheetFormatPr defaultRowHeight="14.25"/>
  <cols>
    <col min="2" max="2" width="18.75" customWidth="1"/>
    <col min="3" max="3" width="64.625" bestFit="1" customWidth="1"/>
    <col min="5" max="5" width="10.75" customWidth="1"/>
    <col min="6" max="6" width="20.5" bestFit="1" customWidth="1"/>
  </cols>
  <sheetData>
    <row r="5" spans="1:4" ht="15">
      <c r="A5" s="57"/>
      <c r="B5" s="58" t="s">
        <v>13</v>
      </c>
      <c r="C5" s="59" t="s">
        <v>14</v>
      </c>
    </row>
    <row r="6" spans="1:4" ht="60">
      <c r="A6" s="57" t="s">
        <v>93</v>
      </c>
      <c r="B6" s="56" t="s">
        <v>94</v>
      </c>
      <c r="C6" s="50" t="s">
        <v>95</v>
      </c>
    </row>
    <row r="7" spans="1:4" ht="45">
      <c r="A7" s="57" t="s">
        <v>96</v>
      </c>
      <c r="B7" s="56" t="s">
        <v>55</v>
      </c>
      <c r="C7" s="50" t="s">
        <v>97</v>
      </c>
    </row>
    <row r="8" spans="1:4" ht="30">
      <c r="A8" s="57" t="s">
        <v>98</v>
      </c>
      <c r="B8" s="56" t="s">
        <v>85</v>
      </c>
      <c r="C8" s="63" t="s">
        <v>99</v>
      </c>
    </row>
    <row r="9" spans="1:4" ht="90">
      <c r="A9" s="57" t="s">
        <v>100</v>
      </c>
      <c r="B9" s="56" t="s">
        <v>69</v>
      </c>
      <c r="C9" s="50" t="s">
        <v>101</v>
      </c>
      <c r="D9" s="55"/>
    </row>
    <row r="10" spans="1:4" ht="60">
      <c r="A10" s="57" t="s">
        <v>102</v>
      </c>
      <c r="B10" s="56" t="s">
        <v>69</v>
      </c>
      <c r="C10" s="50" t="s">
        <v>103</v>
      </c>
    </row>
    <row r="11" spans="1:4" ht="75">
      <c r="A11" s="57" t="s">
        <v>125</v>
      </c>
      <c r="B11" s="79" t="s">
        <v>123</v>
      </c>
      <c r="C11" s="50" t="s">
        <v>124</v>
      </c>
    </row>
  </sheetData>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09695-8ACC-42D8-9E01-651E1354C21B}">
  <dimension ref="A5:G7"/>
  <sheetViews>
    <sheetView zoomScaleNormal="100" workbookViewId="0">
      <selection activeCell="C6" sqref="C6"/>
    </sheetView>
  </sheetViews>
  <sheetFormatPr defaultRowHeight="14.25"/>
  <cols>
    <col min="3" max="3" width="81.75" customWidth="1"/>
    <col min="5" max="5" width="3.625" customWidth="1"/>
    <col min="6" max="6" width="31" customWidth="1"/>
    <col min="7" max="7" width="24.875" customWidth="1"/>
  </cols>
  <sheetData>
    <row r="5" spans="1:7" ht="15">
      <c r="A5" s="57"/>
      <c r="B5" s="58" t="s">
        <v>13</v>
      </c>
      <c r="C5" s="59" t="s">
        <v>14</v>
      </c>
      <c r="D5" s="58" t="s">
        <v>15</v>
      </c>
    </row>
    <row r="6" spans="1:7" ht="408.95" customHeight="1">
      <c r="A6" s="57" t="s">
        <v>104</v>
      </c>
      <c r="B6" s="60" t="s">
        <v>105</v>
      </c>
      <c r="C6" s="61" t="s">
        <v>106</v>
      </c>
      <c r="D6" s="64">
        <v>125</v>
      </c>
    </row>
    <row r="7" spans="1:7">
      <c r="G7" s="2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6CDBF-4A98-4FD0-A687-BE604664C723}">
  <dimension ref="A1:G12"/>
  <sheetViews>
    <sheetView tabSelected="1" zoomScale="81" zoomScaleNormal="81" workbookViewId="0">
      <selection activeCell="C18" sqref="C18"/>
    </sheetView>
  </sheetViews>
  <sheetFormatPr defaultRowHeight="14.25"/>
  <cols>
    <col min="2" max="2" width="16.625" customWidth="1"/>
    <col min="3" max="3" width="47.625" style="26" customWidth="1"/>
    <col min="5" max="5" width="11.375" bestFit="1" customWidth="1"/>
    <col min="7" max="7" width="23.625" customWidth="1"/>
  </cols>
  <sheetData>
    <row r="1" spans="1:7">
      <c r="C1"/>
      <c r="E1" s="68" t="s">
        <v>73</v>
      </c>
      <c r="F1" s="69">
        <f>SUM(D6:D11)</f>
        <v>125</v>
      </c>
    </row>
    <row r="2" spans="1:7">
      <c r="C2"/>
    </row>
    <row r="3" spans="1:7">
      <c r="C3"/>
    </row>
    <row r="5" spans="1:7" ht="15.75">
      <c r="B5" s="44" t="s">
        <v>13</v>
      </c>
      <c r="C5" s="45" t="s">
        <v>14</v>
      </c>
      <c r="D5" s="46" t="s">
        <v>107</v>
      </c>
      <c r="E5" s="47" t="s">
        <v>108</v>
      </c>
      <c r="F5" s="46"/>
      <c r="G5" s="49" t="s">
        <v>109</v>
      </c>
    </row>
    <row r="6" spans="1:7" ht="60">
      <c r="A6" s="57" t="s">
        <v>110</v>
      </c>
      <c r="B6" s="62" t="s">
        <v>111</v>
      </c>
      <c r="C6" s="50" t="s">
        <v>35</v>
      </c>
      <c r="D6" s="51">
        <v>25</v>
      </c>
      <c r="E6" s="52"/>
      <c r="F6" s="48" t="s">
        <v>112</v>
      </c>
      <c r="G6" s="53"/>
    </row>
    <row r="7" spans="1:7" ht="75">
      <c r="A7" t="s">
        <v>113</v>
      </c>
      <c r="B7" s="62" t="s">
        <v>114</v>
      </c>
      <c r="C7" s="50" t="s">
        <v>115</v>
      </c>
      <c r="D7" s="51">
        <v>30</v>
      </c>
      <c r="E7" s="52"/>
      <c r="F7" s="48" t="s">
        <v>116</v>
      </c>
      <c r="G7" s="53"/>
    </row>
    <row r="8" spans="1:7" ht="90" customHeight="1">
      <c r="A8" s="57" t="s">
        <v>117</v>
      </c>
      <c r="B8" s="62" t="s">
        <v>114</v>
      </c>
      <c r="C8" s="50" t="s">
        <v>118</v>
      </c>
      <c r="D8" s="51">
        <v>15</v>
      </c>
      <c r="E8" s="52"/>
      <c r="F8" s="48" t="s">
        <v>46</v>
      </c>
      <c r="G8" s="53"/>
    </row>
    <row r="9" spans="1:7" ht="90">
      <c r="A9" t="s">
        <v>119</v>
      </c>
      <c r="B9" s="62" t="s">
        <v>120</v>
      </c>
      <c r="C9" s="50" t="s">
        <v>44</v>
      </c>
      <c r="D9" s="51">
        <v>15</v>
      </c>
      <c r="E9" s="52"/>
      <c r="F9" s="48" t="s">
        <v>46</v>
      </c>
      <c r="G9" s="53"/>
    </row>
    <row r="10" spans="1:7" ht="75">
      <c r="A10" s="57" t="s">
        <v>121</v>
      </c>
      <c r="B10" s="62" t="s">
        <v>43</v>
      </c>
      <c r="C10" s="50" t="s">
        <v>47</v>
      </c>
      <c r="D10" s="51">
        <v>25</v>
      </c>
      <c r="E10" s="52"/>
      <c r="F10" s="48" t="s">
        <v>41</v>
      </c>
      <c r="G10" s="53"/>
    </row>
    <row r="11" spans="1:7" ht="75">
      <c r="A11" t="s">
        <v>122</v>
      </c>
      <c r="B11" s="62" t="s">
        <v>43</v>
      </c>
      <c r="C11" s="50" t="s">
        <v>48</v>
      </c>
      <c r="D11" s="51">
        <v>15</v>
      </c>
      <c r="E11" s="52"/>
      <c r="F11" s="48" t="s">
        <v>46</v>
      </c>
      <c r="G11" s="53"/>
    </row>
    <row r="12" spans="1:7" ht="15.75">
      <c r="B12" s="42"/>
      <c r="C12" s="43"/>
      <c r="D12" s="54"/>
      <c r="E12" s="42"/>
      <c r="F12" s="42"/>
      <c r="G12" s="42"/>
    </row>
  </sheetData>
  <phoneticPr fontId="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Categorie xmlns="C5D39405-53CB-4EA4-A323-CAA022109C42">19</Categorie>
    <Kenmerken xmlns="C5D39405-53CB-4EA4-A323-CAA022109C42">4</Kenmerken>
    <xd_ProgID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rojectdocument" ma:contentTypeID="0x010100F08EA893B2444EE98490CE45D85B466E0008654826EB0B574694B70EA50361BD85" ma:contentTypeVersion="" ma:contentTypeDescription="" ma:contentTypeScope="" ma:versionID="aa9ee334d40691142cfa4a962d59026d">
  <xsd:schema xmlns:xsd="http://www.w3.org/2001/XMLSchema" xmlns:xs="http://www.w3.org/2001/XMLSchema" xmlns:p="http://schemas.microsoft.com/office/2006/metadata/properties" xmlns:ns1="http://schemas.microsoft.com/sharepoint/v3" xmlns:ns2="C5D39405-53CB-4EA4-A323-CAA022109C42" xmlns:ns3="58f073f4-dc59-4212-8e39-1937674e9e82" targetNamespace="http://schemas.microsoft.com/office/2006/metadata/properties" ma:root="true" ma:fieldsID="2f8f06d6c3d2442cd3c9740b71d73949" ns1:_="" ns2:_="" ns3:_="">
    <xsd:import namespace="http://schemas.microsoft.com/sharepoint/v3"/>
    <xsd:import namespace="C5D39405-53CB-4EA4-A323-CAA022109C42"/>
    <xsd:import namespace="58f073f4-dc59-4212-8e39-1937674e9e82"/>
    <xsd:element name="properties">
      <xsd:complexType>
        <xsd:sequence>
          <xsd:element name="documentManagement">
            <xsd:complexType>
              <xsd:all>
                <xsd:element ref="ns1:TemplateUrl" minOccurs="0"/>
                <xsd:element ref="ns1:xd_ProgID" minOccurs="0"/>
                <xsd:element ref="ns1:xd_Signature" minOccurs="0"/>
                <xsd:element ref="ns2:Categorie" minOccurs="0"/>
                <xsd:element ref="ns2:Kenmerken"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TemplateUrl" ma:index="2" nillable="true" ma:displayName="Sjabloonkoppeling" ma:hidden="true" ma:internalName="TemplateUrl">
      <xsd:simpleType>
        <xsd:restriction base="dms:Text"/>
      </xsd:simpleType>
    </xsd:element>
    <xsd:element name="xd_ProgID" ma:index="3" nillable="true" ma:displayName="HTML-bestandskoppeling" ma:hidden="true" ma:internalName="xd_ProgID">
      <xsd:simpleType>
        <xsd:restriction base="dms:Text"/>
      </xsd:simpleType>
    </xsd:element>
    <xsd:element name="xd_Signature" ma:index="4" nillable="true" ma:displayName="Is ondertekend"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5D39405-53CB-4EA4-A323-CAA022109C42" elementFormDefault="qualified">
    <xsd:import namespace="http://schemas.microsoft.com/office/2006/documentManagement/types"/>
    <xsd:import namespace="http://schemas.microsoft.com/office/infopath/2007/PartnerControls"/>
    <xsd:element name="Categorie" ma:index="7" nillable="true" ma:displayName="Categorie" ma:list="{1154E1FF-D2B6-4557-8D1B-27FD8550FBB3}" ma:internalName="Categorie" ma:showField="Title">
      <xsd:simpleType>
        <xsd:restriction base="dms:Lookup"/>
      </xsd:simpleType>
    </xsd:element>
    <xsd:element name="Kenmerken" ma:index="8" nillable="true" ma:displayName="Kenmerken" ma:list="{159A2662-3046-4E48-AC36-0C7265C38331}" ma:internalName="Kenmerken" ma:showField="Title">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58f073f4-dc59-4212-8e39-1937674e9e82" elementFormDefault="qualified">
    <xsd:import namespace="http://schemas.microsoft.com/office/2006/documentManagement/types"/>
    <xsd:import namespace="http://schemas.microsoft.com/office/infopath/2007/PartnerControls"/>
    <xsd:element name="SharedWithUsers" ma:index="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44B461-C97C-4C89-9304-8BA77EDDEA3F}">
  <ds:schemaRefs>
    <ds:schemaRef ds:uri="http://schemas.microsoft.com/office/2006/metadata/properties"/>
    <ds:schemaRef ds:uri="http://schemas.microsoft.com/office/2006/documentManagement/types"/>
    <ds:schemaRef ds:uri="http://purl.org/dc/elements/1.1/"/>
    <ds:schemaRef ds:uri="http://schemas.microsoft.com/sharepoint/v3"/>
    <ds:schemaRef ds:uri="http://www.w3.org/XML/1998/namespace"/>
    <ds:schemaRef ds:uri="58f073f4-dc59-4212-8e39-1937674e9e82"/>
    <ds:schemaRef ds:uri="http://purl.org/dc/terms/"/>
    <ds:schemaRef ds:uri="http://schemas.microsoft.com/office/infopath/2007/PartnerControls"/>
    <ds:schemaRef ds:uri="http://schemas.openxmlformats.org/package/2006/metadata/core-properties"/>
    <ds:schemaRef ds:uri="C5D39405-53CB-4EA4-A323-CAA022109C42"/>
    <ds:schemaRef ds:uri="http://purl.org/dc/dcmitype/"/>
  </ds:schemaRefs>
</ds:datastoreItem>
</file>

<file path=customXml/itemProps2.xml><?xml version="1.0" encoding="utf-8"?>
<ds:datastoreItem xmlns:ds="http://schemas.openxmlformats.org/officeDocument/2006/customXml" ds:itemID="{DFDBEEAE-E82D-478D-A125-F6049823C4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5D39405-53CB-4EA4-A323-CAA022109C42"/>
    <ds:schemaRef ds:uri="58f073f4-dc59-4212-8e39-1937674e9e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11</vt:i4>
      </vt:variant>
    </vt:vector>
  </HeadingPairs>
  <TitlesOfParts>
    <vt:vector size="11" baseType="lpstr">
      <vt:lpstr>totaal</vt:lpstr>
      <vt:lpstr>platform</vt:lpstr>
      <vt:lpstr>mfp Machinepark</vt:lpstr>
      <vt:lpstr>Implementatie en administratie</vt:lpstr>
      <vt:lpstr>Hoogvolume</vt:lpstr>
      <vt:lpstr>Beveiliging</vt:lpstr>
      <vt:lpstr>Gebruikersvriendelijkheid+WCAG</vt:lpstr>
      <vt:lpstr>platform </vt:lpstr>
      <vt:lpstr>producten</vt:lpstr>
      <vt:lpstr>duurzaamheid</vt:lpstr>
      <vt:lpstr>Wensen JN</vt:lpstr>
    </vt:vector>
  </TitlesOfParts>
  <Manager/>
  <Company>Ministerie van Justitie en Veiligheid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MFP2025 bijlage 17 gunningcriteria</dc:title>
  <dc:subject/>
  <dc:creator>Veltman, Lucia (IVO Rechtspraak)</dc:creator>
  <cp:keywords/>
  <dc:description/>
  <cp:lastModifiedBy>Suijker, K.C. (LDCR)</cp:lastModifiedBy>
  <cp:revision/>
  <dcterms:created xsi:type="dcterms:W3CDTF">2024-05-29T14:27:40Z</dcterms:created>
  <dcterms:modified xsi:type="dcterms:W3CDTF">2024-10-08T13:56:13Z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e0e3f2-e1d2-4d64-96ed-2c56cf223811_Enabled">
    <vt:lpwstr>true</vt:lpwstr>
  </property>
  <property fmtid="{D5CDD505-2E9C-101B-9397-08002B2CF9AE}" pid="3" name="MSIP_Label_b1e0e3f2-e1d2-4d64-96ed-2c56cf223811_SetDate">
    <vt:lpwstr>2024-05-30T05:43:00Z</vt:lpwstr>
  </property>
  <property fmtid="{D5CDD505-2E9C-101B-9397-08002B2CF9AE}" pid="4" name="MSIP_Label_b1e0e3f2-e1d2-4d64-96ed-2c56cf223811_Method">
    <vt:lpwstr>Privileged</vt:lpwstr>
  </property>
  <property fmtid="{D5CDD505-2E9C-101B-9397-08002B2CF9AE}" pid="5" name="MSIP_Label_b1e0e3f2-e1d2-4d64-96ed-2c56cf223811_Name">
    <vt:lpwstr>Test label</vt:lpwstr>
  </property>
  <property fmtid="{D5CDD505-2E9C-101B-9397-08002B2CF9AE}" pid="6" name="MSIP_Label_b1e0e3f2-e1d2-4d64-96ed-2c56cf223811_SiteId">
    <vt:lpwstr>4a7f237b-3fd4-4839-8175-58ce30110251</vt:lpwstr>
  </property>
  <property fmtid="{D5CDD505-2E9C-101B-9397-08002B2CF9AE}" pid="7" name="MSIP_Label_b1e0e3f2-e1d2-4d64-96ed-2c56cf223811_ActionId">
    <vt:lpwstr>675a8e7f-0221-472d-9e7d-f517af3ed30b</vt:lpwstr>
  </property>
  <property fmtid="{D5CDD505-2E9C-101B-9397-08002B2CF9AE}" pid="8" name="MSIP_Label_b1e0e3f2-e1d2-4d64-96ed-2c56cf223811_ContentBits">
    <vt:lpwstr>0</vt:lpwstr>
  </property>
  <property fmtid="{D5CDD505-2E9C-101B-9397-08002B2CF9AE}" pid="9" name="ContentTypeId">
    <vt:lpwstr>0x010100F08EA893B2444EE98490CE45D85B466E0008654826EB0B574694B70EA50361BD85</vt:lpwstr>
  </property>
</Properties>
</file>