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-my.sharepoint.com/personal/frank_meulbroek_medemblik_nl/Documents/Documenten/@Frank/Regio/Compensatiemaatregelen/Vragenronde 1/"/>
    </mc:Choice>
  </mc:AlternateContent>
  <xr:revisionPtr revIDLastSave="32" documentId="13_ncr:1_{0337FD10-6929-4F93-B5D4-8B8F5D100A66}" xr6:coauthVersionLast="47" xr6:coauthVersionMax="47" xr10:uidLastSave="{2E41A917-93E2-47A6-8933-5A449ACA7079}"/>
  <bookViews>
    <workbookView xWindow="-120" yWindow="-120" windowWidth="29040" windowHeight="17640" xr2:uid="{00000000-000D-0000-FFFF-FFFF00000000}"/>
  </bookViews>
  <sheets>
    <sheet name="Prijs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5" i="5" l="1"/>
  <c r="E14" i="5"/>
  <c r="D14" i="5"/>
  <c r="D13" i="5"/>
  <c r="E13" i="5"/>
  <c r="D12" i="5"/>
  <c r="E12" i="5"/>
  <c r="D11" i="5"/>
  <c r="E11" i="5"/>
  <c r="D10" i="5"/>
  <c r="E10" i="5"/>
  <c r="H14" i="5"/>
  <c r="H13" i="5"/>
  <c r="H12" i="5"/>
  <c r="H11" i="5"/>
  <c r="H10" i="5"/>
  <c r="E9" i="5"/>
  <c r="D9" i="5"/>
  <c r="H9" i="5" l="1"/>
  <c r="H17" i="5" s="1"/>
</calcChain>
</file>

<file path=xl/sharedStrings.xml><?xml version="1.0" encoding="utf-8"?>
<sst xmlns="http://schemas.openxmlformats.org/spreadsheetml/2006/main" count="30" uniqueCount="25">
  <si>
    <t>U vult alleen de grijze velden in.  Maak verder geen aanpassingen in het formulier.</t>
  </si>
  <si>
    <t>Inschrijver</t>
  </si>
  <si>
    <t xml:space="preserve">Inschrijfprijs* </t>
  </si>
  <si>
    <t>* De opgegeven prijzen en/of tarieven zijn uitgedrukt in Euro’s en exclusief BTW, maar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</t>
  </si>
  <si>
    <t>Nr.</t>
  </si>
  <si>
    <t>Omschrijving</t>
  </si>
  <si>
    <t>Eenheid</t>
  </si>
  <si>
    <t>Totaalprijs</t>
  </si>
  <si>
    <t>per jaar</t>
  </si>
  <si>
    <t>per stuk</t>
  </si>
  <si>
    <t>Levering + plaatsing kraamverblijfplaatsen laatvlieger</t>
  </si>
  <si>
    <t>Levering + plaatsing kraamverblijfplaatsen gewone dwergvleermuis</t>
  </si>
  <si>
    <t>Levering + plaatsing kraamverblijfplaatsen baardvleermuis</t>
  </si>
  <si>
    <t>Levering + plaatsing kraamverblijfplaatsen gewone grootoorvleermuis</t>
  </si>
  <si>
    <t>Levering + plaatsing nesten huismus</t>
  </si>
  <si>
    <t>Levering + plaatsing nesten gierzwaluw</t>
  </si>
  <si>
    <r>
      <t xml:space="preserve">Prijzenformulier </t>
    </r>
    <r>
      <rPr>
        <b/>
        <sz val="16"/>
        <color rgb="FFFF0000"/>
        <rFont val="Arial"/>
        <family val="2"/>
      </rPr>
      <t>GEWIJZIGD</t>
    </r>
  </si>
  <si>
    <t>OPTIE: Onderhoud kraamverblijfplaatsen + nesten</t>
  </si>
  <si>
    <t>Aantal extern</t>
  </si>
  <si>
    <t>Aantal inbouw</t>
  </si>
  <si>
    <t>Prijs per eenheid extern</t>
  </si>
  <si>
    <t>Prijs per eenheid inbouw</t>
  </si>
  <si>
    <t>De onderstaande hoeveelheden betreffen een inschatting. Hier kunnen geen rechten aan ontleend worden.</t>
  </si>
  <si>
    <t>Jaar</t>
  </si>
  <si>
    <t>1 (geen onderhoud)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</si>
</sst>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b/>
      <sz val="11"/>
      <name val="Arial"/>
      <family val="2"/>
    </font>
    <font>
      <b/>
      <sz val="16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44" fontId="2" fillId="0" borderId="0" xfId="0" applyNumberFormat="1" applyFont="1"/>
    <xf numFmtId="44" fontId="2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applyFont="1"/>
    <xf numFmtId="0" fontId="2" fillId="0" borderId="5" xfId="0" applyFont="1" applyBorder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 wrapText="1"/>
    </xf>
    <xf numFmtId="44" fontId="3" fillId="0" borderId="5" xfId="0" applyNumberFormat="1" applyFont="1" applyBorder="1" applyAlignment="1">
      <alignment horizontal="left" vertical="top" wrapText="1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top"/>
    </xf>
    <xf numFmtId="44" fontId="3" fillId="2" borderId="5" xfId="0" applyNumberFormat="1" applyFont="1" applyFill="1" applyBorder="1" applyAlignment="1">
      <alignment horizontal="left" vertical="top" wrapText="1"/>
    </xf>
    <xf numFmtId="44" fontId="4" fillId="0" borderId="1" xfId="0" applyNumberFormat="1" applyFont="1" applyBorder="1"/>
    <xf numFmtId="0" fontId="3" fillId="0" borderId="0" xfId="0" applyFont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 wrapText="1"/>
    </xf>
    <xf numFmtId="1" fontId="9" fillId="0" borderId="5" xfId="0" applyNumberFormat="1" applyFont="1" applyBorder="1" applyAlignment="1">
      <alignment horizontal="right" vertical="top" wrapText="1"/>
    </xf>
    <xf numFmtId="0" fontId="9" fillId="0" borderId="0" xfId="0" applyFont="1"/>
    <xf numFmtId="0" fontId="3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44" fontId="3" fillId="0" borderId="5" xfId="0" applyNumberFormat="1" applyFont="1" applyFill="1" applyBorder="1" applyAlignment="1">
      <alignment horizontal="left" vertical="top" wrapText="1"/>
    </xf>
    <xf numFmtId="0" fontId="2" fillId="0" borderId="5" xfId="0" applyFont="1" applyBorder="1" applyAlignment="1">
      <alignment vertical="top"/>
    </xf>
    <xf numFmtId="0" fontId="9" fillId="0" borderId="5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 wrapText="1"/>
    </xf>
    <xf numFmtId="44" fontId="9" fillId="0" borderId="5" xfId="0" applyNumberFormat="1" applyFont="1" applyFill="1" applyBorder="1" applyAlignment="1">
      <alignment horizontal="center" vertical="top" wrapText="1"/>
    </xf>
    <xf numFmtId="0" fontId="9" fillId="0" borderId="5" xfId="0" applyNumberFormat="1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sheetPr>
    <pageSetUpPr fitToPage="1"/>
  </sheetPr>
  <dimension ref="A1:K25"/>
  <sheetViews>
    <sheetView showGridLines="0" tabSelected="1" workbookViewId="0">
      <selection activeCell="E34" sqref="E34"/>
    </sheetView>
  </sheetViews>
  <sheetFormatPr defaultColWidth="8.85546875" defaultRowHeight="14.25" x14ac:dyDescent="0.2"/>
  <cols>
    <col min="1" max="1" width="8.85546875" style="4"/>
    <col min="2" max="2" width="63.7109375" style="4" bestFit="1" customWidth="1"/>
    <col min="3" max="3" width="11.7109375" style="4" customWidth="1"/>
    <col min="4" max="7" width="15" style="4" customWidth="1"/>
    <col min="8" max="8" width="25.140625" style="10" customWidth="1"/>
    <col min="9" max="9" width="36" style="4" customWidth="1"/>
    <col min="10" max="10" width="19.5703125" style="4" customWidth="1"/>
    <col min="11" max="16384" width="8.85546875" style="4"/>
  </cols>
  <sheetData>
    <row r="1" spans="1:11" s="2" customFormat="1" ht="20.25" x14ac:dyDescent="0.25">
      <c r="A1" s="12" t="s">
        <v>16</v>
      </c>
      <c r="B1" s="1"/>
      <c r="C1" s="1"/>
      <c r="D1" s="1"/>
      <c r="E1" s="1"/>
      <c r="F1" s="1"/>
      <c r="G1" s="1"/>
      <c r="H1" s="1"/>
      <c r="I1" s="1"/>
    </row>
    <row r="2" spans="1:11" x14ac:dyDescent="0.2">
      <c r="B2" s="3"/>
      <c r="C2" s="3"/>
      <c r="D2" s="3"/>
      <c r="E2" s="3"/>
      <c r="F2" s="3"/>
      <c r="G2" s="3"/>
      <c r="H2" s="3"/>
      <c r="I2" s="3"/>
    </row>
    <row r="3" spans="1:11" x14ac:dyDescent="0.2">
      <c r="A3" s="30" t="s">
        <v>22</v>
      </c>
      <c r="B3" s="3"/>
      <c r="C3" s="3"/>
      <c r="D3" s="3"/>
      <c r="E3" s="3"/>
      <c r="F3" s="3"/>
      <c r="G3" s="3"/>
      <c r="H3" s="3"/>
      <c r="I3" s="3"/>
    </row>
    <row r="4" spans="1:11" s="2" customFormat="1" ht="33" customHeight="1" x14ac:dyDescent="0.25">
      <c r="A4" s="31" t="s">
        <v>0</v>
      </c>
      <c r="B4" s="31"/>
      <c r="C4" s="31"/>
      <c r="D4" s="31"/>
      <c r="E4" s="31"/>
      <c r="F4" s="26"/>
      <c r="G4" s="5"/>
      <c r="H4" s="5"/>
      <c r="I4" s="5"/>
    </row>
    <row r="5" spans="1:11" ht="15" thickBot="1" x14ac:dyDescent="0.25">
      <c r="B5" s="3"/>
      <c r="C5" s="3"/>
      <c r="D5" s="3"/>
      <c r="E5" s="3"/>
      <c r="F5" s="3"/>
      <c r="G5" s="3"/>
      <c r="H5" s="3"/>
      <c r="I5" s="3"/>
    </row>
    <row r="6" spans="1:11" ht="20.25" thickBot="1" x14ac:dyDescent="0.35">
      <c r="A6" s="6" t="s">
        <v>1</v>
      </c>
      <c r="B6" s="6"/>
      <c r="C6" s="32"/>
      <c r="D6" s="33"/>
      <c r="E6" s="33"/>
      <c r="F6" s="33"/>
      <c r="G6" s="34"/>
      <c r="H6" s="7"/>
      <c r="I6" s="7"/>
      <c r="J6" s="7"/>
      <c r="K6" s="3"/>
    </row>
    <row r="7" spans="1:11" x14ac:dyDescent="0.2">
      <c r="B7" s="8"/>
      <c r="C7" s="9"/>
      <c r="D7" s="9"/>
      <c r="E7" s="9"/>
      <c r="F7" s="9"/>
      <c r="G7" s="9"/>
      <c r="H7" s="9"/>
      <c r="I7" s="9"/>
      <c r="J7" s="9"/>
    </row>
    <row r="8" spans="1:11" s="16" customFormat="1" ht="45" x14ac:dyDescent="0.25">
      <c r="A8" s="21" t="s">
        <v>4</v>
      </c>
      <c r="B8" s="22" t="s">
        <v>5</v>
      </c>
      <c r="C8" s="23" t="s">
        <v>6</v>
      </c>
      <c r="D8" s="27" t="s">
        <v>18</v>
      </c>
      <c r="E8" s="27" t="s">
        <v>19</v>
      </c>
      <c r="F8" s="28" t="s">
        <v>20</v>
      </c>
      <c r="G8" s="28" t="s">
        <v>21</v>
      </c>
      <c r="H8" s="23" t="s">
        <v>7</v>
      </c>
      <c r="I8" s="15"/>
      <c r="J8" s="15"/>
    </row>
    <row r="9" spans="1:11" x14ac:dyDescent="0.2">
      <c r="A9" s="17">
        <v>1</v>
      </c>
      <c r="B9" s="18" t="s">
        <v>11</v>
      </c>
      <c r="C9" s="19" t="s">
        <v>9</v>
      </c>
      <c r="D9" s="29">
        <f>0.25*273</f>
        <v>68.25</v>
      </c>
      <c r="E9" s="29">
        <f>0.75*273</f>
        <v>204.75</v>
      </c>
      <c r="F9" s="24">
        <v>0</v>
      </c>
      <c r="G9" s="24">
        <v>0</v>
      </c>
      <c r="H9" s="20">
        <f>(E9*G9)+(D9*F9)</f>
        <v>0</v>
      </c>
      <c r="I9" s="9"/>
      <c r="J9" s="9"/>
    </row>
    <row r="10" spans="1:11" x14ac:dyDescent="0.2">
      <c r="A10" s="17">
        <v>2</v>
      </c>
      <c r="B10" s="18" t="s">
        <v>10</v>
      </c>
      <c r="C10" s="19" t="s">
        <v>9</v>
      </c>
      <c r="D10" s="29">
        <f>0.25*75</f>
        <v>18.75</v>
      </c>
      <c r="E10" s="29">
        <f>0.75*75</f>
        <v>56.25</v>
      </c>
      <c r="F10" s="24">
        <v>0</v>
      </c>
      <c r="G10" s="24">
        <v>0</v>
      </c>
      <c r="H10" s="20">
        <f t="shared" ref="H10:H14" si="0">(E10*G10)+(D10*F10)</f>
        <v>0</v>
      </c>
      <c r="I10" s="9"/>
      <c r="J10" s="9"/>
    </row>
    <row r="11" spans="1:11" x14ac:dyDescent="0.2">
      <c r="A11" s="17">
        <v>3</v>
      </c>
      <c r="B11" s="18" t="s">
        <v>12</v>
      </c>
      <c r="C11" s="19" t="s">
        <v>9</v>
      </c>
      <c r="D11" s="29">
        <f>0.25*24</f>
        <v>6</v>
      </c>
      <c r="E11" s="29">
        <f>0.75*24</f>
        <v>18</v>
      </c>
      <c r="F11" s="24">
        <v>0</v>
      </c>
      <c r="G11" s="24">
        <v>0</v>
      </c>
      <c r="H11" s="20">
        <f t="shared" si="0"/>
        <v>0</v>
      </c>
      <c r="I11" s="9"/>
      <c r="J11" s="9"/>
    </row>
    <row r="12" spans="1:11" x14ac:dyDescent="0.2">
      <c r="A12" s="17">
        <v>4</v>
      </c>
      <c r="B12" s="18" t="s">
        <v>13</v>
      </c>
      <c r="C12" s="19" t="s">
        <v>9</v>
      </c>
      <c r="D12" s="29">
        <f>0.25*11</f>
        <v>2.75</v>
      </c>
      <c r="E12" s="29">
        <f>0.75*11</f>
        <v>8.25</v>
      </c>
      <c r="F12" s="24">
        <v>0</v>
      </c>
      <c r="G12" s="24">
        <v>0</v>
      </c>
      <c r="H12" s="20">
        <f t="shared" si="0"/>
        <v>0</v>
      </c>
      <c r="I12" s="9"/>
      <c r="J12" s="9"/>
    </row>
    <row r="13" spans="1:11" x14ac:dyDescent="0.2">
      <c r="A13" s="17">
        <v>5</v>
      </c>
      <c r="B13" s="18" t="s">
        <v>14</v>
      </c>
      <c r="C13" s="19" t="s">
        <v>9</v>
      </c>
      <c r="D13" s="29">
        <f>0.95*2574</f>
        <v>2445.2999999999997</v>
      </c>
      <c r="E13" s="29">
        <f>0.05*2574</f>
        <v>128.70000000000002</v>
      </c>
      <c r="F13" s="24">
        <v>0</v>
      </c>
      <c r="G13" s="24">
        <v>0</v>
      </c>
      <c r="H13" s="20">
        <f t="shared" si="0"/>
        <v>0</v>
      </c>
      <c r="I13" s="9"/>
      <c r="J13" s="9"/>
    </row>
    <row r="14" spans="1:11" x14ac:dyDescent="0.2">
      <c r="A14" s="17">
        <v>6</v>
      </c>
      <c r="B14" s="18" t="s">
        <v>15</v>
      </c>
      <c r="C14" s="19" t="s">
        <v>9</v>
      </c>
      <c r="D14" s="29">
        <f>0.95*385</f>
        <v>365.75</v>
      </c>
      <c r="E14" s="29">
        <f>0.05*385</f>
        <v>19.25</v>
      </c>
      <c r="F14" s="24">
        <v>0</v>
      </c>
      <c r="G14" s="24">
        <v>0</v>
      </c>
      <c r="H14" s="20">
        <f t="shared" si="0"/>
        <v>0</v>
      </c>
      <c r="I14" s="9"/>
      <c r="J14" s="9"/>
    </row>
    <row r="16" spans="1:11" ht="15" thickBot="1" x14ac:dyDescent="0.25">
      <c r="G16" s="13"/>
      <c r="H16" s="14"/>
    </row>
    <row r="17" spans="1:10" ht="20.25" thickBot="1" x14ac:dyDescent="0.35">
      <c r="B17" s="11" t="s">
        <v>2</v>
      </c>
      <c r="H17" s="25">
        <f>SUM(H9:H14)</f>
        <v>0</v>
      </c>
      <c r="I17" s="10"/>
    </row>
    <row r="19" spans="1:10" ht="13.9" customHeight="1" x14ac:dyDescent="0.2">
      <c r="A19" s="35" t="s">
        <v>3</v>
      </c>
      <c r="B19" s="35"/>
      <c r="C19" s="35"/>
      <c r="D19" s="35"/>
      <c r="E19" s="35"/>
      <c r="F19" s="35"/>
      <c r="G19" s="35"/>
      <c r="H19" s="35"/>
    </row>
    <row r="20" spans="1:10" x14ac:dyDescent="0.2">
      <c r="A20" s="35"/>
      <c r="B20" s="35"/>
      <c r="C20" s="35"/>
      <c r="D20" s="35"/>
      <c r="E20" s="35"/>
      <c r="F20" s="35"/>
      <c r="G20" s="35"/>
      <c r="H20" s="35"/>
    </row>
    <row r="21" spans="1:10" x14ac:dyDescent="0.2">
      <c r="A21" s="35"/>
      <c r="B21" s="35"/>
      <c r="C21" s="35"/>
      <c r="D21" s="35"/>
      <c r="E21" s="35"/>
      <c r="F21" s="35"/>
      <c r="G21" s="35"/>
      <c r="H21" s="35"/>
    </row>
    <row r="22" spans="1:10" ht="64.900000000000006" customHeight="1" x14ac:dyDescent="0.2">
      <c r="A22" s="35"/>
      <c r="B22" s="35"/>
      <c r="C22" s="35"/>
      <c r="D22" s="35"/>
      <c r="E22" s="35"/>
      <c r="F22" s="35"/>
      <c r="G22" s="35"/>
      <c r="H22" s="35"/>
    </row>
    <row r="24" spans="1:10" ht="28.5" x14ac:dyDescent="0.2">
      <c r="A24" s="37">
        <v>7</v>
      </c>
      <c r="B24" s="38" t="s">
        <v>17</v>
      </c>
      <c r="C24" s="39" t="s">
        <v>23</v>
      </c>
      <c r="D24" s="40" t="s">
        <v>24</v>
      </c>
      <c r="E24" s="41">
        <v>2</v>
      </c>
      <c r="F24" s="41">
        <v>3</v>
      </c>
      <c r="G24" s="41">
        <v>4</v>
      </c>
      <c r="H24" s="20"/>
      <c r="I24" s="9"/>
      <c r="J24" s="9"/>
    </row>
    <row r="25" spans="1:10" x14ac:dyDescent="0.2">
      <c r="C25" s="19" t="s">
        <v>8</v>
      </c>
      <c r="D25" s="36"/>
      <c r="E25" s="24">
        <v>0</v>
      </c>
      <c r="F25" s="24">
        <v>0</v>
      </c>
      <c r="G25" s="24">
        <v>0</v>
      </c>
      <c r="H25" s="20">
        <f>SUM(D25:G25)</f>
        <v>0</v>
      </c>
    </row>
  </sheetData>
  <mergeCells count="3">
    <mergeCell ref="A4:E4"/>
    <mergeCell ref="C6:G6"/>
    <mergeCell ref="A19:H22"/>
  </mergeCells>
  <pageMargins left="0.7" right="0.7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D8B195A1298C4CBDF6DD6DDFDB837A" ma:contentTypeVersion="12" ma:contentTypeDescription="Een nieuw document maken." ma:contentTypeScope="" ma:versionID="d205a286383b0610e8e6a1f89f095377">
  <xsd:schema xmlns:xsd="http://www.w3.org/2001/XMLSchema" xmlns:xs="http://www.w3.org/2001/XMLSchema" xmlns:p="http://schemas.microsoft.com/office/2006/metadata/properties" xmlns:ns2="d9ac6558-0d58-4f53-84e4-a2ebffccbc4c" xmlns:ns3="3d720b28-b451-40b7-9b88-db75acefda72" targetNamespace="http://schemas.microsoft.com/office/2006/metadata/properties" ma:root="true" ma:fieldsID="a65c33f6849d074c0f77e5b1cf74da82" ns2:_="" ns3:_="">
    <xsd:import namespace="d9ac6558-0d58-4f53-84e4-a2ebffccbc4c"/>
    <xsd:import namespace="3d720b28-b451-40b7-9b88-db75acefda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c6558-0d58-4f53-84e4-a2ebffccbc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20b28-b451-40b7-9b88-db75acefda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db1463a-8d48-414b-a575-f8c3721213c6}" ma:internalName="TaxCatchAll" ma:showField="CatchAllData" ma:web="3d720b28-b451-40b7-9b88-db75acefda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ac6558-0d58-4f53-84e4-a2ebffccbc4c">
      <Terms xmlns="http://schemas.microsoft.com/office/infopath/2007/PartnerControls"/>
    </lcf76f155ced4ddcb4097134ff3c332f>
    <TaxCatchAll xmlns="3d720b28-b451-40b7-9b88-db75acefda72" xsi:nil="true"/>
  </documentManagement>
</p:properties>
</file>

<file path=customXml/itemProps1.xml><?xml version="1.0" encoding="utf-8"?>
<ds:datastoreItem xmlns:ds="http://schemas.openxmlformats.org/officeDocument/2006/customXml" ds:itemID="{41A180A4-EF05-4419-90DC-58CF5C7330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ac6558-0d58-4f53-84e4-a2ebffccbc4c"/>
    <ds:schemaRef ds:uri="3d720b28-b451-40b7-9b88-db75acefda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2B4AA8-D3E8-4167-8506-2FEFAB7F91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738E89-B2B0-4B5D-9204-F4BB19329956}">
  <ds:schemaRefs>
    <ds:schemaRef ds:uri="d9ac6558-0d58-4f53-84e4-a2ebffccbc4c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3d720b28-b451-40b7-9b88-db75acefda72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Frank Meulbroek</cp:lastModifiedBy>
  <cp:revision/>
  <cp:lastPrinted>2025-07-18T07:30:12Z</cp:lastPrinted>
  <dcterms:created xsi:type="dcterms:W3CDTF">2019-06-10T23:19:37Z</dcterms:created>
  <dcterms:modified xsi:type="dcterms:W3CDTF">2025-07-18T08:08:45Z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0x01010020D8B195A1298C4CBDF6DD6DDFDB837A</vt:lpwstr>
  </property>
  <property fmtid="{D5CDD505-2E9C-101B-9397-08002B2CF9AE}" pid="3" name="MediaServiceImageTags">
    <vt:lpwstr/>
  </property>
</Properties>
</file>