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AD8E677B-AE27-42F3-B6F3-792721CFF83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7" i="1"/>
  <c r="E25" i="1"/>
  <c r="E24" i="1"/>
  <c r="E33" i="1"/>
  <c r="E31" i="1"/>
  <c r="E32" i="1"/>
  <c r="E44" i="1"/>
  <c r="E43" i="1"/>
  <c r="E42" i="1"/>
  <c r="E41" i="1"/>
  <c r="E40" i="1"/>
  <c r="E39" i="1"/>
  <c r="E38" i="1"/>
  <c r="E37" i="1"/>
  <c r="E26" i="1"/>
  <c r="E34" i="1" l="1"/>
  <c r="E19" i="1"/>
  <c r="E12" i="1"/>
  <c r="E11" i="1"/>
  <c r="E18" i="1"/>
  <c r="E17" i="1"/>
  <c r="E16" i="1"/>
  <c r="E28" i="1" l="1"/>
  <c r="E45" i="1"/>
  <c r="E21" i="1"/>
  <c r="E13" i="1"/>
  <c r="E48" i="1" l="1"/>
</calcChain>
</file>

<file path=xl/sharedStrings.xml><?xml version="1.0" encoding="utf-8"?>
<sst xmlns="http://schemas.openxmlformats.org/spreadsheetml/2006/main" count="92" uniqueCount="59">
  <si>
    <t>Naam</t>
  </si>
  <si>
    <t>Naam tekeningbevoegde</t>
  </si>
  <si>
    <t>Functie tekeningbevoegde</t>
  </si>
  <si>
    <t>Datum</t>
  </si>
  <si>
    <t>Handtekening tekeningbevoegde</t>
  </si>
  <si>
    <t>Omschrijving</t>
  </si>
  <si>
    <t>Totaalprijs (inschrijfprijs)</t>
  </si>
  <si>
    <t xml:space="preserve">Aantal </t>
  </si>
  <si>
    <t>Prijs per maand</t>
  </si>
  <si>
    <t>Eenheid</t>
  </si>
  <si>
    <t>Merk en type</t>
  </si>
  <si>
    <t>Bonenkoffie</t>
  </si>
  <si>
    <t>Topping</t>
  </si>
  <si>
    <t>Overige ingrediënten en disposables</t>
  </si>
  <si>
    <t>Suikersticks (4 gram)</t>
  </si>
  <si>
    <t>Creamersticks (2,5 gram)</t>
  </si>
  <si>
    <t>Koffie en ingrediënten voor in automaat</t>
  </si>
  <si>
    <t>Aantal</t>
  </si>
  <si>
    <t>theezakjes</t>
  </si>
  <si>
    <t>: ..........................................................................................</t>
  </si>
  <si>
    <t>Chocolade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</si>
  <si>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</si>
  <si>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kg</t>
  </si>
  <si>
    <t>Dosering in gram per consumptie (180ml) (ter info)</t>
  </si>
  <si>
    <t>gemeente Noordwijk - warme drankenvoorziening</t>
  </si>
  <si>
    <t>Huur en onderhoud automaat  bonen en verse melk</t>
  </si>
  <si>
    <t>Huur en onderhoud automaat  bonen</t>
  </si>
  <si>
    <t>Automatensuiker</t>
  </si>
  <si>
    <t>Snelfiltermaling koffie</t>
  </si>
  <si>
    <t xml:space="preserve">Theezakjes Groene thee </t>
  </si>
  <si>
    <t>Theezakjes Citroen &amp; Gember</t>
  </si>
  <si>
    <t>Prijs per kg</t>
  </si>
  <si>
    <t>subtotaal</t>
  </si>
  <si>
    <t>Prijs totaal</t>
  </si>
  <si>
    <t>afvalzakjes koffiedrab</t>
  </si>
  <si>
    <t>reinigingstabletten automaten</t>
  </si>
  <si>
    <t>reinigingstabletten melksysteem</t>
  </si>
  <si>
    <t xml:space="preserve">Theezakjes English Blend </t>
  </si>
  <si>
    <t xml:space="preserve">Theezakjes Earl Grey </t>
  </si>
  <si>
    <t>Theezakjes Bosvruchten</t>
  </si>
  <si>
    <t>Theezakjes Groene thee Citroen</t>
  </si>
  <si>
    <t>Theezakjes Rooibos</t>
  </si>
  <si>
    <t>Theezakjes seizoen</t>
  </si>
  <si>
    <t>Thee, minimaal 2 gram per theezakje</t>
  </si>
  <si>
    <t>reinigingsmiddelen</t>
  </si>
  <si>
    <t xml:space="preserve">prijs per </t>
  </si>
  <si>
    <t>Prijs per stuk</t>
  </si>
  <si>
    <t>zoetjes navulverpakking</t>
  </si>
  <si>
    <t>Prijs per st.</t>
  </si>
  <si>
    <t>Roerstaafjes  (geschat aantal)</t>
  </si>
  <si>
    <t>doos/1000</t>
  </si>
  <si>
    <t>doos/800</t>
  </si>
  <si>
    <t>pot/30</t>
  </si>
  <si>
    <t>rol/20</t>
  </si>
  <si>
    <t xml:space="preserve">Waar dit wordt gevraagd (gele cellen), vult de Inschrijver naast de prijzen ook de aangeboden merken en typen van de producten in. </t>
  </si>
  <si>
    <t>De Inschrijver vult alle gele cellen in.</t>
  </si>
  <si>
    <t xml:space="preserve">Merk </t>
  </si>
  <si>
    <t>Merk</t>
  </si>
  <si>
    <t xml:space="preserve">Bijlage D | 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</si>
</sst>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12"/>
      <name val="Calibri Light"/>
      <family val="2"/>
    </font>
    <font>
      <b/>
      <sz val="20"/>
      <color theme="3" tint="0.39997558519241921"/>
      <name val="Calibri Light"/>
      <family val="2"/>
    </font>
    <font>
      <b/>
      <sz val="10"/>
      <color theme="3" tint="0.3999755851924192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9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44" fontId="9" fillId="2" borderId="0" xfId="0" applyNumberFormat="1" applyFont="1" applyFill="1"/>
    <xf numFmtId="9" fontId="5" fillId="2" borderId="0" xfId="2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10" fillId="2" borderId="10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/>
    <xf numFmtId="0" fontId="2" fillId="2" borderId="11" xfId="0" applyFont="1" applyFill="1" applyBorder="1"/>
    <xf numFmtId="9" fontId="5" fillId="2" borderId="8" xfId="2" applyFont="1" applyFill="1" applyBorder="1"/>
    <xf numFmtId="0" fontId="8" fillId="2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/>
    <xf numFmtId="0" fontId="5" fillId="2" borderId="0" xfId="0" applyFont="1" applyFill="1" applyAlignment="1">
      <alignment wrapText="1"/>
    </xf>
    <xf numFmtId="3" fontId="5" fillId="2" borderId="15" xfId="2" applyNumberFormat="1" applyFont="1" applyFill="1" applyBorder="1"/>
    <xf numFmtId="0" fontId="5" fillId="2" borderId="17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3" fontId="5" fillId="2" borderId="20" xfId="2" applyNumberFormat="1" applyFont="1" applyFill="1" applyBorder="1"/>
    <xf numFmtId="0" fontId="2" fillId="2" borderId="0" xfId="0" applyFont="1" applyFill="1" applyAlignment="1">
      <alignment vertical="center"/>
    </xf>
    <xf numFmtId="44" fontId="5" fillId="0" borderId="15" xfId="0" applyNumberFormat="1" applyFont="1" applyBorder="1"/>
    <xf numFmtId="3" fontId="5" fillId="2" borderId="22" xfId="2" applyNumberFormat="1" applyFont="1" applyFill="1" applyBorder="1"/>
    <xf numFmtId="44" fontId="5" fillId="0" borderId="25" xfId="0" applyNumberFormat="1" applyFont="1" applyBorder="1"/>
    <xf numFmtId="44" fontId="11" fillId="3" borderId="12" xfId="0" applyNumberFormat="1" applyFont="1" applyFill="1" applyBorder="1"/>
    <xf numFmtId="0" fontId="0" fillId="2" borderId="0" xfId="0" applyFill="1"/>
    <xf numFmtId="3" fontId="5" fillId="2" borderId="15" xfId="2" applyNumberFormat="1" applyFont="1" applyFill="1" applyBorder="1" applyAlignment="1">
      <alignment horizontal="left"/>
    </xf>
    <xf numFmtId="0" fontId="11" fillId="2" borderId="7" xfId="0" applyFont="1" applyFill="1" applyBorder="1"/>
    <xf numFmtId="0" fontId="5" fillId="2" borderId="26" xfId="0" applyFont="1" applyFill="1" applyBorder="1" applyAlignment="1">
      <alignment horizontal="left" wrapText="1"/>
    </xf>
    <xf numFmtId="3" fontId="5" fillId="2" borderId="27" xfId="2" applyNumberFormat="1" applyFont="1" applyFill="1" applyBorder="1" applyAlignment="1">
      <alignment horizontal="left"/>
    </xf>
    <xf numFmtId="44" fontId="5" fillId="0" borderId="27" xfId="0" applyNumberFormat="1" applyFont="1" applyBorder="1"/>
    <xf numFmtId="3" fontId="5" fillId="2" borderId="20" xfId="2" applyNumberFormat="1" applyFont="1" applyFill="1" applyBorder="1" applyAlignment="1">
      <alignment horizontal="left"/>
    </xf>
    <xf numFmtId="3" fontId="5" fillId="2" borderId="27" xfId="2" applyNumberFormat="1" applyFont="1" applyFill="1" applyBorder="1"/>
    <xf numFmtId="3" fontId="5" fillId="0" borderId="22" xfId="2" applyNumberFormat="1" applyFont="1" applyFill="1" applyBorder="1"/>
    <xf numFmtId="0" fontId="5" fillId="2" borderId="3" xfId="0" applyFont="1" applyFill="1" applyBorder="1" applyAlignment="1">
      <alignment wrapText="1"/>
    </xf>
    <xf numFmtId="3" fontId="5" fillId="0" borderId="27" xfId="2" applyNumberFormat="1" applyFont="1" applyFill="1" applyBorder="1"/>
    <xf numFmtId="3" fontId="5" fillId="0" borderId="15" xfId="2" applyNumberFormat="1" applyFont="1" applyFill="1" applyBorder="1"/>
    <xf numFmtId="3" fontId="5" fillId="0" borderId="20" xfId="2" applyNumberFormat="1" applyFont="1" applyFill="1" applyBorder="1"/>
    <xf numFmtId="0" fontId="5" fillId="2" borderId="24" xfId="0" applyFont="1" applyFill="1" applyBorder="1" applyAlignment="1">
      <alignment horizontal="left" vertical="top" wrapText="1"/>
    </xf>
    <xf numFmtId="0" fontId="5" fillId="2" borderId="32" xfId="0" applyFont="1" applyFill="1" applyBorder="1" applyAlignment="1">
      <alignment horizontal="left" wrapText="1"/>
    </xf>
    <xf numFmtId="3" fontId="5" fillId="0" borderId="33" xfId="2" applyNumberFormat="1" applyFont="1" applyFill="1" applyBorder="1"/>
    <xf numFmtId="3" fontId="5" fillId="2" borderId="33" xfId="2" applyNumberFormat="1" applyFont="1" applyFill="1" applyBorder="1" applyAlignment="1">
      <alignment horizontal="left"/>
    </xf>
    <xf numFmtId="3" fontId="5" fillId="2" borderId="33" xfId="2" applyNumberFormat="1" applyFont="1" applyFill="1" applyBorder="1"/>
    <xf numFmtId="0" fontId="3" fillId="4" borderId="1" xfId="3" applyFont="1" applyFill="1" applyBorder="1" applyAlignment="1">
      <alignment vertical="center"/>
    </xf>
    <xf numFmtId="0" fontId="3" fillId="4" borderId="2" xfId="3" applyFont="1" applyFill="1" applyBorder="1" applyAlignment="1">
      <alignment horizontal="center" vertical="center" wrapText="1"/>
    </xf>
    <xf numFmtId="0" fontId="3" fillId="4" borderId="2" xfId="3" applyFont="1" applyFill="1" applyBorder="1" applyAlignment="1">
      <alignment horizontal="center" vertical="center"/>
    </xf>
    <xf numFmtId="0" fontId="3" fillId="4" borderId="10" xfId="3" applyFont="1" applyFill="1" applyBorder="1" applyAlignment="1">
      <alignment horizontal="center" vertical="center"/>
    </xf>
    <xf numFmtId="0" fontId="3" fillId="4" borderId="7" xfId="3" applyFont="1" applyFill="1" applyBorder="1" applyAlignment="1">
      <alignment vertical="center"/>
    </xf>
    <xf numFmtId="0" fontId="3" fillId="4" borderId="8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12" fillId="2" borderId="3" xfId="0" applyFont="1" applyFill="1" applyBorder="1"/>
    <xf numFmtId="0" fontId="13" fillId="2" borderId="5" xfId="0" applyFont="1" applyFill="1" applyBorder="1"/>
    <xf numFmtId="0" fontId="5" fillId="2" borderId="0" xfId="0" applyFont="1" applyFill="1" applyAlignment="1">
      <alignment horizontal="left" vertical="top" wrapText="1"/>
    </xf>
    <xf numFmtId="3" fontId="5" fillId="2" borderId="0" xfId="2" applyNumberFormat="1" applyFont="1" applyFill="1" applyBorder="1"/>
    <xf numFmtId="3" fontId="5" fillId="0" borderId="0" xfId="2" applyNumberFormat="1" applyFont="1" applyFill="1" applyBorder="1"/>
    <xf numFmtId="44" fontId="5" fillId="2" borderId="0" xfId="1" applyFont="1" applyFill="1" applyBorder="1"/>
    <xf numFmtId="44" fontId="5" fillId="2" borderId="15" xfId="1" applyFont="1" applyFill="1" applyBorder="1"/>
    <xf numFmtId="0" fontId="5" fillId="2" borderId="0" xfId="0" applyFont="1" applyFill="1" applyAlignment="1">
      <alignment horizontal="left" wrapText="1"/>
    </xf>
    <xf numFmtId="3" fontId="5" fillId="2" borderId="0" xfId="2" applyNumberFormat="1" applyFont="1" applyFill="1" applyBorder="1" applyAlignment="1">
      <alignment horizontal="left"/>
    </xf>
    <xf numFmtId="44" fontId="5" fillId="6" borderId="15" xfId="0" applyNumberFormat="1" applyFont="1" applyFill="1" applyBorder="1"/>
    <xf numFmtId="0" fontId="5" fillId="2" borderId="3" xfId="0" applyFont="1" applyFill="1" applyBorder="1" applyAlignment="1">
      <alignment horizontal="left" wrapText="1"/>
    </xf>
    <xf numFmtId="44" fontId="5" fillId="2" borderId="0" xfId="0" applyNumberFormat="1" applyFont="1" applyFill="1"/>
    <xf numFmtId="44" fontId="5" fillId="2" borderId="25" xfId="1" applyFont="1" applyFill="1" applyBorder="1"/>
    <xf numFmtId="44" fontId="5" fillId="6" borderId="25" xfId="0" applyNumberFormat="1" applyFont="1" applyFill="1" applyBorder="1"/>
    <xf numFmtId="0" fontId="2" fillId="2" borderId="18" xfId="0" applyFont="1" applyFill="1" applyBorder="1"/>
    <xf numFmtId="0" fontId="5" fillId="2" borderId="20" xfId="0" applyFont="1" applyFill="1" applyBorder="1" applyAlignment="1">
      <alignment horizontal="left" wrapText="1"/>
    </xf>
    <xf numFmtId="0" fontId="5" fillId="2" borderId="29" xfId="0" applyFont="1" applyFill="1" applyBorder="1" applyAlignment="1">
      <alignment horizontal="left" vertical="top" wrapText="1"/>
    </xf>
    <xf numFmtId="3" fontId="5" fillId="2" borderId="36" xfId="2" applyNumberFormat="1" applyFont="1" applyFill="1" applyBorder="1"/>
    <xf numFmtId="3" fontId="5" fillId="0" borderId="36" xfId="2" applyNumberFormat="1" applyFont="1" applyFill="1" applyBorder="1"/>
    <xf numFmtId="44" fontId="5" fillId="0" borderId="33" xfId="1" applyFont="1" applyBorder="1"/>
    <xf numFmtId="0" fontId="0" fillId="0" borderId="4" xfId="0" applyBorder="1"/>
    <xf numFmtId="0" fontId="1" fillId="2" borderId="0" xfId="0" applyFont="1" applyFill="1"/>
    <xf numFmtId="0" fontId="6" fillId="2" borderId="0" xfId="0" applyFont="1" applyFill="1"/>
    <xf numFmtId="0" fontId="5" fillId="2" borderId="15" xfId="0" applyFont="1" applyFill="1" applyBorder="1" applyAlignment="1">
      <alignment horizontal="left" wrapText="1"/>
    </xf>
    <xf numFmtId="44" fontId="5" fillId="5" borderId="15" xfId="1" applyFont="1" applyFill="1" applyBorder="1" applyProtection="1">
      <protection locked="0"/>
    </xf>
    <xf numFmtId="0" fontId="2" fillId="5" borderId="30" xfId="0" applyFont="1" applyFill="1" applyBorder="1" applyProtection="1">
      <protection locked="0"/>
    </xf>
    <xf numFmtId="0" fontId="2" fillId="5" borderId="31" xfId="0" applyFont="1" applyFill="1" applyBorder="1" applyProtection="1">
      <protection locked="0"/>
    </xf>
    <xf numFmtId="44" fontId="5" fillId="5" borderId="27" xfId="1" applyFont="1" applyFill="1" applyBorder="1" applyProtection="1">
      <protection locked="0"/>
    </xf>
    <xf numFmtId="44" fontId="5" fillId="5" borderId="33" xfId="1" applyFont="1" applyFill="1" applyBorder="1" applyProtection="1">
      <protection locked="0"/>
    </xf>
    <xf numFmtId="0" fontId="2" fillId="5" borderId="28" xfId="0" applyFont="1" applyFill="1" applyBorder="1" applyProtection="1">
      <protection locked="0"/>
    </xf>
    <xf numFmtId="0" fontId="2" fillId="5" borderId="24" xfId="0" applyFont="1" applyFill="1" applyBorder="1" applyProtection="1">
      <protection locked="0"/>
    </xf>
    <xf numFmtId="0" fontId="2" fillId="5" borderId="34" xfId="0" applyFont="1" applyFill="1" applyBorder="1" applyProtection="1">
      <protection locked="0"/>
    </xf>
    <xf numFmtId="0" fontId="2" fillId="5" borderId="29" xfId="0" applyFont="1" applyFill="1" applyBorder="1" applyProtection="1">
      <protection locked="0"/>
    </xf>
    <xf numFmtId="0" fontId="2" fillId="5" borderId="16" xfId="0" applyFont="1" applyFill="1" applyBorder="1" applyProtection="1">
      <protection locked="0"/>
    </xf>
    <xf numFmtId="0" fontId="2" fillId="5" borderId="18" xfId="0" applyFont="1" applyFill="1" applyBorder="1" applyProtection="1">
      <protection locked="0"/>
    </xf>
    <xf numFmtId="0" fontId="2" fillId="5" borderId="35" xfId="0" applyFont="1" applyFill="1" applyBorder="1" applyProtection="1">
      <protection locked="0"/>
    </xf>
    <xf numFmtId="0" fontId="2" fillId="5" borderId="21" xfId="0" applyFont="1" applyFill="1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8" fillId="0" borderId="1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5</xdr:col>
      <xdr:colOff>1272540</xdr:colOff>
      <xdr:row>11</xdr:row>
      <xdr:rowOff>173355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536B17EA-B430-8D0B-61A7-64E62CC30854}"/>
            </a:ext>
          </a:extLst>
        </xdr:cNvPr>
        <xdr:cNvSpPr>
          <a:spLocks noChangeAspect="1" noChangeArrowheads="1"/>
        </xdr:cNvSpPr>
      </xdr:nvSpPr>
      <xdr:spPr bwMode="auto">
        <a:xfrm>
          <a:off x="5387340" y="769620"/>
          <a:ext cx="265176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93345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85BE5063-150F-A0BB-4D05-3FF686B89422}"/>
            </a:ext>
          </a:extLst>
        </xdr:cNvPr>
        <xdr:cNvSpPr>
          <a:spLocks noChangeAspect="1" noChangeArrowheads="1"/>
        </xdr:cNvSpPr>
      </xdr:nvSpPr>
      <xdr:spPr bwMode="auto">
        <a:xfrm>
          <a:off x="8679180" y="175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363682</xdr:colOff>
      <xdr:row>0</xdr:row>
      <xdr:rowOff>34636</xdr:rowOff>
    </xdr:from>
    <xdr:to>
      <xdr:col>6</xdr:col>
      <xdr:colOff>2875858</xdr:colOff>
      <xdr:row>7</xdr:row>
      <xdr:rowOff>95873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CDAA1AA-D9F2-C421-EACB-2AAEF4A68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1432" y="34636"/>
          <a:ext cx="2512176" cy="1533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topLeftCell="A4" zoomScale="110" zoomScaleNormal="110" workbookViewId="0">
      <selection activeCell="E12" sqref="E12"/>
    </sheetView>
  </sheetViews>
  <sheetFormatPr defaultColWidth="9.28515625" defaultRowHeight="16.149999999999999" customHeight="1" x14ac:dyDescent="0.2"/>
  <cols>
    <col min="1" max="1" width="42" style="1" customWidth="1"/>
    <col min="2" max="2" width="9.5703125" style="1" customWidth="1"/>
    <col min="3" max="3" width="15.140625" style="1" customWidth="1"/>
    <col min="4" max="4" width="17" style="1" customWidth="1"/>
    <col min="5" max="5" width="20" style="1" customWidth="1"/>
    <col min="6" max="6" width="28" style="2" customWidth="1"/>
    <col min="7" max="7" width="45.85546875" style="1" customWidth="1"/>
    <col min="8" max="16384" width="9.28515625" style="1"/>
  </cols>
  <sheetData>
    <row r="1" spans="1:7" ht="12.75" x14ac:dyDescent="0.2">
      <c r="A1" s="3"/>
      <c r="B1" s="4"/>
      <c r="C1" s="4"/>
      <c r="D1" s="4"/>
      <c r="E1" s="4"/>
      <c r="F1" s="4"/>
      <c r="G1" s="5"/>
    </row>
    <row r="2" spans="1:7" ht="16.149999999999999" customHeight="1" x14ac:dyDescent="0.25">
      <c r="A2" s="6"/>
      <c r="B2" s="7"/>
      <c r="C2" s="7"/>
      <c r="D2" s="7"/>
      <c r="E2" s="7"/>
      <c r="F2" s="7"/>
      <c r="G2" s="80"/>
    </row>
    <row r="3" spans="1:7" ht="16.149999999999999" customHeight="1" x14ac:dyDescent="0.2">
      <c r="A3" s="6"/>
      <c r="B3" s="7"/>
      <c r="C3" s="7"/>
      <c r="D3" s="7"/>
      <c r="E3" s="7"/>
      <c r="F3" s="7"/>
      <c r="G3" s="8"/>
    </row>
    <row r="4" spans="1:7" ht="16.149999999999999" customHeight="1" x14ac:dyDescent="0.2">
      <c r="A4" s="6"/>
      <c r="B4" s="7"/>
      <c r="C4" s="7"/>
      <c r="D4" s="7"/>
      <c r="E4" s="7"/>
      <c r="F4" s="7"/>
      <c r="G4" s="8"/>
    </row>
    <row r="5" spans="1:7" ht="16.149999999999999" customHeight="1" x14ac:dyDescent="0.25">
      <c r="A5" s="6"/>
      <c r="B5" s="7"/>
      <c r="C5" s="7"/>
      <c r="D5" s="7"/>
      <c r="E5"/>
      <c r="F5" s="7"/>
      <c r="G5" s="8"/>
    </row>
    <row r="6" spans="1:7" ht="24" customHeight="1" x14ac:dyDescent="0.4">
      <c r="A6" s="60" t="s">
        <v>58</v>
      </c>
      <c r="B6" s="81"/>
      <c r="C6" s="81"/>
      <c r="D6" s="82"/>
      <c r="E6" s="7"/>
      <c r="F6" s="7"/>
      <c r="G6" s="8"/>
    </row>
    <row r="7" spans="1:7" ht="16.149999999999999" customHeight="1" x14ac:dyDescent="0.2">
      <c r="A7" s="6"/>
      <c r="B7" s="7"/>
      <c r="C7" s="7"/>
      <c r="D7" s="7"/>
      <c r="E7" s="7"/>
      <c r="F7" s="7"/>
      <c r="G7" s="8"/>
    </row>
    <row r="8" spans="1:7" ht="15.6" customHeight="1" thickBot="1" x14ac:dyDescent="0.25">
      <c r="A8" s="61" t="s">
        <v>24</v>
      </c>
      <c r="B8" s="17"/>
      <c r="C8" s="17"/>
      <c r="D8" s="17"/>
      <c r="E8" s="17"/>
      <c r="F8" s="17"/>
      <c r="G8" s="18"/>
    </row>
    <row r="9" spans="1:7" ht="10.5" customHeight="1" thickBot="1" x14ac:dyDescent="0.25">
      <c r="A9" s="7"/>
      <c r="B9" s="7"/>
      <c r="C9" s="7"/>
      <c r="D9" s="7"/>
      <c r="E9" s="7"/>
      <c r="F9" s="7"/>
    </row>
    <row r="10" spans="1:7" ht="15" customHeight="1" thickBot="1" x14ac:dyDescent="0.25">
      <c r="A10" s="53" t="s">
        <v>5</v>
      </c>
      <c r="B10" s="54"/>
      <c r="C10" s="54" t="s">
        <v>17</v>
      </c>
      <c r="D10" s="54" t="s">
        <v>8</v>
      </c>
      <c r="E10" s="55" t="s">
        <v>33</v>
      </c>
      <c r="F10" s="56" t="s">
        <v>10</v>
      </c>
    </row>
    <row r="11" spans="1:7" ht="16.149999999999999" customHeight="1" x14ac:dyDescent="0.2">
      <c r="A11" s="48" t="s">
        <v>25</v>
      </c>
      <c r="B11" s="32"/>
      <c r="C11" s="43">
        <v>3</v>
      </c>
      <c r="D11" s="84">
        <v>0</v>
      </c>
      <c r="E11" s="31">
        <f>SUM(C11*D11)*12</f>
        <v>0</v>
      </c>
      <c r="F11" s="85"/>
    </row>
    <row r="12" spans="1:7" ht="16.149999999999999" customHeight="1" thickBot="1" x14ac:dyDescent="0.25">
      <c r="A12" s="76" t="s">
        <v>26</v>
      </c>
      <c r="B12" s="77"/>
      <c r="C12" s="78">
        <v>8</v>
      </c>
      <c r="D12" s="84">
        <v>0</v>
      </c>
      <c r="E12" s="33">
        <f>SUM(C12*D12)*12</f>
        <v>0</v>
      </c>
      <c r="F12" s="86"/>
    </row>
    <row r="13" spans="1:7" ht="16.149999999999999" customHeight="1" x14ac:dyDescent="0.2">
      <c r="A13" s="62"/>
      <c r="B13" s="63"/>
      <c r="C13" s="64"/>
      <c r="D13" s="66" t="s">
        <v>32</v>
      </c>
      <c r="E13" s="69">
        <f>E11+E12</f>
        <v>0</v>
      </c>
      <c r="F13" s="7"/>
    </row>
    <row r="14" spans="1:7" ht="9.75" customHeight="1" thickBot="1" x14ac:dyDescent="0.25">
      <c r="A14" s="25"/>
      <c r="B14" s="10"/>
      <c r="C14" s="10"/>
      <c r="D14" s="25"/>
      <c r="E14" s="9"/>
      <c r="F14" s="1"/>
    </row>
    <row r="15" spans="1:7" ht="15" customHeight="1" thickBot="1" x14ac:dyDescent="0.25">
      <c r="A15" s="57" t="s">
        <v>16</v>
      </c>
      <c r="B15" s="58" t="s">
        <v>7</v>
      </c>
      <c r="C15" s="58" t="s">
        <v>9</v>
      </c>
      <c r="D15" s="58" t="s">
        <v>31</v>
      </c>
      <c r="E15" s="59" t="s">
        <v>33</v>
      </c>
      <c r="F15" s="59" t="s">
        <v>56</v>
      </c>
      <c r="G15" s="56" t="s">
        <v>23</v>
      </c>
    </row>
    <row r="16" spans="1:7" ht="16.149999999999999" customHeight="1" x14ac:dyDescent="0.2">
      <c r="A16" s="38" t="s">
        <v>11</v>
      </c>
      <c r="B16" s="45">
        <v>1050</v>
      </c>
      <c r="C16" s="39" t="s">
        <v>22</v>
      </c>
      <c r="D16" s="87">
        <v>0</v>
      </c>
      <c r="E16" s="40">
        <f>SUM(B16*D16)</f>
        <v>0</v>
      </c>
      <c r="F16" s="89"/>
      <c r="G16" s="93"/>
    </row>
    <row r="17" spans="1:7" ht="16.149999999999999" customHeight="1" x14ac:dyDescent="0.2">
      <c r="A17" s="27" t="s">
        <v>28</v>
      </c>
      <c r="B17" s="46">
        <v>280</v>
      </c>
      <c r="C17" s="36" t="s">
        <v>22</v>
      </c>
      <c r="D17" s="84">
        <v>0</v>
      </c>
      <c r="E17" s="31">
        <f>SUM(B17*D17)</f>
        <v>0</v>
      </c>
      <c r="F17" s="90"/>
      <c r="G17" s="74"/>
    </row>
    <row r="18" spans="1:7" ht="16.149999999999999" customHeight="1" x14ac:dyDescent="0.2">
      <c r="A18" s="27" t="s">
        <v>20</v>
      </c>
      <c r="B18" s="46">
        <v>260</v>
      </c>
      <c r="C18" s="36" t="s">
        <v>22</v>
      </c>
      <c r="D18" s="84">
        <v>0</v>
      </c>
      <c r="E18" s="31">
        <f>SUM(B18*D18)</f>
        <v>0</v>
      </c>
      <c r="F18" s="90"/>
      <c r="G18" s="94"/>
    </row>
    <row r="19" spans="1:7" ht="16.149999999999999" customHeight="1" x14ac:dyDescent="0.2">
      <c r="A19" s="49" t="s">
        <v>27</v>
      </c>
      <c r="B19" s="50">
        <v>60</v>
      </c>
      <c r="C19" s="51" t="s">
        <v>22</v>
      </c>
      <c r="D19" s="88">
        <v>0</v>
      </c>
      <c r="E19" s="31">
        <f>SUM(B19*D19)</f>
        <v>0</v>
      </c>
      <c r="F19" s="91"/>
      <c r="G19" s="95"/>
    </row>
    <row r="20" spans="1:7" ht="16.149999999999999" customHeight="1" thickBot="1" x14ac:dyDescent="0.25">
      <c r="A20" s="28" t="s">
        <v>12</v>
      </c>
      <c r="B20" s="47">
        <v>150</v>
      </c>
      <c r="C20" s="41" t="s">
        <v>22</v>
      </c>
      <c r="D20" s="88">
        <v>0</v>
      </c>
      <c r="E20" s="79">
        <f>(B20*D20)</f>
        <v>0</v>
      </c>
      <c r="F20" s="92"/>
      <c r="G20" s="96"/>
    </row>
    <row r="21" spans="1:7" ht="16.149999999999999" customHeight="1" x14ac:dyDescent="0.2">
      <c r="A21" s="67"/>
      <c r="B21" s="64"/>
      <c r="C21" s="68"/>
      <c r="D21" s="66" t="s">
        <v>32</v>
      </c>
      <c r="E21" s="69">
        <f>E16+E17+E18+E19+E20</f>
        <v>0</v>
      </c>
      <c r="F21" s="7"/>
      <c r="G21" s="7"/>
    </row>
    <row r="22" spans="1:7" ht="9.75" customHeight="1" thickBot="1" x14ac:dyDescent="0.25">
      <c r="A22" s="25"/>
      <c r="B22" s="10"/>
      <c r="C22" s="10"/>
      <c r="D22" s="25"/>
      <c r="E22" s="9"/>
      <c r="F22" s="7"/>
    </row>
    <row r="23" spans="1:7" ht="15" customHeight="1" thickBot="1" x14ac:dyDescent="0.25">
      <c r="A23" s="57" t="s">
        <v>13</v>
      </c>
      <c r="B23" s="58" t="s">
        <v>7</v>
      </c>
      <c r="C23" s="58" t="s">
        <v>9</v>
      </c>
      <c r="D23" s="58" t="s">
        <v>46</v>
      </c>
      <c r="E23" s="59" t="s">
        <v>33</v>
      </c>
      <c r="F23" s="56" t="s">
        <v>56</v>
      </c>
    </row>
    <row r="24" spans="1:7" ht="16.149999999999999" customHeight="1" x14ac:dyDescent="0.2">
      <c r="A24" s="38" t="s">
        <v>49</v>
      </c>
      <c r="B24" s="45">
        <v>20</v>
      </c>
      <c r="C24" s="42" t="s">
        <v>50</v>
      </c>
      <c r="D24" s="87">
        <v>0</v>
      </c>
      <c r="E24" s="40">
        <f>SUM((B24*D24))</f>
        <v>0</v>
      </c>
      <c r="F24" s="93"/>
    </row>
    <row r="25" spans="1:7" ht="16.149999999999999" customHeight="1" x14ac:dyDescent="0.2">
      <c r="A25" s="27" t="s">
        <v>14</v>
      </c>
      <c r="B25" s="46">
        <v>12</v>
      </c>
      <c r="C25" s="26" t="s">
        <v>50</v>
      </c>
      <c r="D25" s="84">
        <v>0</v>
      </c>
      <c r="E25" s="33">
        <f>SUM((B25*D25))</f>
        <v>0</v>
      </c>
      <c r="F25" s="94"/>
    </row>
    <row r="26" spans="1:7" ht="16.149999999999999" customHeight="1" x14ac:dyDescent="0.2">
      <c r="A26" s="27" t="s">
        <v>47</v>
      </c>
      <c r="B26" s="46">
        <v>12</v>
      </c>
      <c r="C26" s="26" t="s">
        <v>51</v>
      </c>
      <c r="D26" s="84">
        <v>0</v>
      </c>
      <c r="E26" s="33">
        <f>SUM((B26*D26))</f>
        <v>0</v>
      </c>
      <c r="F26" s="94"/>
    </row>
    <row r="27" spans="1:7" ht="16.149999999999999" customHeight="1" thickBot="1" x14ac:dyDescent="0.25">
      <c r="A27" s="75" t="s">
        <v>15</v>
      </c>
      <c r="B27" s="47">
        <v>12</v>
      </c>
      <c r="C27" s="29" t="s">
        <v>50</v>
      </c>
      <c r="D27" s="84">
        <v>0</v>
      </c>
      <c r="E27" s="31">
        <f>SUM((B27*D27))</f>
        <v>0</v>
      </c>
      <c r="F27" s="97"/>
    </row>
    <row r="28" spans="1:7" ht="16.149999999999999" customHeight="1" x14ac:dyDescent="0.2">
      <c r="A28" s="67"/>
      <c r="B28" s="63"/>
      <c r="C28" s="63"/>
      <c r="D28" s="72" t="s">
        <v>32</v>
      </c>
      <c r="E28" s="73">
        <f>E24+E25+E26+E27</f>
        <v>0</v>
      </c>
      <c r="F28" s="7"/>
    </row>
    <row r="29" spans="1:7" ht="9" customHeight="1" thickBot="1" x14ac:dyDescent="0.25">
      <c r="A29" s="67"/>
      <c r="B29" s="63"/>
      <c r="C29" s="63"/>
      <c r="D29" s="65"/>
      <c r="E29" s="71"/>
      <c r="F29" s="7"/>
    </row>
    <row r="30" spans="1:7" ht="17.45" customHeight="1" thickBot="1" x14ac:dyDescent="0.25">
      <c r="A30" s="57" t="s">
        <v>44</v>
      </c>
      <c r="B30" s="58" t="s">
        <v>17</v>
      </c>
      <c r="C30" s="58" t="s">
        <v>9</v>
      </c>
      <c r="D30" s="58" t="s">
        <v>45</v>
      </c>
      <c r="E30" s="59"/>
      <c r="F30" s="56" t="s">
        <v>57</v>
      </c>
    </row>
    <row r="31" spans="1:7" ht="16.149999999999999" customHeight="1" x14ac:dyDescent="0.2">
      <c r="A31" s="83" t="s">
        <v>36</v>
      </c>
      <c r="B31" s="46">
        <v>10</v>
      </c>
      <c r="C31" s="26" t="s">
        <v>52</v>
      </c>
      <c r="D31" s="84">
        <v>0</v>
      </c>
      <c r="E31" s="31">
        <f>SUM((B31*D31))</f>
        <v>0</v>
      </c>
      <c r="F31" s="97"/>
    </row>
    <row r="32" spans="1:7" ht="16.149999999999999" customHeight="1" x14ac:dyDescent="0.2">
      <c r="A32" s="49" t="s">
        <v>35</v>
      </c>
      <c r="B32" s="50">
        <v>10</v>
      </c>
      <c r="C32" s="52" t="s">
        <v>52</v>
      </c>
      <c r="D32" s="88">
        <v>0</v>
      </c>
      <c r="E32" s="31">
        <f>SUM((B32*D32))</f>
        <v>0</v>
      </c>
      <c r="F32" s="95"/>
    </row>
    <row r="33" spans="1:6" ht="16.149999999999999" customHeight="1" thickBot="1" x14ac:dyDescent="0.25">
      <c r="A33" s="28" t="s">
        <v>34</v>
      </c>
      <c r="B33" s="47">
        <v>100</v>
      </c>
      <c r="C33" s="29" t="s">
        <v>53</v>
      </c>
      <c r="D33" s="88">
        <v>0</v>
      </c>
      <c r="E33" s="31">
        <f>SUM((B33*D33))</f>
        <v>0</v>
      </c>
      <c r="F33" s="96"/>
    </row>
    <row r="34" spans="1:6" ht="16.149999999999999" customHeight="1" x14ac:dyDescent="0.2">
      <c r="A34" s="67"/>
      <c r="B34" s="64"/>
      <c r="C34" s="63"/>
      <c r="D34" s="66" t="s">
        <v>32</v>
      </c>
      <c r="E34" s="69">
        <f>E31+E32+E33</f>
        <v>0</v>
      </c>
      <c r="F34" s="7"/>
    </row>
    <row r="35" spans="1:6" ht="9" customHeight="1" thickBot="1" x14ac:dyDescent="0.25">
      <c r="A35" s="25"/>
      <c r="B35" s="10"/>
      <c r="C35" s="10"/>
      <c r="D35" s="25"/>
      <c r="E35" s="9"/>
      <c r="F35" s="7"/>
    </row>
    <row r="36" spans="1:6" ht="15" customHeight="1" thickBot="1" x14ac:dyDescent="0.25">
      <c r="A36" s="57" t="s">
        <v>43</v>
      </c>
      <c r="B36" s="58" t="s">
        <v>7</v>
      </c>
      <c r="C36" s="58" t="s">
        <v>9</v>
      </c>
      <c r="D36" s="58" t="s">
        <v>48</v>
      </c>
      <c r="E36" s="59" t="s">
        <v>33</v>
      </c>
      <c r="F36" s="56" t="s">
        <v>56</v>
      </c>
    </row>
    <row r="37" spans="1:6" ht="16.149999999999999" customHeight="1" thickBot="1" x14ac:dyDescent="0.25">
      <c r="A37" s="38" t="s">
        <v>37</v>
      </c>
      <c r="B37" s="45">
        <v>4900</v>
      </c>
      <c r="C37" s="42" t="s">
        <v>18</v>
      </c>
      <c r="D37" s="87">
        <v>0</v>
      </c>
      <c r="E37" s="40">
        <f>SUM((B37*D37))</f>
        <v>0</v>
      </c>
      <c r="F37" s="93"/>
    </row>
    <row r="38" spans="1:6" ht="16.149999999999999" customHeight="1" thickBot="1" x14ac:dyDescent="0.25">
      <c r="A38" s="27" t="s">
        <v>38</v>
      </c>
      <c r="B38" s="46">
        <v>5000</v>
      </c>
      <c r="C38" s="26" t="s">
        <v>18</v>
      </c>
      <c r="D38" s="84">
        <v>0</v>
      </c>
      <c r="E38" s="40">
        <f t="shared" ref="E38:E44" si="0">SUM((B38*D38))</f>
        <v>0</v>
      </c>
      <c r="F38" s="94"/>
    </row>
    <row r="39" spans="1:6" ht="16.149999999999999" customHeight="1" thickBot="1" x14ac:dyDescent="0.25">
      <c r="A39" s="27" t="s">
        <v>39</v>
      </c>
      <c r="B39" s="46">
        <v>1750</v>
      </c>
      <c r="C39" s="26" t="s">
        <v>18</v>
      </c>
      <c r="D39" s="84">
        <v>0</v>
      </c>
      <c r="E39" s="40">
        <f t="shared" si="0"/>
        <v>0</v>
      </c>
      <c r="F39" s="94"/>
    </row>
    <row r="40" spans="1:6" ht="16.149999999999999" customHeight="1" thickBot="1" x14ac:dyDescent="0.25">
      <c r="A40" s="27" t="s">
        <v>40</v>
      </c>
      <c r="B40" s="46">
        <v>3450</v>
      </c>
      <c r="C40" s="26" t="s">
        <v>18</v>
      </c>
      <c r="D40" s="84">
        <v>0</v>
      </c>
      <c r="E40" s="40">
        <f t="shared" si="0"/>
        <v>0</v>
      </c>
      <c r="F40" s="94"/>
    </row>
    <row r="41" spans="1:6" ht="16.149999999999999" customHeight="1" thickBot="1" x14ac:dyDescent="0.25">
      <c r="A41" s="49" t="s">
        <v>29</v>
      </c>
      <c r="B41" s="50">
        <v>2400</v>
      </c>
      <c r="C41" s="52" t="s">
        <v>18</v>
      </c>
      <c r="D41" s="88">
        <v>0</v>
      </c>
      <c r="E41" s="40">
        <f t="shared" si="0"/>
        <v>0</v>
      </c>
      <c r="F41" s="95"/>
    </row>
    <row r="42" spans="1:6" ht="16.149999999999999" customHeight="1" thickBot="1" x14ac:dyDescent="0.25">
      <c r="A42" s="49" t="s">
        <v>30</v>
      </c>
      <c r="B42" s="50">
        <v>2500</v>
      </c>
      <c r="C42" s="52" t="s">
        <v>18</v>
      </c>
      <c r="D42" s="88">
        <v>0</v>
      </c>
      <c r="E42" s="40">
        <f t="shared" si="0"/>
        <v>0</v>
      </c>
      <c r="F42" s="95"/>
    </row>
    <row r="43" spans="1:6" ht="16.149999999999999" customHeight="1" thickBot="1" x14ac:dyDescent="0.25">
      <c r="A43" s="49" t="s">
        <v>41</v>
      </c>
      <c r="B43" s="50">
        <v>4100</v>
      </c>
      <c r="C43" s="52" t="s">
        <v>18</v>
      </c>
      <c r="D43" s="88">
        <v>0</v>
      </c>
      <c r="E43" s="40">
        <f t="shared" si="0"/>
        <v>0</v>
      </c>
      <c r="F43" s="95"/>
    </row>
    <row r="44" spans="1:6" ht="16.149999999999999" customHeight="1" thickBot="1" x14ac:dyDescent="0.25">
      <c r="A44" s="75" t="s">
        <v>42</v>
      </c>
      <c r="B44" s="47">
        <v>4100</v>
      </c>
      <c r="C44" s="29" t="s">
        <v>18</v>
      </c>
      <c r="D44" s="88">
        <v>0</v>
      </c>
      <c r="E44" s="40">
        <f t="shared" si="0"/>
        <v>0</v>
      </c>
      <c r="F44" s="96"/>
    </row>
    <row r="45" spans="1:6" ht="16.149999999999999" customHeight="1" x14ac:dyDescent="0.2">
      <c r="A45" s="70"/>
      <c r="B45" s="64"/>
      <c r="C45" s="63"/>
      <c r="D45" s="66" t="s">
        <v>32</v>
      </c>
      <c r="E45" s="69">
        <f>E37+E38+E39+E40+E41+E42+E43+E44</f>
        <v>0</v>
      </c>
      <c r="F45" s="7"/>
    </row>
    <row r="46" spans="1:6" ht="9.75" customHeight="1" x14ac:dyDescent="0.2">
      <c r="A46" s="44"/>
      <c r="B46" s="10"/>
      <c r="C46" s="10"/>
      <c r="D46" s="25"/>
      <c r="E46" s="9"/>
      <c r="F46" s="1"/>
    </row>
    <row r="47" spans="1:6" ht="9.75" customHeight="1" thickBot="1" x14ac:dyDescent="0.25">
      <c r="A47" s="25"/>
      <c r="B47" s="10"/>
      <c r="C47" s="10"/>
      <c r="D47" s="25"/>
      <c r="E47" s="9"/>
      <c r="F47" s="1"/>
    </row>
    <row r="48" spans="1:6" ht="19.899999999999999" customHeight="1" thickBot="1" x14ac:dyDescent="0.3">
      <c r="A48" s="37" t="s">
        <v>6</v>
      </c>
      <c r="B48" s="19"/>
      <c r="C48" s="19"/>
      <c r="D48" s="19"/>
      <c r="E48" s="34">
        <f>E45+E34+E28+E21+E13</f>
        <v>0</v>
      </c>
      <c r="F48" s="1"/>
    </row>
    <row r="49" spans="1:6" ht="9.75" customHeight="1" thickBot="1" x14ac:dyDescent="0.25">
      <c r="A49" s="9"/>
      <c r="B49" s="10"/>
      <c r="C49" s="10"/>
      <c r="D49" s="10"/>
      <c r="E49" s="7"/>
      <c r="F49" s="1"/>
    </row>
    <row r="50" spans="1:6" ht="30" customHeight="1" thickBot="1" x14ac:dyDescent="0.25">
      <c r="A50" s="98" t="s">
        <v>54</v>
      </c>
      <c r="B50" s="99"/>
      <c r="C50" s="99"/>
      <c r="D50" s="100"/>
      <c r="E50" s="101"/>
      <c r="F50" s="1"/>
    </row>
    <row r="51" spans="1:6" ht="9.75" customHeight="1" thickBot="1" x14ac:dyDescent="0.25">
      <c r="A51" s="20"/>
      <c r="B51" s="20"/>
      <c r="C51" s="20"/>
      <c r="D51" s="20"/>
      <c r="E51" s="20"/>
      <c r="F51" s="1"/>
    </row>
    <row r="52" spans="1:6" ht="45.4" customHeight="1" thickBot="1" x14ac:dyDescent="0.25">
      <c r="A52" s="102" t="s">
        <v>21</v>
      </c>
      <c r="B52" s="103"/>
      <c r="C52" s="103"/>
      <c r="D52" s="103"/>
      <c r="E52" s="104"/>
      <c r="F52" s="1"/>
    </row>
    <row r="53" spans="1:6" ht="9.75" customHeight="1" thickBot="1" x14ac:dyDescent="0.3">
      <c r="A53" s="23"/>
      <c r="B53" s="7"/>
      <c r="C53" s="7"/>
      <c r="D53" s="7"/>
      <c r="E53" s="24"/>
      <c r="F53" s="1"/>
    </row>
    <row r="54" spans="1:6" ht="16.149999999999999" customHeight="1" thickBot="1" x14ac:dyDescent="0.3">
      <c r="A54" s="11" t="s">
        <v>55</v>
      </c>
      <c r="B54" s="12"/>
      <c r="C54" s="12"/>
      <c r="D54" s="12"/>
      <c r="E54" s="13"/>
      <c r="F54" s="1"/>
    </row>
    <row r="55" spans="1:6" ht="9.75" customHeight="1" thickBot="1" x14ac:dyDescent="0.3">
      <c r="A55" s="7"/>
      <c r="B55" s="7"/>
      <c r="C55" s="7"/>
      <c r="D55" s="7"/>
      <c r="E55" s="24"/>
      <c r="F55" s="1"/>
    </row>
    <row r="56" spans="1:6" ht="16.149999999999999" customHeight="1" x14ac:dyDescent="0.2">
      <c r="A56" s="14" t="s">
        <v>0</v>
      </c>
      <c r="B56" s="4"/>
      <c r="C56" s="4"/>
      <c r="D56" s="22" t="s">
        <v>19</v>
      </c>
      <c r="E56" s="4"/>
      <c r="F56" s="5"/>
    </row>
    <row r="57" spans="1:6" ht="16.149999999999999" customHeight="1" x14ac:dyDescent="0.2">
      <c r="A57" s="15" t="s">
        <v>1</v>
      </c>
      <c r="B57" s="7"/>
      <c r="C57" s="7"/>
      <c r="D57" s="30" t="s">
        <v>19</v>
      </c>
      <c r="E57" s="7"/>
      <c r="F57" s="8"/>
    </row>
    <row r="58" spans="1:6" ht="16.149999999999999" customHeight="1" x14ac:dyDescent="0.2">
      <c r="A58" s="15" t="s">
        <v>2</v>
      </c>
      <c r="B58" s="7"/>
      <c r="C58" s="7"/>
      <c r="D58" s="30" t="s">
        <v>19</v>
      </c>
      <c r="E58" s="7"/>
      <c r="F58" s="8"/>
    </row>
    <row r="59" spans="1:6" ht="16.149999999999999" customHeight="1" x14ac:dyDescent="0.2">
      <c r="A59" s="15" t="s">
        <v>3</v>
      </c>
      <c r="B59" s="7"/>
      <c r="C59" s="7"/>
      <c r="D59" s="30" t="s">
        <v>19</v>
      </c>
      <c r="E59" s="7"/>
      <c r="F59" s="8"/>
    </row>
    <row r="60" spans="1:6" ht="16.149999999999999" customHeight="1" x14ac:dyDescent="0.25">
      <c r="A60" s="15"/>
      <c r="B60" s="35"/>
      <c r="C60" s="35"/>
      <c r="D60" s="35"/>
      <c r="E60" s="7"/>
      <c r="F60" s="8"/>
    </row>
    <row r="61" spans="1:6" ht="45.75" customHeight="1" thickBot="1" x14ac:dyDescent="0.25">
      <c r="A61" s="16" t="s">
        <v>4</v>
      </c>
      <c r="B61" s="17"/>
      <c r="C61" s="17"/>
      <c r="D61" s="21" t="s">
        <v>19</v>
      </c>
      <c r="E61" s="17"/>
      <c r="F61" s="18"/>
    </row>
    <row r="62" spans="1:6" ht="16.149999999999999" customHeight="1" x14ac:dyDescent="0.2">
      <c r="F62" s="1"/>
    </row>
  </sheetData>
  <sheetProtection algorithmName="SHA-512" hashValue="lzKmmjpfIjUSiWF2Ak7vW9uJ/qK0rZ0hEIP6u5HZsIFIO3BijtQPlPZWTVsVxx9QYFW4NJGSLGAVIfJ/AUVeyw==" saltValue="5M1PRhJfAxEulyKONCz5sw==" spinCount="100000" sheet="1" objects="1" scenarios="1"/>
  <mergeCells count="2">
    <mergeCell ref="A50:E50"/>
    <mergeCell ref="A52:E52"/>
  </mergeCells>
  <pageMargins left="0.70866141732283472" right="0.31496062992125984" top="0.74803149606299213" bottom="0.74803149606299213" header="0.31496062992125984" footer="0.31496062992125984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234CFF4E4CCD40A35CD80DD3952959" ma:contentTypeVersion="3" ma:contentTypeDescription="Een nieuw document maken." ma:contentTypeScope="" ma:versionID="4919449241be43563bd05c281c2f6330">
  <xsd:schema xmlns:xsd="http://www.w3.org/2001/XMLSchema" xmlns:xs="http://www.w3.org/2001/XMLSchema" xmlns:p="http://schemas.microsoft.com/office/2006/metadata/properties" xmlns:ns2="87b650bb-e15d-4bd8-96a5-872eb367135c" targetNamespace="http://schemas.microsoft.com/office/2006/metadata/properties" ma:root="true" ma:fieldsID="904cc9a32f4951792734b38ea96f1bb8" ns2:_="">
    <xsd:import namespace="87b650bb-e15d-4bd8-96a5-872eb36713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650bb-e15d-4bd8-96a5-872eb36713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3F372F-CDCC-430A-9F5A-914FA8372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b650bb-e15d-4bd8-96a5-872eb36713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purl.org/dc/terms/"/>
    <ds:schemaRef ds:uri="87b650bb-e15d-4bd8-96a5-872eb367135c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2025-11-04T09:16:55Z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0x01010090234CFF4E4CCD40A35CD80DD3952959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