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435" yWindow="105" windowWidth="24675" windowHeight="12300" activeTab="1"/>
  </bookViews>
  <sheets>
    <sheet name="tabel 1" sheetId="3" r:id="rId1"/>
    <sheet name="tabel 2b VU mc" sheetId="1" r:id="rId2"/>
    <sheet name="tabel 2a AMC" sheetId="2" r:id="rId3"/>
  </sheets>
  <calcPr calcId="145621"/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3" i="1"/>
  <c r="L4" i="1"/>
  <c r="L5" i="1"/>
  <c r="L6" i="1"/>
  <c r="L7" i="1"/>
  <c r="L8" i="1"/>
  <c r="L9" i="1"/>
  <c r="L2" i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N45" i="1" l="1"/>
  <c r="O45" i="1" s="1"/>
  <c r="N70" i="1"/>
  <c r="O70" i="1" s="1"/>
  <c r="N68" i="1"/>
  <c r="O68" i="1" s="1"/>
  <c r="N69" i="1"/>
  <c r="O69" i="1" s="1"/>
  <c r="N98" i="1"/>
  <c r="O98" i="1" s="1"/>
  <c r="N3" i="1"/>
  <c r="O3" i="1" s="1"/>
  <c r="N5" i="1"/>
  <c r="O5" i="1" s="1"/>
  <c r="N4" i="1"/>
  <c r="O4" i="1" s="1"/>
  <c r="N2" i="1"/>
  <c r="O2" i="1" s="1"/>
  <c r="N169" i="1"/>
  <c r="O169" i="1" s="1"/>
  <c r="N171" i="1"/>
  <c r="O171" i="1" s="1"/>
  <c r="N167" i="1"/>
  <c r="O167" i="1" s="1"/>
  <c r="N168" i="1"/>
  <c r="O168" i="1" s="1"/>
  <c r="N170" i="1"/>
  <c r="O170" i="1" s="1"/>
  <c r="N18" i="1"/>
  <c r="O18" i="1" s="1"/>
  <c r="N15" i="1"/>
  <c r="O15" i="1" s="1"/>
  <c r="N7" i="1"/>
  <c r="O7" i="1" s="1"/>
  <c r="N11" i="1"/>
  <c r="O11" i="1" s="1"/>
  <c r="N6" i="1"/>
  <c r="O6" i="1" s="1"/>
  <c r="N13" i="1"/>
  <c r="O13" i="1" s="1"/>
  <c r="N14" i="1"/>
  <c r="O14" i="1" s="1"/>
  <c r="N17" i="1"/>
  <c r="O17" i="1" s="1"/>
  <c r="N10" i="1"/>
  <c r="O10" i="1" s="1"/>
  <c r="N9" i="1"/>
  <c r="O9" i="1" s="1"/>
  <c r="N16" i="1"/>
  <c r="O16" i="1" s="1"/>
  <c r="N8" i="1"/>
  <c r="O8" i="1" s="1"/>
  <c r="N12" i="1"/>
  <c r="O12" i="1" s="1"/>
  <c r="N177" i="1"/>
  <c r="O177" i="1" s="1"/>
  <c r="N71" i="1"/>
  <c r="O71" i="1" s="1"/>
  <c r="N89" i="1"/>
  <c r="O89" i="1" s="1"/>
  <c r="N23" i="1"/>
  <c r="O23" i="1" s="1"/>
  <c r="N65" i="1"/>
  <c r="O65" i="1" s="1"/>
  <c r="N84" i="1"/>
  <c r="O84" i="1" s="1"/>
  <c r="N97" i="1"/>
  <c r="O97" i="1" s="1"/>
  <c r="N29" i="1"/>
  <c r="O29" i="1" s="1"/>
  <c r="N178" i="1"/>
  <c r="O178" i="1" s="1"/>
  <c r="N181" i="1"/>
  <c r="O181" i="1" s="1"/>
  <c r="N62" i="1"/>
  <c r="O62" i="1" s="1"/>
  <c r="N179" i="1"/>
  <c r="O179" i="1" s="1"/>
  <c r="N27" i="1"/>
  <c r="O27" i="1" s="1"/>
  <c r="N59" i="1"/>
  <c r="O59" i="1" s="1"/>
  <c r="N26" i="1"/>
  <c r="O26" i="1" s="1"/>
  <c r="N25" i="1"/>
  <c r="O25" i="1" s="1"/>
  <c r="N32" i="1"/>
  <c r="O32" i="1" s="1"/>
  <c r="N24" i="1"/>
  <c r="O24" i="1" s="1"/>
  <c r="N31" i="1"/>
  <c r="O31" i="1" s="1"/>
  <c r="N63" i="1"/>
  <c r="O63" i="1" s="1"/>
  <c r="N30" i="1"/>
  <c r="O30" i="1" s="1"/>
  <c r="N21" i="1"/>
  <c r="O21" i="1" s="1"/>
  <c r="N57" i="1"/>
  <c r="O57" i="1" s="1"/>
  <c r="N56" i="1"/>
  <c r="O56" i="1" s="1"/>
  <c r="N51" i="1"/>
  <c r="O51" i="1" s="1"/>
  <c r="N86" i="1"/>
  <c r="O86" i="1" s="1"/>
  <c r="N72" i="1"/>
  <c r="O72" i="1" s="1"/>
  <c r="N46" i="1"/>
  <c r="O46" i="1" s="1"/>
  <c r="N73" i="1"/>
  <c r="O73" i="1" s="1"/>
  <c r="N74" i="1"/>
  <c r="O74" i="1" s="1"/>
  <c r="N33" i="1"/>
  <c r="O33" i="1" s="1"/>
  <c r="N66" i="1"/>
  <c r="O66" i="1" s="1"/>
  <c r="N28" i="1"/>
  <c r="O28" i="1" s="1"/>
  <c r="N53" i="1"/>
  <c r="O53" i="1" s="1"/>
  <c r="N49" i="1"/>
  <c r="O49" i="1" s="1"/>
  <c r="N64" i="1"/>
  <c r="O64" i="1" s="1"/>
  <c r="N47" i="1"/>
  <c r="O47" i="1" s="1"/>
  <c r="N20" i="1"/>
  <c r="O20" i="1" s="1"/>
  <c r="N94" i="1"/>
  <c r="O94" i="1" s="1"/>
  <c r="N95" i="1"/>
  <c r="O95" i="1" s="1"/>
  <c r="N92" i="1"/>
  <c r="O92" i="1" s="1"/>
  <c r="N48" i="1"/>
  <c r="O48" i="1" s="1"/>
  <c r="N93" i="1"/>
  <c r="O93" i="1" s="1"/>
  <c r="N50" i="1"/>
  <c r="O50" i="1" s="1"/>
  <c r="N19" i="1"/>
  <c r="O19" i="1" s="1"/>
  <c r="N96" i="1"/>
  <c r="O96" i="1" s="1"/>
  <c r="N78" i="1"/>
  <c r="O78" i="1" s="1"/>
  <c r="N185" i="1"/>
  <c r="O185" i="1" s="1"/>
  <c r="N80" i="1"/>
  <c r="O80" i="1" s="1"/>
  <c r="N77" i="1"/>
  <c r="O77" i="1" s="1"/>
  <c r="N79" i="1"/>
  <c r="O79" i="1" s="1"/>
  <c r="N83" i="1"/>
  <c r="O83" i="1" s="1"/>
  <c r="N82" i="1"/>
  <c r="O82" i="1" s="1"/>
  <c r="N75" i="1"/>
  <c r="O75" i="1" s="1"/>
  <c r="N81" i="1"/>
  <c r="O81" i="1" s="1"/>
  <c r="N76" i="1"/>
  <c r="O76" i="1" s="1"/>
  <c r="N186" i="1"/>
  <c r="O186" i="1" s="1"/>
  <c r="N180" i="1"/>
  <c r="O180" i="1" s="1"/>
  <c r="N191" i="1"/>
  <c r="O191" i="1" s="1"/>
  <c r="N196" i="1"/>
  <c r="O196" i="1" s="1"/>
  <c r="N197" i="1"/>
  <c r="O197" i="1" s="1"/>
  <c r="N200" i="1"/>
  <c r="O200" i="1" s="1"/>
  <c r="N190" i="1"/>
  <c r="O190" i="1" s="1"/>
  <c r="N192" i="1"/>
  <c r="O192" i="1" s="1"/>
  <c r="N199" i="1"/>
  <c r="O199" i="1" s="1"/>
  <c r="N198" i="1"/>
  <c r="O198" i="1" s="1"/>
  <c r="N88" i="1"/>
  <c r="O88" i="1" s="1"/>
  <c r="N182" i="1"/>
  <c r="O182" i="1" s="1"/>
  <c r="N194" i="1"/>
  <c r="O194" i="1" s="1"/>
  <c r="N195" i="1"/>
  <c r="O195" i="1" s="1"/>
  <c r="N193" i="1"/>
  <c r="O193" i="1" s="1"/>
  <c r="N87" i="1"/>
  <c r="O87" i="1" s="1"/>
  <c r="N201" i="1"/>
  <c r="O201" i="1" s="1"/>
  <c r="N188" i="1"/>
  <c r="O188" i="1" s="1"/>
  <c r="N187" i="1"/>
  <c r="O187" i="1" s="1"/>
  <c r="N189" i="1"/>
  <c r="O189" i="1" s="1"/>
  <c r="N22" i="1"/>
  <c r="O22" i="1" s="1"/>
  <c r="N55" i="1"/>
  <c r="O55" i="1" s="1"/>
  <c r="N58" i="1"/>
  <c r="O58" i="1" s="1"/>
  <c r="N61" i="1"/>
  <c r="O61" i="1" s="1"/>
  <c r="N36" i="1"/>
  <c r="O36" i="1" s="1"/>
  <c r="N42" i="1"/>
  <c r="O42" i="1" s="1"/>
  <c r="N38" i="1"/>
  <c r="O38" i="1" s="1"/>
  <c r="N52" i="1"/>
  <c r="O52" i="1" s="1"/>
  <c r="N67" i="1"/>
  <c r="O67" i="1" s="1"/>
  <c r="N40" i="1"/>
  <c r="O40" i="1" s="1"/>
  <c r="N41" i="1"/>
  <c r="O41" i="1" s="1"/>
  <c r="N90" i="1"/>
  <c r="O90" i="1" s="1"/>
  <c r="N35" i="1"/>
  <c r="O35" i="1" s="1"/>
  <c r="N60" i="1"/>
  <c r="O60" i="1" s="1"/>
  <c r="N39" i="1"/>
  <c r="O39" i="1" s="1"/>
  <c r="N37" i="1"/>
  <c r="O37" i="1" s="1"/>
  <c r="N34" i="1"/>
  <c r="O34" i="1" s="1"/>
  <c r="N43" i="1"/>
  <c r="O43" i="1" s="1"/>
  <c r="N54" i="1"/>
  <c r="O54" i="1" s="1"/>
  <c r="N91" i="1"/>
  <c r="O91" i="1" s="1"/>
  <c r="N119" i="1"/>
  <c r="O119" i="1" s="1"/>
  <c r="N143" i="1"/>
  <c r="O143" i="1" s="1"/>
  <c r="N148" i="1"/>
  <c r="O148" i="1" s="1"/>
  <c r="N145" i="1"/>
  <c r="O145" i="1" s="1"/>
  <c r="N144" i="1"/>
  <c r="O144" i="1" s="1"/>
  <c r="N115" i="1"/>
  <c r="O115" i="1" s="1"/>
  <c r="N124" i="1"/>
  <c r="O124" i="1" s="1"/>
  <c r="N120" i="1"/>
  <c r="O120" i="1" s="1"/>
  <c r="N152" i="1"/>
  <c r="O152" i="1" s="1"/>
  <c r="N141" i="1"/>
  <c r="O141" i="1" s="1"/>
  <c r="N158" i="1"/>
  <c r="O158" i="1" s="1"/>
  <c r="N118" i="1"/>
  <c r="O118" i="1" s="1"/>
  <c r="N122" i="1"/>
  <c r="O122" i="1" s="1"/>
  <c r="N154" i="1"/>
  <c r="O154" i="1" s="1"/>
  <c r="N130" i="1"/>
  <c r="O130" i="1" s="1"/>
  <c r="N135" i="1"/>
  <c r="O135" i="1" s="1"/>
  <c r="N149" i="1"/>
  <c r="O149" i="1" s="1"/>
  <c r="N151" i="1"/>
  <c r="O151" i="1" s="1"/>
  <c r="N153" i="1"/>
  <c r="O153" i="1" s="1"/>
  <c r="N138" i="1"/>
  <c r="O138" i="1" s="1"/>
  <c r="N140" i="1"/>
  <c r="O140" i="1" s="1"/>
  <c r="N139" i="1"/>
  <c r="O139" i="1" s="1"/>
  <c r="N113" i="1"/>
  <c r="O113" i="1" s="1"/>
  <c r="N134" i="1"/>
  <c r="O134" i="1" s="1"/>
  <c r="N133" i="1"/>
  <c r="O133" i="1" s="1"/>
  <c r="N137" i="1"/>
  <c r="O137" i="1" s="1"/>
  <c r="N159" i="1"/>
  <c r="O159" i="1" s="1"/>
  <c r="N155" i="1"/>
  <c r="O155" i="1" s="1"/>
  <c r="N136" i="1"/>
  <c r="O136" i="1" s="1"/>
  <c r="N146" i="1"/>
  <c r="O146" i="1" s="1"/>
  <c r="N121" i="1"/>
  <c r="O121" i="1" s="1"/>
  <c r="N125" i="1"/>
  <c r="O125" i="1" s="1"/>
  <c r="N112" i="1"/>
  <c r="O112" i="1" s="1"/>
  <c r="N131" i="1"/>
  <c r="O131" i="1" s="1"/>
  <c r="N166" i="1"/>
  <c r="O166" i="1" s="1"/>
  <c r="N147" i="1"/>
  <c r="O147" i="1" s="1"/>
  <c r="N163" i="1"/>
  <c r="O163" i="1" s="1"/>
  <c r="N157" i="1"/>
  <c r="O157" i="1" s="1"/>
  <c r="N156" i="1"/>
  <c r="O156" i="1" s="1"/>
  <c r="N85" i="1"/>
  <c r="O85" i="1" s="1"/>
  <c r="N183" i="1"/>
  <c r="O183" i="1" s="1"/>
  <c r="N107" i="1"/>
  <c r="O107" i="1" s="1"/>
  <c r="N99" i="1"/>
  <c r="O99" i="1" s="1"/>
  <c r="N165" i="1"/>
  <c r="O165" i="1" s="1"/>
  <c r="N110" i="1"/>
  <c r="O110" i="1" s="1"/>
  <c r="N126" i="1"/>
  <c r="O126" i="1" s="1"/>
  <c r="N160" i="1"/>
  <c r="O160" i="1" s="1"/>
  <c r="N161" i="1"/>
  <c r="O161" i="1" s="1"/>
  <c r="N164" i="1"/>
  <c r="O164" i="1" s="1"/>
  <c r="N129" i="1"/>
  <c r="O129" i="1" s="1"/>
  <c r="N127" i="1"/>
  <c r="O127" i="1" s="1"/>
  <c r="N150" i="1"/>
  <c r="O150" i="1" s="1"/>
  <c r="N128" i="1"/>
  <c r="O128" i="1" s="1"/>
  <c r="N142" i="1"/>
  <c r="O142" i="1" s="1"/>
  <c r="N132" i="1"/>
  <c r="O132" i="1" s="1"/>
  <c r="N104" i="1"/>
  <c r="O104" i="1" s="1"/>
  <c r="N101" i="1"/>
  <c r="O101" i="1" s="1"/>
  <c r="N172" i="1"/>
  <c r="O172" i="1" s="1"/>
  <c r="N173" i="1"/>
  <c r="O173" i="1" s="1"/>
  <c r="N176" i="1"/>
  <c r="O176" i="1" s="1"/>
  <c r="N174" i="1"/>
  <c r="O174" i="1" s="1"/>
  <c r="N175" i="1"/>
  <c r="O175" i="1" s="1"/>
  <c r="N102" i="1"/>
  <c r="O102" i="1" s="1"/>
  <c r="N108" i="1"/>
  <c r="O108" i="1" s="1"/>
  <c r="N123" i="1"/>
  <c r="O123" i="1" s="1"/>
  <c r="N117" i="1"/>
  <c r="O117" i="1" s="1"/>
  <c r="N111" i="1"/>
  <c r="O111" i="1" s="1"/>
  <c r="N103" i="1"/>
  <c r="O103" i="1" s="1"/>
  <c r="N100" i="1"/>
  <c r="O100" i="1" s="1"/>
  <c r="N114" i="1"/>
  <c r="O114" i="1" s="1"/>
  <c r="N109" i="1"/>
  <c r="O109" i="1" s="1"/>
  <c r="N162" i="1"/>
  <c r="O162" i="1" s="1"/>
  <c r="N105" i="1"/>
  <c r="O105" i="1" s="1"/>
  <c r="N116" i="1"/>
  <c r="O116" i="1" s="1"/>
  <c r="N106" i="1"/>
  <c r="O106" i="1" s="1"/>
  <c r="N184" i="1"/>
  <c r="O184" i="1" s="1"/>
  <c r="N44" i="1" l="1"/>
  <c r="O44" i="1" s="1"/>
  <c r="O202" i="1" s="1"/>
  <c r="N10" i="2"/>
  <c r="N11" i="2"/>
  <c r="N12" i="2"/>
  <c r="N16" i="2"/>
  <c r="N17" i="2"/>
  <c r="N18" i="2"/>
  <c r="N21" i="2"/>
  <c r="N22" i="2"/>
  <c r="N23" i="2"/>
  <c r="N24" i="2"/>
  <c r="N26" i="2"/>
  <c r="N28" i="2"/>
  <c r="N29" i="2"/>
  <c r="N30" i="2"/>
  <c r="N32" i="2"/>
  <c r="N34" i="2"/>
  <c r="N36" i="2"/>
  <c r="N39" i="2"/>
  <c r="N40" i="2"/>
  <c r="N41" i="2"/>
  <c r="N46" i="2"/>
  <c r="N48" i="2"/>
  <c r="N51" i="2"/>
  <c r="N52" i="2"/>
  <c r="N53" i="2"/>
  <c r="N54" i="2"/>
  <c r="N57" i="2"/>
  <c r="N58" i="2"/>
  <c r="N59" i="2"/>
  <c r="N60" i="2"/>
  <c r="N63" i="2"/>
  <c r="N64" i="2"/>
  <c r="N65" i="2"/>
  <c r="N66" i="2"/>
  <c r="N70" i="2"/>
  <c r="N72" i="2"/>
  <c r="N75" i="2"/>
  <c r="N76" i="2"/>
  <c r="N77" i="2"/>
  <c r="N80" i="2"/>
  <c r="N81" i="2"/>
  <c r="N82" i="2"/>
  <c r="N83" i="2"/>
  <c r="N84" i="2"/>
  <c r="N88" i="2"/>
  <c r="N89" i="2"/>
  <c r="N90" i="2"/>
  <c r="N92" i="2"/>
  <c r="N93" i="2"/>
  <c r="N94" i="2"/>
  <c r="N95" i="2"/>
  <c r="N96" i="2"/>
  <c r="N99" i="2"/>
  <c r="N100" i="2"/>
  <c r="N101" i="2"/>
  <c r="N102" i="2"/>
  <c r="N104" i="2"/>
  <c r="N105" i="2"/>
  <c r="N106" i="2"/>
  <c r="N107" i="2"/>
  <c r="N108" i="2"/>
  <c r="N110" i="2"/>
  <c r="N111" i="2"/>
  <c r="N112" i="2"/>
  <c r="N113" i="2"/>
  <c r="N114" i="2"/>
  <c r="N118" i="2"/>
  <c r="N119" i="2"/>
  <c r="N120" i="2"/>
  <c r="N122" i="2"/>
  <c r="N123" i="2"/>
  <c r="N124" i="2"/>
  <c r="N125" i="2"/>
  <c r="N126" i="2"/>
  <c r="N128" i="2"/>
  <c r="N129" i="2"/>
  <c r="N130" i="2"/>
  <c r="N131" i="2"/>
  <c r="N132" i="2"/>
  <c r="N135" i="2"/>
  <c r="N136" i="2"/>
  <c r="N137" i="2"/>
  <c r="N138" i="2"/>
  <c r="N141" i="2"/>
  <c r="N142" i="2"/>
  <c r="N143" i="2"/>
  <c r="L4" i="2"/>
  <c r="N4" i="2" s="1"/>
  <c r="L3" i="2"/>
  <c r="N3" i="2" s="1"/>
  <c r="N5" i="2"/>
  <c r="N6" i="2"/>
  <c r="N7" i="2"/>
  <c r="N8" i="2"/>
  <c r="N9" i="2"/>
  <c r="N13" i="2"/>
  <c r="N14" i="2"/>
  <c r="N15" i="2"/>
  <c r="N19" i="2"/>
  <c r="N20" i="2"/>
  <c r="N25" i="2"/>
  <c r="N27" i="2"/>
  <c r="N31" i="2"/>
  <c r="N33" i="2"/>
  <c r="N35" i="2"/>
  <c r="N37" i="2"/>
  <c r="N38" i="2"/>
  <c r="N42" i="2"/>
  <c r="N43" i="2"/>
  <c r="N44" i="2"/>
  <c r="N45" i="2"/>
  <c r="N47" i="2"/>
  <c r="N49" i="2"/>
  <c r="N50" i="2"/>
  <c r="N55" i="2"/>
  <c r="N56" i="2"/>
  <c r="N61" i="2"/>
  <c r="N62" i="2"/>
  <c r="N67" i="2"/>
  <c r="N68" i="2"/>
  <c r="N69" i="2"/>
  <c r="N71" i="2"/>
  <c r="N73" i="2"/>
  <c r="N74" i="2"/>
  <c r="N78" i="2"/>
  <c r="N79" i="2"/>
  <c r="N85" i="2"/>
  <c r="N86" i="2"/>
  <c r="N87" i="2"/>
  <c r="N91" i="2"/>
  <c r="N97" i="2"/>
  <c r="N98" i="2"/>
  <c r="N103" i="2"/>
  <c r="N109" i="2"/>
  <c r="N115" i="2"/>
  <c r="N116" i="2"/>
  <c r="N117" i="2"/>
  <c r="N121" i="2"/>
  <c r="N127" i="2"/>
  <c r="N133" i="2"/>
  <c r="N134" i="2"/>
  <c r="N139" i="2"/>
  <c r="N140" i="2"/>
  <c r="L2" i="2"/>
  <c r="N2" i="2" s="1"/>
  <c r="O28" i="2" l="1"/>
  <c r="O123" i="2"/>
  <c r="O139" i="2"/>
  <c r="O58" i="2"/>
  <c r="O95" i="2"/>
  <c r="O36" i="2"/>
  <c r="O11" i="2"/>
  <c r="O127" i="2"/>
  <c r="O40" i="2"/>
  <c r="O8" i="2"/>
  <c r="O9" i="2"/>
  <c r="O7" i="2"/>
  <c r="O6" i="2"/>
  <c r="O5" i="2"/>
  <c r="O14" i="2"/>
  <c r="O16" i="2"/>
  <c r="O45" i="2"/>
  <c r="O35" i="2"/>
  <c r="O29" i="2"/>
  <c r="O3" i="2"/>
  <c r="O33" i="2"/>
  <c r="O34" i="2"/>
  <c r="O32" i="2"/>
  <c r="O31" i="2"/>
  <c r="O132" i="2"/>
  <c r="O18" i="2"/>
  <c r="O24" i="2"/>
  <c r="O19" i="2"/>
  <c r="O23" i="2"/>
  <c r="O21" i="2"/>
  <c r="O38" i="2"/>
  <c r="O26" i="2"/>
  <c r="O42" i="2"/>
  <c r="O66" i="2"/>
  <c r="O41" i="2"/>
  <c r="O91" i="2"/>
  <c r="O105" i="2"/>
  <c r="O108" i="2"/>
  <c r="O85" i="2"/>
  <c r="O109" i="2"/>
  <c r="O81" i="2"/>
  <c r="O86" i="2"/>
  <c r="O99" i="2"/>
  <c r="O98" i="2"/>
  <c r="O64" i="2"/>
  <c r="O107" i="2"/>
  <c r="O80" i="2"/>
  <c r="O78" i="2"/>
  <c r="O100" i="2"/>
  <c r="O88" i="2"/>
  <c r="O75" i="2"/>
  <c r="O79" i="2"/>
  <c r="O74" i="2"/>
  <c r="O70" i="2"/>
  <c r="O106" i="2"/>
  <c r="O90" i="2"/>
  <c r="O103" i="2"/>
  <c r="O96" i="2"/>
  <c r="O94" i="2"/>
  <c r="O93" i="2"/>
  <c r="O62" i="2"/>
  <c r="O112" i="2"/>
  <c r="O113" i="2"/>
  <c r="O122" i="2"/>
  <c r="O126" i="2"/>
  <c r="O124" i="2"/>
  <c r="O44" i="2"/>
  <c r="O12" i="2"/>
  <c r="O46" i="2"/>
  <c r="O49" i="2"/>
  <c r="O37" i="2"/>
  <c r="O20" i="2"/>
  <c r="O22" i="2"/>
  <c r="O47" i="2"/>
  <c r="O82" i="2"/>
  <c r="O104" i="2"/>
  <c r="O133" i="2"/>
  <c r="O71" i="2"/>
  <c r="O84" i="2"/>
  <c r="O48" i="2"/>
  <c r="O125" i="2"/>
  <c r="O10" i="2"/>
  <c r="O134" i="2"/>
  <c r="O135" i="2"/>
  <c r="O131" i="2"/>
  <c r="O56" i="2"/>
  <c r="O136" i="2"/>
  <c r="O140" i="2"/>
  <c r="O138" i="2"/>
  <c r="O67" i="2"/>
  <c r="O69" i="2"/>
  <c r="O128" i="2"/>
  <c r="O97" i="2"/>
  <c r="O110" i="2"/>
  <c r="O50" i="2"/>
  <c r="O77" i="2"/>
  <c r="O120" i="2"/>
  <c r="O25" i="2"/>
  <c r="O72" i="2"/>
  <c r="O73" i="2"/>
  <c r="O43" i="2"/>
  <c r="O114" i="2"/>
  <c r="O111" i="2"/>
  <c r="O55" i="2"/>
  <c r="O137" i="2"/>
  <c r="O129" i="2"/>
  <c r="O121" i="2"/>
  <c r="O102" i="2"/>
  <c r="O4" i="2"/>
  <c r="O119" i="2"/>
  <c r="O13" i="2"/>
  <c r="O30" i="2"/>
  <c r="O65" i="2"/>
  <c r="O63" i="2"/>
  <c r="O76" i="2"/>
  <c r="O92" i="2"/>
  <c r="O27" i="2"/>
  <c r="O53" i="2"/>
  <c r="O15" i="2"/>
  <c r="O57" i="2"/>
  <c r="O60" i="2"/>
  <c r="O39" i="2"/>
  <c r="O61" i="2"/>
  <c r="O89" i="2"/>
  <c r="O130" i="2"/>
  <c r="O87" i="2"/>
  <c r="O117" i="2"/>
  <c r="O68" i="2"/>
  <c r="O83" i="2"/>
  <c r="O115" i="2"/>
  <c r="O54" i="2"/>
  <c r="O59" i="2"/>
  <c r="O51" i="2"/>
  <c r="O101" i="2"/>
  <c r="O17" i="2"/>
  <c r="O116" i="2"/>
  <c r="O118" i="2"/>
  <c r="O141" i="2"/>
  <c r="O143" i="2"/>
  <c r="O142" i="2"/>
  <c r="O2" i="2"/>
  <c r="O52" i="2"/>
  <c r="O144" i="2" l="1"/>
</calcChain>
</file>

<file path=xl/sharedStrings.xml><?xml version="1.0" encoding="utf-8"?>
<sst xmlns="http://schemas.openxmlformats.org/spreadsheetml/2006/main" count="1096" uniqueCount="722">
  <si>
    <t xml:space="preserve">75 cm violet, Naald V-20 (1/2 kromming, 26 mm) </t>
  </si>
  <si>
    <t>GL-123</t>
  </si>
  <si>
    <t>COVIDIEN NEDERLAND BV</t>
  </si>
  <si>
    <t>JOHNSON EN JOHNSON MEDICAL BV</t>
  </si>
  <si>
    <t>Coated VICRYL 2 V-40  JV1937</t>
  </si>
  <si>
    <t>JV 1937</t>
  </si>
  <si>
    <t>ETHIBOND 0 SH, draadlengte 120cm</t>
  </si>
  <si>
    <t>PF6315H</t>
  </si>
  <si>
    <t>ETHIBOND 3-0, SH nld.</t>
  </si>
  <si>
    <t>6522H</t>
  </si>
  <si>
    <t>Ethibond Excel 3-0, 75cm KS  </t>
  </si>
  <si>
    <t>EH7722H</t>
  </si>
  <si>
    <t>ETHIBOND multipack groen/wit, V-5 + V-5, nld</t>
  </si>
  <si>
    <t>MEH7712N</t>
  </si>
  <si>
    <t>ETHIBOND, 6, nld. BPT-1</t>
  </si>
  <si>
    <t>RS71G</t>
  </si>
  <si>
    <t>ETHIBOND, Excel, grn, 90cm, M3.5, USP0, dbl armed, V7</t>
  </si>
  <si>
    <t>6905H</t>
  </si>
  <si>
    <t>ETHIBOND, multipak</t>
  </si>
  <si>
    <t>W10B72</t>
  </si>
  <si>
    <t>ETHILON 1-0, 3/8 gebogen nld, 90cm</t>
  </si>
  <si>
    <t>W797</t>
  </si>
  <si>
    <t>ETHILON 2-0, 75 cm., 2 X nld STAW</t>
  </si>
  <si>
    <t>EH7625E</t>
  </si>
  <si>
    <t>ETHILON 6-O, nld.P</t>
  </si>
  <si>
    <t>W1610T</t>
  </si>
  <si>
    <t>ETHILON ZWART 2-0, 1x 45cm nld.FS</t>
  </si>
  <si>
    <t>664H</t>
  </si>
  <si>
    <t>ETHILON ZWART 3-0, 1x 45cm mld.FS-2</t>
  </si>
  <si>
    <t>EH7506H</t>
  </si>
  <si>
    <t>ETHILON ZWART 3-0, 1x 45cm nld.FS-1</t>
  </si>
  <si>
    <t>663H</t>
  </si>
  <si>
    <t>ETHILON ZWART 4-0, 1x 45cm nld.FS-25</t>
  </si>
  <si>
    <t>662H</t>
  </si>
  <si>
    <t>ETHILON ZWART 4-0, 1x 45cm nld.P-3</t>
  </si>
  <si>
    <t>699H</t>
  </si>
  <si>
    <t>ETHILON ZWART 5-0, 1x 45cm nld.FS-2</t>
  </si>
  <si>
    <t>661H</t>
  </si>
  <si>
    <t>ETHILON ZWART 5-0, 1x 45cm nld.P-3</t>
  </si>
  <si>
    <t>698H</t>
  </si>
  <si>
    <t>ETHILON ZWART 5-0, 1x 45cm nld.PS-3</t>
  </si>
  <si>
    <t>EH7663H</t>
  </si>
  <si>
    <t>ETHILON ZWART 6-0, 1x 45cm nld.P-1</t>
  </si>
  <si>
    <t>697H</t>
  </si>
  <si>
    <t>ETHILON ZWART 8-0, 1x 15cm nld.BV-2</t>
  </si>
  <si>
    <t>2808G</t>
  </si>
  <si>
    <t>ETHILON ZWART 9-0, 1x 15cm nld.BV-4</t>
  </si>
  <si>
    <t>EH7448G</t>
  </si>
  <si>
    <t>ETHILON ZWART MONOFIL,10-0, nld.BV-6</t>
  </si>
  <si>
    <t>EH7444G</t>
  </si>
  <si>
    <t>ETHILON, 4-0, 45cm, FS2</t>
  </si>
  <si>
    <t>EH7145H</t>
  </si>
  <si>
    <t>HARTDRAAD, BLAUW gevlochten, SH+KS-S naalden</t>
  </si>
  <si>
    <t>MPW10E</t>
  </si>
  <si>
    <t>Hecht, vicryl 2, V-40 met lus, 150 cm, m5 usp2 sgle armed</t>
  </si>
  <si>
    <t>JV1937G</t>
  </si>
  <si>
    <t>HECHTBAND, Mersilene, 4mm x 75cm</t>
  </si>
  <si>
    <t>EH396E</t>
  </si>
  <si>
    <t>M650C</t>
  </si>
  <si>
    <t>M650G</t>
  </si>
  <si>
    <t>hechting prolene 1, blue</t>
  </si>
  <si>
    <t>8435H = W742</t>
  </si>
  <si>
    <t>HECHTMATERIAAL, Ethilon, 0 FSL naald</t>
  </si>
  <si>
    <t>EH7799H</t>
  </si>
  <si>
    <t>HECHTMATERIAAL, Surgite polysorb 2-0</t>
  </si>
  <si>
    <t>EL20L</t>
  </si>
  <si>
    <t>HECHTMATERIAAL, zijde, mt.2-0,45 cm,nld.FS       R</t>
  </si>
  <si>
    <t>685H</t>
  </si>
  <si>
    <t>MERSILENE 0, 75cm, CP-2</t>
  </si>
  <si>
    <t>EH7325H</t>
  </si>
  <si>
    <t>MERSILENE 1, 5x70 cm</t>
  </si>
  <si>
    <t>EH6936H</t>
  </si>
  <si>
    <t>MERSILENE 3-0, USP, nld.FS-1</t>
  </si>
  <si>
    <t>EH7684H</t>
  </si>
  <si>
    <t>MERSILENE 4-0</t>
  </si>
  <si>
    <t>EH6732H</t>
  </si>
  <si>
    <t>MERSILENE 5-0, nld.514-514</t>
  </si>
  <si>
    <t>1760G</t>
  </si>
  <si>
    <t>MERSILENE GROEN 0 , 1x 75cm,nld.SH</t>
  </si>
  <si>
    <t>R834H</t>
  </si>
  <si>
    <t>MERSILENE GROEN 1 , 1x 75cm,nld.MH</t>
  </si>
  <si>
    <t>R845H</t>
  </si>
  <si>
    <t>MERSILENE GROEN 2.0x 75cm,rechte naald</t>
  </si>
  <si>
    <t>R623H</t>
  </si>
  <si>
    <t>MERSILENE GROEN 2-0</t>
  </si>
  <si>
    <t>EH6934H</t>
  </si>
  <si>
    <t>MERSILENE GROEN 2-0, 1x 75cm,nld.SH</t>
  </si>
  <si>
    <t>R833H</t>
  </si>
  <si>
    <t>MERSILENE GROEN, 2 NR. EH6937H</t>
  </si>
  <si>
    <t>EH6937H</t>
  </si>
  <si>
    <t>MERSILENE WIT 6-0, 1x 45cm,nld.2xS-14</t>
  </si>
  <si>
    <t>1722G</t>
  </si>
  <si>
    <t>MERSILENE, hand 5mm, 40 cm. nld.2xBP-3</t>
  </si>
  <si>
    <t>RS23G</t>
  </si>
  <si>
    <t>MONOCRYL 3-0 KS</t>
  </si>
  <si>
    <t>MCP3650G</t>
  </si>
  <si>
    <t>MONOCRYL 3-0 RB</t>
  </si>
  <si>
    <t>Y215H</t>
  </si>
  <si>
    <t>MONOCRYL 3-0, met FS 2 nld</t>
  </si>
  <si>
    <t>MCP4423H</t>
  </si>
  <si>
    <t>MONOCRYL 4-0 RB-1</t>
  </si>
  <si>
    <t>MCP3435G</t>
  </si>
  <si>
    <t>MONOCRYL 4-0, FS2 naald</t>
  </si>
  <si>
    <t>MCP4422H</t>
  </si>
  <si>
    <t>MONOCRYL 4-0, nld P3</t>
  </si>
  <si>
    <t>MCP494H</t>
  </si>
  <si>
    <t>MONOCRYL 5-0, nld.P-3</t>
  </si>
  <si>
    <t>MCP493H</t>
  </si>
  <si>
    <t>MONOCRYL 5-0, nld.RB-1</t>
  </si>
  <si>
    <t>MCP2131H</t>
  </si>
  <si>
    <t>MONOCRYL 6-0, 45cm, nld.P-3</t>
  </si>
  <si>
    <t>MCP492H</t>
  </si>
  <si>
    <t>MONOCRYL 6-0, 45cm, nld.RB-2</t>
  </si>
  <si>
    <t>MCP3224G</t>
  </si>
  <si>
    <t>MONOCRYL, 2-0, 70cm, IB+IB visi-black</t>
  </si>
  <si>
    <t>Y3417 H</t>
  </si>
  <si>
    <t>MONOCRYL, VIO, 70CM, M3, UPS 2-0, DBLE ARMED UR-5</t>
  </si>
  <si>
    <t>W3604</t>
  </si>
  <si>
    <t>NOVOSYN VIOLET 2/0 (3) 20CM HR26 (M) DDP</t>
  </si>
  <si>
    <t>C0068018</t>
  </si>
  <si>
    <t>B BRAUN MEDICAL BV</t>
  </si>
  <si>
    <t>OMNIPORT, ENDC 4, 50mm</t>
  </si>
  <si>
    <t>EL21L</t>
  </si>
  <si>
    <t>PDS 1, draadlengte 1.80</t>
  </si>
  <si>
    <t>Z1950G</t>
  </si>
  <si>
    <t>PDS 2-0, nld.MH</t>
  </si>
  <si>
    <t>Z323H</t>
  </si>
  <si>
    <t>PDS 4-0, 70cm, nld.FS-25</t>
  </si>
  <si>
    <t>Z422E</t>
  </si>
  <si>
    <t>PDS 4-0, nld.RB-1+RB-1</t>
  </si>
  <si>
    <t>Z864H</t>
  </si>
  <si>
    <t>PDS 5-0, 70CM</t>
  </si>
  <si>
    <t>Z1722H</t>
  </si>
  <si>
    <t>PDS 5-0, nld.RB</t>
  </si>
  <si>
    <t>Z303H</t>
  </si>
  <si>
    <t>PDS 5-0, P1 nld</t>
  </si>
  <si>
    <t>Z490E</t>
  </si>
  <si>
    <t>PDS 6-0, kleurloos, nld.P-1</t>
  </si>
  <si>
    <t>Z489E</t>
  </si>
  <si>
    <t>PDS I, lushechting, 1.50</t>
  </si>
  <si>
    <t>PDP9262T</t>
  </si>
  <si>
    <t>W9262T</t>
  </si>
  <si>
    <t>PDS II 3-0, 1x0.70 nld.SH</t>
  </si>
  <si>
    <t>Z316H</t>
  </si>
  <si>
    <t>PDS II 3-0, 70cm, nld.MH</t>
  </si>
  <si>
    <t>Z322H</t>
  </si>
  <si>
    <t>PDS II 4-0, 1x0.70 nld.SH-1</t>
  </si>
  <si>
    <t>Z310H</t>
  </si>
  <si>
    <t>PDS PLYS VIO 70cm M3.5 USP0 single armed CT-1</t>
  </si>
  <si>
    <t>PDP340H</t>
  </si>
  <si>
    <t>PDS*II USP 5-0 (1Ph. Eur.) 70 cm, violet, dubbele TF+ naald</t>
  </si>
  <si>
    <t>Z935H</t>
  </si>
  <si>
    <t>PDS, 3.0, 70cm, nld. SH SH 26mm, 1/2 gebogen rond</t>
  </si>
  <si>
    <t>Z1316H</t>
  </si>
  <si>
    <t>PDS, 4.0, 70cm, nld. SH-1 SH-1 22mm, 1/2 gebogen</t>
  </si>
  <si>
    <t>Z1310H</t>
  </si>
  <si>
    <t>PDS, 6-0, 70 CM</t>
  </si>
  <si>
    <t>Z1721H</t>
  </si>
  <si>
    <t>PERMA-ZIJDE 4-0,1x 45cm,nld.P-3</t>
  </si>
  <si>
    <t>641H</t>
  </si>
  <si>
    <t>PERMA-ZIJDE 6-0,1x 30cm,nld.G-6</t>
  </si>
  <si>
    <t>EH7435G</t>
  </si>
  <si>
    <t>POLYSORB* 3-0 UND 75CM C14 X36</t>
  </si>
  <si>
    <t>SL693</t>
  </si>
  <si>
    <t>PROLENE 3-0, 1x0.90 nld.MH-MH</t>
  </si>
  <si>
    <t>EH7499H</t>
  </si>
  <si>
    <t>PROLENE 3-0, blauw, SH-SH nld, 120cm</t>
  </si>
  <si>
    <t>EH7584H</t>
  </si>
  <si>
    <t>PROLENE 5-0 BLAUW, 90cm, nld.RB-1 RB-1</t>
  </si>
  <si>
    <t>8556H</t>
  </si>
  <si>
    <t>PROLENE 5-0, nld. RB-2/RB-2</t>
  </si>
  <si>
    <t>8710H</t>
  </si>
  <si>
    <t>PROLENE 5-0, nld.BB/BB, 90cm draad</t>
  </si>
  <si>
    <t>8580H</t>
  </si>
  <si>
    <t>Prolene 6-0 C-1 + C-1 Visi black, lengte 90 cm</t>
  </si>
  <si>
    <t>EH7230H</t>
  </si>
  <si>
    <t>PROLENE BLAUW 10-0, 1x10cm, nld.CTC-6L</t>
  </si>
  <si>
    <t>EH7897G</t>
  </si>
  <si>
    <t>PROLENE BLAUW 3-0, 1x75cm, nld.KS</t>
  </si>
  <si>
    <t>8622H</t>
  </si>
  <si>
    <t>PROLENE BLAUW 6-0, 1x75cm, nld.2xC-1</t>
  </si>
  <si>
    <t>8706H</t>
  </si>
  <si>
    <t>PROLENE, 3.0mh, 120cm</t>
  </si>
  <si>
    <t>PGG5613H</t>
  </si>
  <si>
    <t>PROLENE, 3-0 nld.SH SH</t>
  </si>
  <si>
    <t>8522H</t>
  </si>
  <si>
    <t>PROLENE, 4/0 SH/SH lengte 1,20 m</t>
  </si>
  <si>
    <t>EH7583H</t>
  </si>
  <si>
    <t>PROLENE, 4-0 nld.BB BB</t>
  </si>
  <si>
    <t>8581H</t>
  </si>
  <si>
    <t>PROLENE, 4-0 nld.RB-1 RB-1</t>
  </si>
  <si>
    <t>8557H</t>
  </si>
  <si>
    <t>PROLENE, 4-0 nld.SH SH</t>
  </si>
  <si>
    <t>8521H</t>
  </si>
  <si>
    <t>PROLENE, 5-0, nld.C-1 C-1</t>
  </si>
  <si>
    <t>8720H</t>
  </si>
  <si>
    <t>PROLENE, 7-0, nld.BV-1 BV-1</t>
  </si>
  <si>
    <t>EH7405H</t>
  </si>
  <si>
    <t>Prolene, MH/MH</t>
  </si>
  <si>
    <t>PGG5695H</t>
  </si>
  <si>
    <t>SAFIL QUI+ KLEURL. 3/0 (2) 45CM DS19 (M)</t>
  </si>
  <si>
    <t>C1046221</t>
  </si>
  <si>
    <t>SURGILON 1, 7x75cm</t>
  </si>
  <si>
    <t>8886191971</t>
  </si>
  <si>
    <t>SURGILON 2-0, 75cm, nld.T-5</t>
  </si>
  <si>
    <t>8886195151</t>
  </si>
  <si>
    <t>SURGILON 3, 238cm, LIG X12</t>
  </si>
  <si>
    <t>8886192093</t>
  </si>
  <si>
    <t>SURGILON 3-0, 12x45cm</t>
  </si>
  <si>
    <t>8886191841</t>
  </si>
  <si>
    <t>SURGIPRO 7-0, mv-175-8DA</t>
  </si>
  <si>
    <t>VP747X</t>
  </si>
  <si>
    <t>SURGIPRO 8-0, MV 135-5DA</t>
  </si>
  <si>
    <t>VP973X</t>
  </si>
  <si>
    <t>SURGIPRO II, 6.0</t>
  </si>
  <si>
    <t>VP706X</t>
  </si>
  <si>
    <t>SURGIPRO II, 7.0</t>
  </si>
  <si>
    <t>VP735X</t>
  </si>
  <si>
    <t>SURGIPRO II, 8-0</t>
  </si>
  <si>
    <t>VP902X</t>
  </si>
  <si>
    <t>TICRON 2-0, 1x 90cm, nld. 2xCV-316</t>
  </si>
  <si>
    <t>8886336951</t>
  </si>
  <si>
    <t>TICRON 2-0, 90cm, BLAUW, 2xCV305 pl.3x7mm</t>
  </si>
  <si>
    <t>8886333651</t>
  </si>
  <si>
    <t>TICRON 2-0, 90cm, WIT, 2xCV305 pl.3x7mm</t>
  </si>
  <si>
    <t>8886295351</t>
  </si>
  <si>
    <t>TICRON 2-0, 90cm., nld.2xCV-305, kleur blauw</t>
  </si>
  <si>
    <t>8886325651</t>
  </si>
  <si>
    <t>TICRON 2-0, 90cm., nld.2xCV-305, kleur wit</t>
  </si>
  <si>
    <t>8886291451</t>
  </si>
  <si>
    <t>TICRON 2-0, klephechting, nld.CV-316</t>
  </si>
  <si>
    <t>8886332356</t>
  </si>
  <si>
    <t>TICRON 2-O, klephechting, nld.CV-305</t>
  </si>
  <si>
    <t>8886332456</t>
  </si>
  <si>
    <t>TICRON 3-0, 1x 90cm, nld 2xCV-316</t>
  </si>
  <si>
    <t>8886336941</t>
  </si>
  <si>
    <t>TICRON 4-0, 75cm, nld.CV-307</t>
  </si>
  <si>
    <t>8886322931</t>
  </si>
  <si>
    <t>TICRON 5-0, 12x45cm</t>
  </si>
  <si>
    <t>8886300821</t>
  </si>
  <si>
    <t>TICRON, 2-0 75CM, BLAUW, 2XCV316 pl.3x7mm</t>
  </si>
  <si>
    <t>8886334851</t>
  </si>
  <si>
    <t>TICRON, 2-0 75cm, WIT, 2xCV 316 pl. 3x7mm</t>
  </si>
  <si>
    <t>8886297851</t>
  </si>
  <si>
    <t>TICRON, 5-0, CV301</t>
  </si>
  <si>
    <t>8886328021</t>
  </si>
  <si>
    <t>VICRYL + 0 5x70cm</t>
  </si>
  <si>
    <t>VCP1217E</t>
  </si>
  <si>
    <t>VICRYL + 0 70CM MC</t>
  </si>
  <si>
    <t>VCP324H</t>
  </si>
  <si>
    <t>VICRYL + 0 70CM UR-5</t>
  </si>
  <si>
    <t>VCP376H</t>
  </si>
  <si>
    <t>VICRYL + 0 90CM CTX</t>
  </si>
  <si>
    <t>VCP370H</t>
  </si>
  <si>
    <t>VICRYL + 1 70CM MH</t>
  </si>
  <si>
    <t>VCP325H</t>
  </si>
  <si>
    <t>VICRYL + 1 90CM CPX</t>
  </si>
  <si>
    <t>VCP1058H</t>
  </si>
  <si>
    <t>VICRYL + 1, 6x45cm</t>
  </si>
  <si>
    <t>VCP1228E</t>
  </si>
  <si>
    <t>VICRYL + 1-0, 5x70cm</t>
  </si>
  <si>
    <t>VCP1218H</t>
  </si>
  <si>
    <t>VICRYL + 2-0 70CM FS-1</t>
  </si>
  <si>
    <t>VCP443H</t>
  </si>
  <si>
    <t>VICRYL + 2-0 70CM SH</t>
  </si>
  <si>
    <t>VCP317H</t>
  </si>
  <si>
    <t>VICRYL + 2-0, 3 8x70cm 26R 1/2 SH</t>
  </si>
  <si>
    <t>VCP785E</t>
  </si>
  <si>
    <t>VICRYL + 2-0, 5x70cm</t>
  </si>
  <si>
    <t>VCP1216E</t>
  </si>
  <si>
    <t>VICRYL + 2-0, 6x45cm</t>
  </si>
  <si>
    <t>VCP1226H</t>
  </si>
  <si>
    <t>VICRYL + 2-0, 70cm FS-1</t>
  </si>
  <si>
    <t>VCP453H</t>
  </si>
  <si>
    <t>VICRYL + 3.5 90 26R 1/2 SH</t>
  </si>
  <si>
    <t>VCP244H</t>
  </si>
  <si>
    <t>VICRYL + 3-0 45 CM FS-2</t>
  </si>
  <si>
    <t>VCP293H</t>
  </si>
  <si>
    <t>VICRYL + 3-0 45CM FS-2</t>
  </si>
  <si>
    <t>VCP393H</t>
  </si>
  <si>
    <t>VICRYL + 3-0 70CM FS1</t>
  </si>
  <si>
    <t>VCP442H</t>
  </si>
  <si>
    <t>VICRYL + 3-0 70CM FS-1</t>
  </si>
  <si>
    <t>VCP452H</t>
  </si>
  <si>
    <t>VICRYL + 3-0 70CM RB-1</t>
  </si>
  <si>
    <t>VCP305H</t>
  </si>
  <si>
    <t>VICRYL + 3-0 70CM SH</t>
  </si>
  <si>
    <t>VCP316H</t>
  </si>
  <si>
    <t>VICRYL + 3-0 70CM SH-1</t>
  </si>
  <si>
    <t>VCP311H</t>
  </si>
  <si>
    <t>VICRYL + 3-0 90 CM MH</t>
  </si>
  <si>
    <t>VCP100H</t>
  </si>
  <si>
    <t>VICRYL + 4-0 1.5 45 19C 3/8 FS2</t>
  </si>
  <si>
    <t>VCP292ZH</t>
  </si>
  <si>
    <t>VICRYL + 4-0 45CM FS-2S</t>
  </si>
  <si>
    <t>VCP292H</t>
  </si>
  <si>
    <t>VICRYL + 4-0 70CM RB-1</t>
  </si>
  <si>
    <t>VCP304H</t>
  </si>
  <si>
    <t>VICRYL + 4-0 70CM TF</t>
  </si>
  <si>
    <t>VCP924H</t>
  </si>
  <si>
    <t>VICRYL + 5-0 45CM P-3</t>
  </si>
  <si>
    <t>VCP493H</t>
  </si>
  <si>
    <t>VICRYL + 5-0 70 CM RB-1</t>
  </si>
  <si>
    <t>VCP303H</t>
  </si>
  <si>
    <t>VICRYL +1 90CM CTX</t>
  </si>
  <si>
    <t>VCP371H</t>
  </si>
  <si>
    <t>VICRYL +2, 5x70cm</t>
  </si>
  <si>
    <t>VCP1219H</t>
  </si>
  <si>
    <t>Vicryl 0 CLX</t>
  </si>
  <si>
    <t>VCP15H</t>
  </si>
  <si>
    <t>VICRYL 0, VIOLET 90cm, LH</t>
  </si>
  <si>
    <t>V97H</t>
  </si>
  <si>
    <t>vicryl 1 MO-7</t>
  </si>
  <si>
    <t>VCP250H</t>
  </si>
  <si>
    <t>VICRYL 2, ongekleurd, 12 x 45cm</t>
  </si>
  <si>
    <t>VCP982H</t>
  </si>
  <si>
    <t>VICRYL 2-0, nld.UR-5</t>
  </si>
  <si>
    <t>VCP375H</t>
  </si>
  <si>
    <t>VICRYL 2-0, ongekleurd, 12 x 45cm</t>
  </si>
  <si>
    <t>VCP9791H</t>
  </si>
  <si>
    <t>VICRYL 3-0 70 CM KS</t>
  </si>
  <si>
    <t>VCP663H</t>
  </si>
  <si>
    <t>VICRYL 4-0 456CM P-3</t>
  </si>
  <si>
    <t>VCP494H</t>
  </si>
  <si>
    <t>vicryl 5.0 p-1 naald 45cm m1 sgle arm p-1 prime mp</t>
  </si>
  <si>
    <t>mpv490h</t>
  </si>
  <si>
    <t>VICRYL 5-0 PS-4C 45cm</t>
  </si>
  <si>
    <t>W9436</t>
  </si>
  <si>
    <t>vicryl 9/0; GS-9 nld; V549G</t>
  </si>
  <si>
    <t>V549G</t>
  </si>
  <si>
    <t>vicryl CT-3 Plus, 22.0 mm; violet 2/0; V 328H</t>
  </si>
  <si>
    <t>V 328 H</t>
  </si>
  <si>
    <t>VICRYL kleurloos 1 ,12x 45cm</t>
  </si>
  <si>
    <t>VCP981E</t>
  </si>
  <si>
    <t>VICRYL kleurloos 5-0, 1x 45cm, nld.2xS-14</t>
  </si>
  <si>
    <t>V671G</t>
  </si>
  <si>
    <t>VICRYL PLUS ongekleurd 4-0, 70cm met RB 1 naald</t>
  </si>
  <si>
    <t>VCP214H</t>
  </si>
  <si>
    <t>VICRYL PLUS UND 5X70CM M3</t>
  </si>
  <si>
    <t>VCP964E</t>
  </si>
  <si>
    <t>VICRYL PLUS UND 5X70CM M3.5</t>
  </si>
  <si>
    <t>VCP965E</t>
  </si>
  <si>
    <t>VICRYL PLUS UND 6X45CM M3.5</t>
  </si>
  <si>
    <t>VCP980E</t>
  </si>
  <si>
    <t>VICRYL PLUS UND 70CM M.35</t>
  </si>
  <si>
    <t>VCP225H</t>
  </si>
  <si>
    <t>VICRYL PLUS UND 70CM M2</t>
  </si>
  <si>
    <t>VCP215H</t>
  </si>
  <si>
    <t>VCP416H</t>
  </si>
  <si>
    <t>VICRYL PLUS UND 70CM M3</t>
  </si>
  <si>
    <t>VCP224H</t>
  </si>
  <si>
    <t>VICRYL plus violet 70 cm m4 USP1 SGLE armed mo-7</t>
  </si>
  <si>
    <t>Vicryl rapide 45cm 5-0 P3</t>
  </si>
  <si>
    <t>V4930H</t>
  </si>
  <si>
    <t>VICRYL RAPIDE 8-0, GS-9nld</t>
  </si>
  <si>
    <t>V1210G</t>
  </si>
  <si>
    <t>VICRYL RAPIDE, 2-0, nld.V-34</t>
  </si>
  <si>
    <t>VR2217</t>
  </si>
  <si>
    <t>VICRYL RAPIDE, 3-0, nld.FS-2</t>
  </si>
  <si>
    <t>VR2252</t>
  </si>
  <si>
    <t>VR2298</t>
  </si>
  <si>
    <t>VICRYL RAPIDE, 4-0 nld.C-3</t>
  </si>
  <si>
    <t>VR2290</t>
  </si>
  <si>
    <t>VICRYL RAPIDE, 4-0, nld.FS-2</t>
  </si>
  <si>
    <t>VR2297</t>
  </si>
  <si>
    <t>VICRYL RAPIDE, 4-0, nld.RB-1</t>
  </si>
  <si>
    <t>V2140H</t>
  </si>
  <si>
    <t>VICRYL violet 6-0, nld.S-14</t>
  </si>
  <si>
    <t>V570G</t>
  </si>
  <si>
    <t>VICRYL VIOLET, 0 12x45cm</t>
  </si>
  <si>
    <t>VCP1227E</t>
  </si>
  <si>
    <t>VICRYL VIOLET, 3-0, 5x70cm</t>
  </si>
  <si>
    <t>VCP1215E</t>
  </si>
  <si>
    <t>VICRYL VIOLET, 6-0, 1x70cm, nld.TF</t>
  </si>
  <si>
    <t>V926H</t>
  </si>
  <si>
    <t>VICRYL VIOLET, 8-0, 1x20cm, nld.BV-2</t>
  </si>
  <si>
    <t>V400G</t>
  </si>
  <si>
    <t>VICRYL VIOLET, 8-0, 1x30cm, nld.GS-9</t>
  </si>
  <si>
    <t>V120G</t>
  </si>
  <si>
    <t>VICRYL, 1 MH, 90 cm</t>
  </si>
  <si>
    <t>VCP103H</t>
  </si>
  <si>
    <t>VICRYL, 3-0, nld RB-1/RB-1</t>
  </si>
  <si>
    <t>V667H</t>
  </si>
  <si>
    <t>VICRYL, 3-0, ongekleurd, 6 x 45 cm</t>
  </si>
  <si>
    <t>VCP9781H</t>
  </si>
  <si>
    <t>VICRYL, 4-0, 1x45cm Naald P3</t>
  </si>
  <si>
    <t>V494H</t>
  </si>
  <si>
    <t>VICRYL, 4-0, 5 X 70 CM</t>
  </si>
  <si>
    <t>VCP1214E</t>
  </si>
  <si>
    <t>VICRYL, 7-0, nld.GS-9/GS-9</t>
  </si>
  <si>
    <t>V546G</t>
  </si>
  <si>
    <t>Vicryl, ongekleurd, 45 CM, USP 4/0, PS-4C naald.</t>
  </si>
  <si>
    <t>W9437</t>
  </si>
  <si>
    <t>ZIJDE, 5-0, 75cm. nld.CV-307</t>
  </si>
  <si>
    <t>VS880</t>
  </si>
  <si>
    <t>VICRYL RAPIDE 3-0 (75cm), FS-2, DS-18,5</t>
  </si>
  <si>
    <t xml:space="preserve">VICRYL PLUS 2-0 violett </t>
  </si>
  <si>
    <t xml:space="preserve">VICRYL PLUS 3/0 70cm </t>
  </si>
  <si>
    <t xml:space="preserve">PDS II 1 1x150cm CTX </t>
  </si>
  <si>
    <t>HECHTDRAAD Staal, monofilament,Tapercut, V 40, 4- 18'', size 5</t>
  </si>
  <si>
    <t>HECHTDRAAD, staal, monofilament, Naald 1/2, gebogen, V-40, 48mm,Size :5,Dikte:7, L 4x45</t>
  </si>
  <si>
    <t>Artikelomschrijving inschrijver</t>
  </si>
  <si>
    <t xml:space="preserve">MEH7715N                           </t>
  </si>
  <si>
    <t xml:space="preserve">10928 - PERMA HANDSEIDE 70 1X45CM 2XGS-9DS12ST  </t>
  </si>
  <si>
    <t xml:space="preserve">ECC3543G                           </t>
  </si>
  <si>
    <t xml:space="preserve">MEH7716N                           </t>
  </si>
  <si>
    <t xml:space="preserve">12500 - ETHIBOND 2.0 V7-V7 75 WIT       DS36ST  </t>
  </si>
  <si>
    <t xml:space="preserve">6987H                              </t>
  </si>
  <si>
    <t xml:space="preserve">12577 - PDS11 4.0 SH1-SH1 90CM          DS36ST  </t>
  </si>
  <si>
    <t xml:space="preserve">PEE2993H                           </t>
  </si>
  <si>
    <t xml:space="preserve">13694 - MERSILENE 2XBP-2 1X40CM         DS12ST  </t>
  </si>
  <si>
    <t xml:space="preserve">RS22G                              </t>
  </si>
  <si>
    <t xml:space="preserve">13768 - NLD ZIJDE 6-0 G-6               DS      </t>
  </si>
  <si>
    <t xml:space="preserve">EH7435G                            </t>
  </si>
  <si>
    <t xml:space="preserve">13769 - VICRYL 7.0 1X30CM               DS12ST  </t>
  </si>
  <si>
    <t xml:space="preserve">V119G                              </t>
  </si>
  <si>
    <t xml:space="preserve">13770 - VICRYL 8.0 1X20CM BV130.5       DS1DS   </t>
  </si>
  <si>
    <t xml:space="preserve">V400G                              </t>
  </si>
  <si>
    <t>13771 - COATED VICRYL 5.0 1X45CM PS-4C        ST</t>
  </si>
  <si>
    <t xml:space="preserve">W9436                              </t>
  </si>
  <si>
    <t xml:space="preserve">13859 - VICRYL 4.0 1X45CM 2XSC1         DS36ST  </t>
  </si>
  <si>
    <t xml:space="preserve">V383H                              </t>
  </si>
  <si>
    <t xml:space="preserve">14520 - RAPIDE VICRYL 4.0 1X75CM C3     DS36ST  </t>
  </si>
  <si>
    <t xml:space="preserve">VR2290                             </t>
  </si>
  <si>
    <t xml:space="preserve">14521 - VICRYL 4.0 RAPIDE 1X70CM        DS36ST  </t>
  </si>
  <si>
    <t xml:space="preserve">V2140H                             </t>
  </si>
  <si>
    <t xml:space="preserve">14522 - VICRYL 6.0 RAPIDE 1X45CM        DS36ST  </t>
  </si>
  <si>
    <t xml:space="preserve">V32H                               </t>
  </si>
  <si>
    <t>14523 - VICRYL 0 RAPIDE 1X90CM FSL        DS36ST</t>
  </si>
  <si>
    <t xml:space="preserve">VR2287                             </t>
  </si>
  <si>
    <t xml:space="preserve">14528 - PDS 3-0 ENDOLOOP                DS12ST  </t>
  </si>
  <si>
    <t xml:space="preserve">MIC108G                            </t>
  </si>
  <si>
    <t xml:space="preserve">14657 - MERSILENE 2.0 1X75CM            DS3DS   </t>
  </si>
  <si>
    <t xml:space="preserve">R623H                              </t>
  </si>
  <si>
    <t xml:space="preserve">14690 - STAALDRAAD V-37 1 4X24CM M660G  DS12ST  </t>
  </si>
  <si>
    <t xml:space="preserve">M660G                              </t>
  </si>
  <si>
    <t xml:space="preserve">14691 - VICRYL 3.0 DUBB                 DS36ST  </t>
  </si>
  <si>
    <t xml:space="preserve">V667H                              </t>
  </si>
  <si>
    <t xml:space="preserve">14754 - VICRYL 6X90CM UR-5              DS      </t>
  </si>
  <si>
    <t xml:space="preserve">6VA2594G                           </t>
  </si>
  <si>
    <t xml:space="preserve">14802 - VICRYL 5.0 1X75CM C3            DS36ST  </t>
  </si>
  <si>
    <t xml:space="preserve">VR2289                             </t>
  </si>
  <si>
    <t xml:space="preserve">14803 - VICRYL 4.0 1X75CM FS2           DS36ST  </t>
  </si>
  <si>
    <t xml:space="preserve">VR2297                             </t>
  </si>
  <si>
    <t xml:space="preserve">14804 - VICRYL RAPIDE 3.0 1X75CM FS2    DS36ST  </t>
  </si>
  <si>
    <t xml:space="preserve">VR2298                             </t>
  </si>
  <si>
    <t xml:space="preserve">14832 - PDS II 4-0 1X70CM 2X RB         DS36ST  </t>
  </si>
  <si>
    <t xml:space="preserve">Z864H                              </t>
  </si>
  <si>
    <t xml:space="preserve">14834 - PDS 6-0 1X70CM TF               DS24ST  </t>
  </si>
  <si>
    <t xml:space="preserve">Z926H                              </t>
  </si>
  <si>
    <t xml:space="preserve">14836 - PDS 5-0 1X70CM TF               DS36ST  </t>
  </si>
  <si>
    <t xml:space="preserve">Z925H                              </t>
  </si>
  <si>
    <t xml:space="preserve">14863 - PROLENE 10.0 1X20CM 2XSTC-6     DS12ST  </t>
  </si>
  <si>
    <t xml:space="preserve">1713G                              </t>
  </si>
  <si>
    <t xml:space="preserve">14864 - ETHILON 9.0 1X30CM 2XTG140-6    DS12ST  </t>
  </si>
  <si>
    <t xml:space="preserve">W1769                              </t>
  </si>
  <si>
    <t xml:space="preserve">14865 - PROLENE 3.0 1X90CM 2XV-7        DS3DS   </t>
  </si>
  <si>
    <t xml:space="preserve">8976H                              </t>
  </si>
  <si>
    <t xml:space="preserve">14881 - VICRYL 6.0 1X70CM RB-1          DS36ST  </t>
  </si>
  <si>
    <t xml:space="preserve">V302H                              </t>
  </si>
  <si>
    <t xml:space="preserve">14907 - PROLENE 3.0 1X90CM 2XMH         DS36ST  </t>
  </si>
  <si>
    <t xml:space="preserve">EH7499H                            </t>
  </si>
  <si>
    <t xml:space="preserve">14922 - VICRYL RAPIDE 2.0               DS36ST  </t>
  </si>
  <si>
    <t xml:space="preserve">VR2253                             </t>
  </si>
  <si>
    <t xml:space="preserve">14923 - VICRYL RAPIDE                   DS36ST  </t>
  </si>
  <si>
    <t xml:space="preserve">V9580H                             </t>
  </si>
  <si>
    <t>MPY492H</t>
  </si>
  <si>
    <t>Y417H</t>
  </si>
  <si>
    <t>14927 - PDS-1 LOOP 1X150CM CTX            DS2DZN</t>
  </si>
  <si>
    <t>W3650</t>
  </si>
  <si>
    <t xml:space="preserve">14929 - VICRYL 6.0 7X45CM S14 PLUS S14  DS1DS   </t>
  </si>
  <si>
    <t xml:space="preserve">V670G                              </t>
  </si>
  <si>
    <t xml:space="preserve">14930 - STAALDRAAD 6 4X45CM CCS         DS      </t>
  </si>
  <si>
    <t xml:space="preserve">653BG                              </t>
  </si>
  <si>
    <t xml:space="preserve">14931 - MERSILENE 4.0 2X75CM            DS2DS   </t>
  </si>
  <si>
    <t xml:space="preserve">EH396E                             </t>
  </si>
  <si>
    <t xml:space="preserve">14932 - ZIJDE ZWRT 3-0                  DS3DS   </t>
  </si>
  <si>
    <t xml:space="preserve">W622H                              </t>
  </si>
  <si>
    <t xml:space="preserve">14933 - PDS II 2-0 1X70CM 2XSH          DS3DS   </t>
  </si>
  <si>
    <t xml:space="preserve">Z1317H                             </t>
  </si>
  <si>
    <t xml:space="preserve">14934 - PDS 3-0 90CM 2XSH NLD           DS3DS   </t>
  </si>
  <si>
    <t xml:space="preserve">PFF2993H                           </t>
  </si>
  <si>
    <t xml:space="preserve">14935 - VICRYL 9.0 1X30CM GS-9          DS1DS   </t>
  </si>
  <si>
    <t xml:space="preserve">V549G                              </t>
  </si>
  <si>
    <t xml:space="preserve">14941 - ETHIBOND 4.0 1X75CM V-5         DS3DS   </t>
  </si>
  <si>
    <t xml:space="preserve">EH7384H                            </t>
  </si>
  <si>
    <t xml:space="preserve">14942 - ETHIBOND 2.0 1X75CM 2XV-7       DS3DS   </t>
  </si>
  <si>
    <t xml:space="preserve">6977H                              </t>
  </si>
  <si>
    <t xml:space="preserve">14943 - ETHIBOND 2.0 1X75CM V7          DS3DS   </t>
  </si>
  <si>
    <t xml:space="preserve">6964H                              </t>
  </si>
  <si>
    <t xml:space="preserve">14944 - ETHILON 11X100CM KP-3           DS1DS   </t>
  </si>
  <si>
    <t xml:space="preserve">W797                               </t>
  </si>
  <si>
    <t xml:space="preserve">14945 - ETHILON 9.0 1X15CM BV-4         DS1DS   </t>
  </si>
  <si>
    <t xml:space="preserve">EH7448G                            </t>
  </si>
  <si>
    <t xml:space="preserve">14946 - ETHILON 3.0 1X45CM FS-1         DS3DS   </t>
  </si>
  <si>
    <t xml:space="preserve">663H                               </t>
  </si>
  <si>
    <t xml:space="preserve">14947 - ETHILON 3.0 1X75CM FS-1         DS3DS   </t>
  </si>
  <si>
    <t xml:space="preserve">669H                               </t>
  </si>
  <si>
    <t xml:space="preserve">14948 - ETHILON 4.0 1X45CM FS-2         DS3DS   </t>
  </si>
  <si>
    <t xml:space="preserve">662H                               </t>
  </si>
  <si>
    <t xml:space="preserve">14949 - ETHILON 5.0 1X45CM FS-2         DS3DS   </t>
  </si>
  <si>
    <t xml:space="preserve">661H                               </t>
  </si>
  <si>
    <t xml:space="preserve">14950 - ETHILON 6.0 1X45CM FS-3         DS3DS   </t>
  </si>
  <si>
    <t xml:space="preserve">660H                               </t>
  </si>
  <si>
    <t xml:space="preserve">14951 - ETHILON 6.0 1X45CM P-1          DS3DS   </t>
  </si>
  <si>
    <t xml:space="preserve">697H                               </t>
  </si>
  <si>
    <t xml:space="preserve">14952 - ETHILON 5.0 1X45CM P3           DS36ST  </t>
  </si>
  <si>
    <t xml:space="preserve">698H                               </t>
  </si>
  <si>
    <t xml:space="preserve">14956 - MERSILENE 2.0 1X45CM            DS3DS   </t>
  </si>
  <si>
    <t xml:space="preserve">EH7683H                            </t>
  </si>
  <si>
    <t xml:space="preserve">14957 - MERSILENE 3.0 2X70CM            DS24ST  </t>
  </si>
  <si>
    <t xml:space="preserve">EH6888E                            </t>
  </si>
  <si>
    <t xml:space="preserve">14958 - MERSILENE 3.0 1X45CM            DS3DS   </t>
  </si>
  <si>
    <t xml:space="preserve">EH7352H                            </t>
  </si>
  <si>
    <t xml:space="preserve">14959 - MERSILENE 3.0 12X45CM           DS3DS   </t>
  </si>
  <si>
    <t xml:space="preserve">EH6663H                            </t>
  </si>
  <si>
    <t xml:space="preserve">14961 - MERSILENE 5.0 1X45CM 2XS22      DS12ST  </t>
  </si>
  <si>
    <t xml:space="preserve">1765G                              </t>
  </si>
  <si>
    <t xml:space="preserve">14962 - MERSILENE 4.0 1X45CM            DS3DS   </t>
  </si>
  <si>
    <t xml:space="preserve">EH7147H                            </t>
  </si>
  <si>
    <t xml:space="preserve">14963 - MERSILENE 1.0 1X75CM            DS3DS   </t>
  </si>
  <si>
    <t xml:space="preserve">EH7350H                            </t>
  </si>
  <si>
    <t xml:space="preserve">14970 - MERSILENE 1.0 5X70CM            DS3DS   </t>
  </si>
  <si>
    <t xml:space="preserve">EH6936H                            </t>
  </si>
  <si>
    <t xml:space="preserve">14972 - MERSILENE 0 0.5X70CM            DS3DS   </t>
  </si>
  <si>
    <t xml:space="preserve">EH6935H                            </t>
  </si>
  <si>
    <t xml:space="preserve">14973 - ETHIBOND 3.0 1X75CM             DS3DS   </t>
  </si>
  <si>
    <t xml:space="preserve">X31010                             </t>
  </si>
  <si>
    <t xml:space="preserve">14974 - PROLENE 4.0 1X90CM 2XSH         DS3DS   </t>
  </si>
  <si>
    <t xml:space="preserve">8521H                              </t>
  </si>
  <si>
    <t xml:space="preserve">14975 - PROLENE 4.0 1X90CM 2XC-1        DS3DS   </t>
  </si>
  <si>
    <t xml:space="preserve">8935H                              </t>
  </si>
  <si>
    <t xml:space="preserve">14976 - PROLENE 5.0 1X90CM 2XRB1        DS3DS   </t>
  </si>
  <si>
    <t xml:space="preserve">8556H                              </t>
  </si>
  <si>
    <t xml:space="preserve">14977 - PROLENE 5.0 1X90CM 2XC-1        DS3DS   </t>
  </si>
  <si>
    <t xml:space="preserve">8720H                              </t>
  </si>
  <si>
    <t xml:space="preserve">14978 - PROLENE 6.0 1X75CM 2XC-1        DS3DS   </t>
  </si>
  <si>
    <t xml:space="preserve">8706H                              </t>
  </si>
  <si>
    <t xml:space="preserve">14979 - PROLENE 7.0 1X75CM 2XBV1        DS3DS   </t>
  </si>
  <si>
    <t xml:space="preserve">EH7405H                            </t>
  </si>
  <si>
    <t xml:space="preserve">14981 - PROLENE 2.0 2X90CM 2XV-7        DS36ST  </t>
  </si>
  <si>
    <t xml:space="preserve">8977H                              </t>
  </si>
  <si>
    <t xml:space="preserve">14982 - PROLENE 8.0 1X75CM 2XBV130-5    DS24ST  </t>
  </si>
  <si>
    <t xml:space="preserve">EH7470E                            </t>
  </si>
  <si>
    <t>14983 - VICRYL 70CM M3                    DS36ST</t>
  </si>
  <si>
    <t xml:space="preserve">V159G                              </t>
  </si>
  <si>
    <t xml:space="preserve">14986 - PROLENE 8.0 1X75CM 2XBV2        DS24ST  </t>
  </si>
  <si>
    <t xml:space="preserve">EH7469E                            </t>
  </si>
  <si>
    <t xml:space="preserve">14989 - VICRYL 4.0 12X45CM              DS3DS   </t>
  </si>
  <si>
    <t xml:space="preserve">V903H                              </t>
  </si>
  <si>
    <t xml:space="preserve">14990 - VICRYL 0 12X45CM                DS2DS   </t>
  </si>
  <si>
    <t xml:space="preserve">V906E                              </t>
  </si>
  <si>
    <t xml:space="preserve">14992 - VICRYL 1 12X45CM                DS2DS   </t>
  </si>
  <si>
    <t xml:space="preserve">V907E                              </t>
  </si>
  <si>
    <t>14996 - VICRYL VIO 2X70CM M4              DS36ST</t>
  </si>
  <si>
    <t xml:space="preserve">14998 - VICRYL 2 1X140CM                DS3DS   </t>
  </si>
  <si>
    <t xml:space="preserve">V618H                              </t>
  </si>
  <si>
    <t>15000 - VICRYL 2.0 12X45CM                DS24ST</t>
  </si>
  <si>
    <t xml:space="preserve">V905E                              </t>
  </si>
  <si>
    <t>15002 - VICRYL VIO 70CM M3                DS36ST</t>
  </si>
  <si>
    <t>15004 - VICRYL VIO 70CM M2 RB-1           DS36ST</t>
  </si>
  <si>
    <t>15005 - VICRYL VIO 70CM M2 SH-1           DS36ST</t>
  </si>
  <si>
    <t>15006 - VICRYL VIO 3X45CM M2              DS36ST</t>
  </si>
  <si>
    <t>15007 - VICRYL VIO 45CM M1.5              DS36ST</t>
  </si>
  <si>
    <t>15008 - VICRYL VIO 70CM M1.5              DS36ST</t>
  </si>
  <si>
    <t>15009 - VICRYL VIO 70CM M1.5              DS36ST</t>
  </si>
  <si>
    <t>15010 - VICRYL VIO 70CM M1                DS36ST</t>
  </si>
  <si>
    <t>15011 - VICRYL VIO 90CM M5                DS36ST</t>
  </si>
  <si>
    <t>15012 - VICRYL 3.0 12X45CM                DS36ST</t>
  </si>
  <si>
    <t xml:space="preserve">V904H                              </t>
  </si>
  <si>
    <t>15013 - VICRYL 70CM M2                    DS36ST</t>
  </si>
  <si>
    <t xml:space="preserve">15014 - VICRYL 5.0 1X45CM 2XS-14        DS1DS   </t>
  </si>
  <si>
    <t xml:space="preserve">V671G                              </t>
  </si>
  <si>
    <t xml:space="preserve">15015 - VICRYL 5.0 1X45CM 2XG-3         DS1DS   </t>
  </si>
  <si>
    <t xml:space="preserve">V557G                              </t>
  </si>
  <si>
    <t xml:space="preserve">15016 - VICRYL 8.0 1X20CM 2XGS-9        DS1DS   </t>
  </si>
  <si>
    <t xml:space="preserve">V547G                              </t>
  </si>
  <si>
    <t>15017 - VICRYL 45CM M1.5                  DS36ST</t>
  </si>
  <si>
    <t>15020 - VICRYL VIO 70CM M1.5              DS36ST</t>
  </si>
  <si>
    <t>15023 - VICRYL VIO 70CM M3                DS36ST</t>
  </si>
  <si>
    <t xml:space="preserve">15026 - ETHILON 2.0 1X100CM LR          DS12ST  </t>
  </si>
  <si>
    <t xml:space="preserve">W558                               </t>
  </si>
  <si>
    <t xml:space="preserve">15027 - PROLENE 1.0 1X100CM             DS12ST  </t>
  </si>
  <si>
    <t xml:space="preserve">W742                               </t>
  </si>
  <si>
    <t xml:space="preserve">15028 - PROLENE 3.0 1X75CM KS           DS12ST  </t>
  </si>
  <si>
    <t xml:space="preserve">W630                               </t>
  </si>
  <si>
    <t xml:space="preserve">15029 - PROLENE 3.0 SH                  DS36ST  </t>
  </si>
  <si>
    <t xml:space="preserve">EH7584H                            </t>
  </si>
  <si>
    <t xml:space="preserve">15030 - ETHIBOND 0 V7                   DS36ST  </t>
  </si>
  <si>
    <t xml:space="preserve">6965H                              </t>
  </si>
  <si>
    <t xml:space="preserve">15033 - ETHILON 4.0 BLAUW               DS36ST  </t>
  </si>
  <si>
    <t xml:space="preserve">EH7791H                            </t>
  </si>
  <si>
    <t xml:space="preserve">15034 - PROLENE 6.0 1X75CM 2XTF1        DS36ST  </t>
  </si>
  <si>
    <t xml:space="preserve">EH7835H                            </t>
  </si>
  <si>
    <t xml:space="preserve">15039 - PROLENE 6.0 1X75CM 2XTF         DS36ST  </t>
  </si>
  <si>
    <t xml:space="preserve">EH7400H                            </t>
  </si>
  <si>
    <t xml:space="preserve">15041 - PROLENE 4.0 1X90CM 2XRB1        DS36ST  </t>
  </si>
  <si>
    <t xml:space="preserve">8557H                              </t>
  </si>
  <si>
    <t xml:space="preserve">15042 - PROLENE 5.0 1X75CM 2XRB2        DS36ST  </t>
  </si>
  <si>
    <t xml:space="preserve">8710H                              </t>
  </si>
  <si>
    <t>15048 - VICRYL 45CM M1                    DS36ST</t>
  </si>
  <si>
    <t xml:space="preserve">15050 - ETHILON 3.0 BLAUW               DS36ST  </t>
  </si>
  <si>
    <t xml:space="preserve">EH7794H                            </t>
  </si>
  <si>
    <t>15053 - VICRYL VIO 70CM M3                DS36ST</t>
  </si>
  <si>
    <t>15054 - VICRYL VIO 8X70CM M3              DS24ST</t>
  </si>
  <si>
    <t xml:space="preserve">15055 - ETHIBOND 4.0 1X75CM 2XRB1       DS36ST  </t>
  </si>
  <si>
    <t xml:space="preserve">X31037                             </t>
  </si>
  <si>
    <t>15056 - VICRYL 45CM M1                    DS36ST</t>
  </si>
  <si>
    <t>V291H</t>
  </si>
  <si>
    <t>15057 - VICRYL VIO 70CM M4                DS36ST</t>
  </si>
  <si>
    <t>V335H</t>
  </si>
  <si>
    <t xml:space="preserve">15069 - ETHILON 2.0 BLAUW               DS36ST  </t>
  </si>
  <si>
    <t xml:space="preserve">EH7826H                            </t>
  </si>
  <si>
    <t xml:space="preserve">15076 - ETHIBOND 2.0 2X V-5 WIT Z PL    DS36ST  </t>
  </si>
  <si>
    <t xml:space="preserve">W6917                              </t>
  </si>
  <si>
    <t xml:space="preserve">15077 - ETHIBOND 2.0 2X V-5 GROEN Z PL  DS36ST  </t>
  </si>
  <si>
    <t xml:space="preserve">6937H                              </t>
  </si>
  <si>
    <t xml:space="preserve">15078 - ETHIBOND 2.0 2X V-5 WIT M PL    DS36ST  </t>
  </si>
  <si>
    <t xml:space="preserve">X32092                             </t>
  </si>
  <si>
    <t xml:space="preserve">15079 - ETHIBOND 2.0 2X V-7 GROEN M PL  DS36ST  </t>
  </si>
  <si>
    <t xml:space="preserve">X32097                             </t>
  </si>
  <si>
    <t xml:space="preserve">15082 - VICRYL 6-0 1X45CM W9756 S-22    DS12ST  </t>
  </si>
  <si>
    <t xml:space="preserve">W9756                              </t>
  </si>
  <si>
    <t xml:space="preserve">15086 - ETHIBOND 2.0 2X V-5 GROEN M PL  DS36ST  </t>
  </si>
  <si>
    <t xml:space="preserve">P6937H                             </t>
  </si>
  <si>
    <t xml:space="preserve">15410 - MONOCRYL 4.0 1X70CM JRB-1       DS36ST  </t>
  </si>
  <si>
    <t xml:space="preserve">Y3214                              </t>
  </si>
  <si>
    <t xml:space="preserve">15686 - NLD PDS 4-0 V5-V5 MTO           DS24ST  </t>
  </si>
  <si>
    <t xml:space="preserve">Z137E                              </t>
  </si>
  <si>
    <t xml:space="preserve">15688 - MONOCRYL+ 4.0 1X70CM FS2        DS36ST  </t>
  </si>
  <si>
    <t>Y422H</t>
  </si>
  <si>
    <t xml:space="preserve">15698 - VICRYL 5.0 RAPIDE 1X70CM        DS36ST  </t>
  </si>
  <si>
    <t xml:space="preserve">V2130H                             </t>
  </si>
  <si>
    <t xml:space="preserve">15699 - VICRYL 3.0 RAPIDE 1X70CM RB-1   DS36ST  </t>
  </si>
  <si>
    <t xml:space="preserve">V2150H                             </t>
  </si>
  <si>
    <t>48116 - PROLENE 6.0 P-1 11mm 3/8c R.C.    DS24ST</t>
  </si>
  <si>
    <t xml:space="preserve">W8003T                             </t>
  </si>
  <si>
    <t>48967 - VICRYL VIO 70CM M3                DS36ST</t>
  </si>
  <si>
    <t>48968 - VICRYL VIO 70CM M1 USP 5-0 TF     DS36ST</t>
  </si>
  <si>
    <t xml:space="preserve">V925H                              </t>
  </si>
  <si>
    <t>49107 - PROLENE BLU 75CM M0.5 USP 7/0     DS12ST</t>
  </si>
  <si>
    <t xml:space="preserve">KHL5674LG                          </t>
  </si>
  <si>
    <t>49494 - V311H - VICRYL VIO 70CM M2 SH-1       ST</t>
  </si>
  <si>
    <t>V311H</t>
  </si>
  <si>
    <r>
      <t>10534 - ETHIBOND 2.0 V5 MULTIPK M PL    DS</t>
    </r>
    <r>
      <rPr>
        <b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SET  </t>
    </r>
  </si>
  <si>
    <r>
      <t>12499 - ETHIBOND 2.0 8X75CM V7-V7 MULTI DS</t>
    </r>
    <r>
      <rPr>
        <b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SET  </t>
    </r>
  </si>
  <si>
    <t xml:space="preserve">14924 - MONOCRYL 6.0 1X45CM P3         DS36ST  </t>
  </si>
  <si>
    <t xml:space="preserve">14925 - MONOCRYL 2.0 1X70CM SH         DS36ST  </t>
  </si>
  <si>
    <t xml:space="preserve">14928 - MONOCRYL 3.0 1X70CM KS         DS1DS   </t>
  </si>
  <si>
    <t>15019 - VICRYL VIO 5X70CM M1.5         DS24ST</t>
  </si>
  <si>
    <t xml:space="preserve">V1214E </t>
  </si>
  <si>
    <t>15003 - VICRYL  VIO 5X70CM M2          DS24ST</t>
  </si>
  <si>
    <t xml:space="preserve">V1215E </t>
  </si>
  <si>
    <t>14999 -  VICRYL VIO 5X70CM M3            DS24ST</t>
  </si>
  <si>
    <t xml:space="preserve">V1216E                           </t>
  </si>
  <si>
    <t>14993 - VICRYL VIO 5X70CM M3.5          DS24ST</t>
  </si>
  <si>
    <t>V1217E</t>
  </si>
  <si>
    <t>14866 - VICRYL  45CM M1.5                DS36ST</t>
  </si>
  <si>
    <t>V292ZH</t>
  </si>
  <si>
    <t xml:space="preserve">V443H </t>
  </si>
  <si>
    <t>14988 - VICRYL 70CM M3                 DS36ST</t>
  </si>
  <si>
    <t xml:space="preserve">V371H </t>
  </si>
  <si>
    <t>14991 - VICRYL VIO 90CM M4              DS36ST</t>
  </si>
  <si>
    <t xml:space="preserve">V318H </t>
  </si>
  <si>
    <t>14994 - VICRYL VIO 70CM M3.5            DS36ST</t>
  </si>
  <si>
    <t>V376H</t>
  </si>
  <si>
    <t>14995 -VICRYL VIO 70CM M3.5           DS36ST</t>
  </si>
  <si>
    <t xml:space="preserve">V627H </t>
  </si>
  <si>
    <t xml:space="preserve">V317H </t>
  </si>
  <si>
    <t xml:space="preserve">V305H </t>
  </si>
  <si>
    <t xml:space="preserve">V634H </t>
  </si>
  <si>
    <t>V392H</t>
  </si>
  <si>
    <t>V304H -</t>
  </si>
  <si>
    <t>V315H</t>
  </si>
  <si>
    <t>V303H</t>
  </si>
  <si>
    <t xml:space="preserve">V238H </t>
  </si>
  <si>
    <t xml:space="preserve">V442H </t>
  </si>
  <si>
    <t xml:space="preserve">V494H </t>
  </si>
  <si>
    <t>V994H</t>
  </si>
  <si>
    <t>V999H</t>
  </si>
  <si>
    <t xml:space="preserve">V493H </t>
  </si>
  <si>
    <t>V323H</t>
  </si>
  <si>
    <t xml:space="preserve">V785E </t>
  </si>
  <si>
    <t>V602H</t>
  </si>
  <si>
    <t xml:space="preserve">Totaal </t>
  </si>
  <si>
    <t>productgroep</t>
  </si>
  <si>
    <t>korting</t>
  </si>
  <si>
    <t>monofilament oplosbaar</t>
  </si>
  <si>
    <t>monofialment niet oplosbaar</t>
  </si>
  <si>
    <t>multifilament</t>
  </si>
  <si>
    <t>vul in</t>
  </si>
  <si>
    <t>multifilament tot  10 cm</t>
  </si>
  <si>
    <t>multifilament tot  12 cm</t>
  </si>
  <si>
    <t>multifilament tot  14 cm</t>
  </si>
  <si>
    <t>multifilament tot  16 cm</t>
  </si>
  <si>
    <t>multifilament tot  18 cm</t>
  </si>
  <si>
    <t>multifilament tot  20 cm</t>
  </si>
  <si>
    <t>multifilament tot  22 cm</t>
  </si>
  <si>
    <t>multifilament langer dan 22 cm</t>
  </si>
  <si>
    <t xml:space="preserve">voorbeeld tabel  1 goed </t>
  </si>
  <si>
    <t>vorobeeld tabel 1 fout</t>
  </si>
  <si>
    <t>vul in tabel 1</t>
  </si>
  <si>
    <t>Nettoprijs VP  excl BTW</t>
  </si>
  <si>
    <t>Nettoprijs per draad excl BTW</t>
  </si>
  <si>
    <t>Aantal draden besteld in 2013</t>
  </si>
  <si>
    <t>Leverancier</t>
  </si>
  <si>
    <t>Artikel nummer</t>
  </si>
  <si>
    <t>Omschrijving</t>
  </si>
  <si>
    <t xml:space="preserve">Artikel nummer inschrijver </t>
  </si>
  <si>
    <t xml:space="preserve">Verpak kings eenheid </t>
  </si>
  <si>
    <t>productgroep zoals ingevuld in tabel 1</t>
  </si>
  <si>
    <t>Korting van die product groep , zie tabel 1</t>
  </si>
  <si>
    <t>monofilament niet oplosbaar</t>
  </si>
  <si>
    <t>mfnop 1020</t>
  </si>
  <si>
    <t>yuop3345</t>
  </si>
  <si>
    <t>strdfj1998</t>
  </si>
  <si>
    <t>Listprijs verpak kings eenheid excl BTW</t>
  </si>
  <si>
    <t>Max. prijs per draad excl BTW</t>
  </si>
  <si>
    <t xml:space="preserve">Calculatie gunnings criterium laagste prijs </t>
  </si>
  <si>
    <t>niet in assortiment</t>
  </si>
  <si>
    <t>n.v.t.</t>
  </si>
  <si>
    <t>n.vt.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</si>
</sst>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&quot;€&quot;\ * #,##0.00_ ;_ &quot;€&quot;\ * \-#,##0.00_ ;_ &quot;€&quot;\ * &quot;-&quot;??_ ;_ @_ "/>
    <numFmt numFmtId="165" formatCode="&quot;€&quot;\ #,##0.00"/>
    <numFmt numFmtId="166" formatCode="&quot;€&quot;\ #,##0.00_-"/>
    <numFmt numFmtId="167" formatCode="0.0%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165" fontId="0" fillId="0" borderId="0" xfId="0" applyNumberFormat="1"/>
    <xf numFmtId="0" fontId="0" fillId="0" borderId="1" xfId="0" applyBorder="1"/>
    <xf numFmtId="165" fontId="2" fillId="0" borderId="0" xfId="0" applyNumberFormat="1" applyFont="1"/>
    <xf numFmtId="0" fontId="0" fillId="0" borderId="0" xfId="0" applyBorder="1"/>
    <xf numFmtId="166" fontId="0" fillId="0" borderId="0" xfId="0" applyNumberFormat="1"/>
    <xf numFmtId="0" fontId="2" fillId="0" borderId="0" xfId="0" applyFont="1" applyFill="1"/>
    <xf numFmtId="9" fontId="0" fillId="0" borderId="0" xfId="0" applyNumberFormat="1"/>
    <xf numFmtId="9" fontId="0" fillId="0" borderId="0" xfId="0" applyNumberFormat="1" applyBorder="1"/>
    <xf numFmtId="0" fontId="0" fillId="0" borderId="0" xfId="0" applyFill="1" applyBorder="1"/>
    <xf numFmtId="0" fontId="0" fillId="4" borderId="1" xfId="0" applyFill="1" applyBorder="1"/>
    <xf numFmtId="9" fontId="0" fillId="4" borderId="1" xfId="0" applyNumberFormat="1" applyFill="1" applyBorder="1"/>
    <xf numFmtId="0" fontId="4" fillId="4" borderId="1" xfId="0" applyFont="1" applyFill="1" applyBorder="1"/>
    <xf numFmtId="167" fontId="0" fillId="4" borderId="1" xfId="0" applyNumberFormat="1" applyFill="1" applyBorder="1"/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166" fontId="0" fillId="0" borderId="6" xfId="0" applyNumberFormat="1" applyBorder="1"/>
    <xf numFmtId="0" fontId="2" fillId="5" borderId="1" xfId="0" applyFont="1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0" fontId="2" fillId="5" borderId="3" xfId="0" applyFont="1" applyFill="1" applyBorder="1" applyAlignment="1">
      <alignment wrapText="1"/>
    </xf>
    <xf numFmtId="166" fontId="2" fillId="5" borderId="3" xfId="0" applyNumberFormat="1" applyFont="1" applyFill="1" applyBorder="1" applyAlignment="1">
      <alignment wrapText="1"/>
    </xf>
    <xf numFmtId="164" fontId="0" fillId="4" borderId="1" xfId="0" applyNumberFormat="1" applyFill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8" xfId="0" applyNumberFormat="1" applyFill="1" applyBorder="1"/>
    <xf numFmtId="9" fontId="2" fillId="3" borderId="1" xfId="0" applyNumberFormat="1" applyFont="1" applyFill="1" applyBorder="1" applyAlignment="1">
      <alignment wrapText="1"/>
    </xf>
    <xf numFmtId="9" fontId="4" fillId="4" borderId="1" xfId="0" applyNumberFormat="1" applyFont="1" applyFill="1" applyBorder="1"/>
    <xf numFmtId="164" fontId="4" fillId="4" borderId="1" xfId="0" applyNumberFormat="1" applyFont="1" applyFill="1" applyBorder="1"/>
    <xf numFmtId="164" fontId="0" fillId="0" borderId="5" xfId="0" applyNumberFormat="1" applyFont="1" applyFill="1" applyBorder="1"/>
    <xf numFmtId="164" fontId="0" fillId="0" borderId="7" xfId="0" applyNumberFormat="1" applyFont="1" applyBorder="1"/>
    <xf numFmtId="164" fontId="0" fillId="0" borderId="8" xfId="0" applyNumberFormat="1" applyFont="1" applyFill="1" applyBorder="1"/>
    <xf numFmtId="166" fontId="0" fillId="0" borderId="6" xfId="0" applyNumberFormat="1" applyFont="1" applyBorder="1"/>
    <xf numFmtId="164" fontId="0" fillId="0" borderId="9" xfId="0" applyNumberFormat="1" applyFont="1" applyBorder="1"/>
    <xf numFmtId="166" fontId="0" fillId="0" borderId="11" xfId="0" applyNumberFormat="1" applyBorder="1"/>
    <xf numFmtId="166" fontId="2" fillId="0" borderId="4" xfId="0" applyNumberFormat="1" applyFont="1" applyBorder="1"/>
    <xf numFmtId="164" fontId="0" fillId="0" borderId="1" xfId="0" applyNumberFormat="1" applyBorder="1"/>
    <xf numFmtId="166" fontId="2" fillId="0" borderId="6" xfId="0" applyNumberFormat="1" applyFont="1" applyBorder="1"/>
    <xf numFmtId="164" fontId="0" fillId="0" borderId="7" xfId="0" applyNumberFormat="1" applyBorder="1"/>
    <xf numFmtId="164" fontId="0" fillId="0" borderId="1" xfId="0" applyNumberFormat="1" applyFont="1" applyBorder="1"/>
    <xf numFmtId="0" fontId="0" fillId="0" borderId="0" xfId="0" applyFill="1"/>
    <xf numFmtId="165" fontId="0" fillId="0" borderId="0" xfId="0" applyNumberFormat="1" applyFill="1"/>
    <xf numFmtId="0" fontId="3" fillId="0" borderId="0" xfId="0" applyFont="1" applyFill="1"/>
    <xf numFmtId="0" fontId="0" fillId="0" borderId="1" xfId="0" applyFill="1" applyBorder="1"/>
    <xf numFmtId="164" fontId="0" fillId="0" borderId="1" xfId="0" applyNumberFormat="1" applyFill="1" applyBorder="1"/>
    <xf numFmtId="0" fontId="0" fillId="2" borderId="1" xfId="0" applyNumberFormat="1" applyFill="1" applyBorder="1" applyAlignment="1">
      <alignment wrapText="1"/>
    </xf>
    <xf numFmtId="0" fontId="0" fillId="0" borderId="1" xfId="0" applyNumberFormat="1" applyBorder="1"/>
    <xf numFmtId="0" fontId="0" fillId="0" borderId="1" xfId="0" applyNumberFormat="1" applyBorder="1" applyProtection="1">
      <protection locked="0"/>
    </xf>
    <xf numFmtId="0" fontId="0" fillId="0" borderId="1" xfId="0" applyNumberFormat="1" applyFill="1" applyBorder="1"/>
    <xf numFmtId="0" fontId="1" fillId="0" borderId="1" xfId="0" applyNumberFormat="1" applyFont="1" applyBorder="1"/>
    <xf numFmtId="0" fontId="0" fillId="4" borderId="1" xfId="0" applyFill="1" applyBorder="1" applyProtection="1">
      <protection locked="0"/>
    </xf>
    <xf numFmtId="9" fontId="0" fillId="4" borderId="1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3"/>
  <sheetViews>
    <sheetView workbookViewId="0"/>
  </sheetViews>
  <sheetFormatPr defaultRowHeight="15" x14ac:dyDescent="0.25"/>
  <cols>
    <col min="1" max="1" width="30.28515625" customWidth="1"/>
  </cols>
  <sheetData>
    <row r="2" spans="1:2" x14ac:dyDescent="0.25">
      <c r="A2" t="s">
        <v>699</v>
      </c>
    </row>
    <row r="4" spans="1:2" x14ac:dyDescent="0.25">
      <c r="A4" s="2" t="s">
        <v>685</v>
      </c>
      <c r="B4" s="2" t="s">
        <v>686</v>
      </c>
    </row>
    <row r="5" spans="1:2" x14ac:dyDescent="0.25">
      <c r="A5" s="10" t="s">
        <v>687</v>
      </c>
      <c r="B5" s="11">
        <v>0.52</v>
      </c>
    </row>
    <row r="6" spans="1:2" x14ac:dyDescent="0.25">
      <c r="A6" s="10" t="s">
        <v>688</v>
      </c>
      <c r="B6" s="11">
        <v>0.54</v>
      </c>
    </row>
    <row r="7" spans="1:2" x14ac:dyDescent="0.25">
      <c r="A7" s="10" t="s">
        <v>689</v>
      </c>
      <c r="B7" s="11">
        <v>0.57999999999999996</v>
      </c>
    </row>
    <row r="8" spans="1:2" x14ac:dyDescent="0.25">
      <c r="A8" s="4"/>
      <c r="B8" s="8"/>
    </row>
    <row r="9" spans="1:2" x14ac:dyDescent="0.25">
      <c r="A9" s="9" t="s">
        <v>700</v>
      </c>
      <c r="B9" s="8"/>
    </row>
    <row r="11" spans="1:2" x14ac:dyDescent="0.25">
      <c r="A11" s="2" t="s">
        <v>685</v>
      </c>
      <c r="B11" s="2" t="s">
        <v>686</v>
      </c>
    </row>
    <row r="12" spans="1:2" x14ac:dyDescent="0.25">
      <c r="A12" s="10" t="s">
        <v>687</v>
      </c>
      <c r="B12" s="11">
        <v>0.52</v>
      </c>
    </row>
    <row r="13" spans="1:2" x14ac:dyDescent="0.25">
      <c r="A13" s="10" t="s">
        <v>688</v>
      </c>
      <c r="B13" s="11">
        <v>0.64</v>
      </c>
    </row>
    <row r="14" spans="1:2" x14ac:dyDescent="0.25">
      <c r="A14" s="10" t="s">
        <v>691</v>
      </c>
      <c r="B14" s="11">
        <v>0.57999999999999996</v>
      </c>
    </row>
    <row r="15" spans="1:2" x14ac:dyDescent="0.25">
      <c r="A15" s="10" t="s">
        <v>692</v>
      </c>
      <c r="B15" s="11">
        <v>0.57999999999999996</v>
      </c>
    </row>
    <row r="16" spans="1:2" x14ac:dyDescent="0.25">
      <c r="A16" s="10" t="s">
        <v>693</v>
      </c>
      <c r="B16" s="13">
        <v>0.57999999999999996</v>
      </c>
    </row>
    <row r="17" spans="1:2" x14ac:dyDescent="0.25">
      <c r="A17" s="10" t="s">
        <v>694</v>
      </c>
      <c r="B17" s="13">
        <v>0.58499999999999996</v>
      </c>
    </row>
    <row r="18" spans="1:2" x14ac:dyDescent="0.25">
      <c r="A18" s="10" t="s">
        <v>695</v>
      </c>
      <c r="B18" s="13">
        <v>0.60299999999999998</v>
      </c>
    </row>
    <row r="19" spans="1:2" x14ac:dyDescent="0.25">
      <c r="A19" s="10" t="s">
        <v>696</v>
      </c>
      <c r="B19" s="11">
        <v>0.62</v>
      </c>
    </row>
    <row r="20" spans="1:2" x14ac:dyDescent="0.25">
      <c r="A20" s="10" t="s">
        <v>697</v>
      </c>
      <c r="B20" s="11">
        <v>0.64</v>
      </c>
    </row>
    <row r="21" spans="1:2" x14ac:dyDescent="0.25">
      <c r="A21" s="10" t="s">
        <v>698</v>
      </c>
      <c r="B21" s="11">
        <v>0.66</v>
      </c>
    </row>
    <row r="22" spans="1:2" x14ac:dyDescent="0.25">
      <c r="B22" s="7"/>
    </row>
    <row r="23" spans="1:2" x14ac:dyDescent="0.25">
      <c r="A23" t="s">
        <v>701</v>
      </c>
      <c r="B23" s="7"/>
    </row>
    <row r="25" spans="1:2" x14ac:dyDescent="0.25">
      <c r="A25" s="2" t="s">
        <v>685</v>
      </c>
      <c r="B25" s="2" t="s">
        <v>686</v>
      </c>
    </row>
    <row r="26" spans="1:2" x14ac:dyDescent="0.25">
      <c r="A26" s="12" t="s">
        <v>690</v>
      </c>
      <c r="B26" s="11"/>
    </row>
    <row r="27" spans="1:2" x14ac:dyDescent="0.25">
      <c r="A27" s="12" t="s">
        <v>690</v>
      </c>
      <c r="B27" s="11">
        <v>0.2</v>
      </c>
    </row>
    <row r="28" spans="1:2" x14ac:dyDescent="0.25">
      <c r="A28" s="12" t="s">
        <v>690</v>
      </c>
      <c r="B28" s="11"/>
    </row>
    <row r="29" spans="1:2" x14ac:dyDescent="0.25">
      <c r="A29" s="10"/>
      <c r="B29" s="11"/>
    </row>
    <row r="30" spans="1:2" x14ac:dyDescent="0.25">
      <c r="A30" s="10"/>
      <c r="B30" s="11"/>
    </row>
    <row r="31" spans="1:2" x14ac:dyDescent="0.25">
      <c r="A31" s="10"/>
      <c r="B31" s="11"/>
    </row>
    <row r="32" spans="1:2" x14ac:dyDescent="0.25">
      <c r="A32" s="10"/>
      <c r="B32" s="11"/>
    </row>
    <row r="33" spans="1:2" x14ac:dyDescent="0.25">
      <c r="A33" s="10"/>
      <c r="B33" s="1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5"/>
  <sheetViews>
    <sheetView tabSelected="1" workbookViewId="0">
      <selection activeCell="F1" sqref="F1"/>
    </sheetView>
  </sheetViews>
  <sheetFormatPr defaultRowHeight="15" x14ac:dyDescent="0.25"/>
  <cols>
    <col min="1" max="1" width="48.7109375" customWidth="1"/>
    <col min="2" max="2" width="20.7109375" customWidth="1"/>
    <col min="3" max="3" width="33.7109375" customWidth="1"/>
    <col min="4" max="4" width="8.7109375" customWidth="1"/>
    <col min="5" max="5" width="1.7109375" customWidth="1"/>
    <col min="6" max="6" width="20.7109375" customWidth="1"/>
    <col min="7" max="7" width="10.7109375" customWidth="1"/>
    <col min="8" max="8" width="20.7109375" customWidth="1"/>
    <col min="9" max="10" width="9.7109375" customWidth="1"/>
    <col min="11" max="12" width="10.7109375" customWidth="1"/>
    <col min="13" max="13" width="11.28515625" customWidth="1"/>
    <col min="14" max="14" width="10.7109375" style="1" customWidth="1"/>
    <col min="15" max="15" width="13.7109375" customWidth="1"/>
  </cols>
  <sheetData>
    <row r="1" spans="1:15" ht="90.75" thickBot="1" x14ac:dyDescent="0.3">
      <c r="A1" s="45" t="s">
        <v>707</v>
      </c>
      <c r="B1" s="45" t="s">
        <v>706</v>
      </c>
      <c r="C1" s="45" t="s">
        <v>705</v>
      </c>
      <c r="D1" s="45" t="s">
        <v>704</v>
      </c>
      <c r="F1" s="16" t="s">
        <v>401</v>
      </c>
      <c r="G1" s="16" t="s">
        <v>708</v>
      </c>
      <c r="H1" s="16" t="s">
        <v>710</v>
      </c>
      <c r="I1" s="26" t="s">
        <v>711</v>
      </c>
      <c r="J1" s="16" t="s">
        <v>709</v>
      </c>
      <c r="K1" s="16" t="s">
        <v>716</v>
      </c>
      <c r="L1" s="18" t="s">
        <v>702</v>
      </c>
      <c r="M1" s="19" t="s">
        <v>717</v>
      </c>
      <c r="N1" s="20" t="s">
        <v>703</v>
      </c>
      <c r="O1" s="21" t="s">
        <v>718</v>
      </c>
    </row>
    <row r="2" spans="1:15" ht="15.75" thickBot="1" x14ac:dyDescent="0.3">
      <c r="A2" s="46" t="s">
        <v>208</v>
      </c>
      <c r="B2" s="46" t="s">
        <v>209</v>
      </c>
      <c r="C2" s="46" t="s">
        <v>2</v>
      </c>
      <c r="D2" s="46">
        <v>1368</v>
      </c>
      <c r="F2" s="50" t="s">
        <v>719</v>
      </c>
      <c r="G2" s="50" t="s">
        <v>720</v>
      </c>
      <c r="H2" s="50" t="s">
        <v>721</v>
      </c>
      <c r="I2" s="51">
        <v>0</v>
      </c>
      <c r="J2" s="50">
        <v>1</v>
      </c>
      <c r="K2" s="52">
        <v>1.2</v>
      </c>
      <c r="L2" s="44">
        <f>(1-I2)*K2</f>
        <v>1.2</v>
      </c>
      <c r="M2" s="38">
        <v>1.2</v>
      </c>
      <c r="N2" s="31">
        <f t="shared" ref="N2:N33" si="0">L2/J2</f>
        <v>1.2</v>
      </c>
      <c r="O2" s="32">
        <f t="shared" ref="O2:O33" si="1">D2*N2</f>
        <v>1641.6</v>
      </c>
    </row>
    <row r="3" spans="1:15" ht="15.75" thickBot="1" x14ac:dyDescent="0.3">
      <c r="A3" s="46" t="s">
        <v>202</v>
      </c>
      <c r="B3" s="47" t="s">
        <v>203</v>
      </c>
      <c r="C3" s="46" t="s">
        <v>2</v>
      </c>
      <c r="D3" s="46">
        <v>684</v>
      </c>
      <c r="F3" s="50" t="s">
        <v>719</v>
      </c>
      <c r="G3" s="50" t="s">
        <v>720</v>
      </c>
      <c r="H3" s="50" t="s">
        <v>721</v>
      </c>
      <c r="I3" s="51">
        <v>0</v>
      </c>
      <c r="J3" s="50">
        <v>1</v>
      </c>
      <c r="K3" s="52">
        <v>1</v>
      </c>
      <c r="L3" s="44">
        <f t="shared" ref="L3:L66" si="2">(1-I3)*K3</f>
        <v>1</v>
      </c>
      <c r="M3" s="36">
        <v>1</v>
      </c>
      <c r="N3" s="31">
        <f t="shared" si="0"/>
        <v>1</v>
      </c>
      <c r="O3" s="32">
        <f t="shared" si="1"/>
        <v>684</v>
      </c>
    </row>
    <row r="4" spans="1:15" ht="15.75" thickBot="1" x14ac:dyDescent="0.3">
      <c r="A4" s="46" t="s">
        <v>206</v>
      </c>
      <c r="B4" s="46" t="s">
        <v>207</v>
      </c>
      <c r="C4" s="46" t="s">
        <v>2</v>
      </c>
      <c r="D4" s="46">
        <v>648</v>
      </c>
      <c r="F4" s="50" t="s">
        <v>719</v>
      </c>
      <c r="G4" s="50" t="s">
        <v>720</v>
      </c>
      <c r="H4" s="50" t="s">
        <v>721</v>
      </c>
      <c r="I4" s="51">
        <v>0</v>
      </c>
      <c r="J4" s="50">
        <v>1</v>
      </c>
      <c r="K4" s="52">
        <v>1.3</v>
      </c>
      <c r="L4" s="44">
        <f t="shared" si="2"/>
        <v>1.3</v>
      </c>
      <c r="M4" s="36">
        <v>1.3</v>
      </c>
      <c r="N4" s="31">
        <f t="shared" si="0"/>
        <v>1.3</v>
      </c>
      <c r="O4" s="32">
        <f t="shared" si="1"/>
        <v>842.4</v>
      </c>
    </row>
    <row r="5" spans="1:15" ht="15.75" thickBot="1" x14ac:dyDescent="0.3">
      <c r="A5" s="46" t="s">
        <v>204</v>
      </c>
      <c r="B5" s="46" t="s">
        <v>205</v>
      </c>
      <c r="C5" s="46" t="s">
        <v>2</v>
      </c>
      <c r="D5" s="46">
        <v>432</v>
      </c>
      <c r="F5" s="50"/>
      <c r="G5" s="50"/>
      <c r="H5" s="50"/>
      <c r="I5" s="51"/>
      <c r="J5" s="50"/>
      <c r="K5" s="52"/>
      <c r="L5" s="44">
        <f t="shared" si="2"/>
        <v>0</v>
      </c>
      <c r="M5" s="36">
        <v>1.4</v>
      </c>
      <c r="N5" s="31" t="e">
        <f t="shared" si="0"/>
        <v>#DIV/0!</v>
      </c>
      <c r="O5" s="32" t="e">
        <f t="shared" si="1"/>
        <v>#DIV/0!</v>
      </c>
    </row>
    <row r="6" spans="1:15" ht="15.75" thickBot="1" x14ac:dyDescent="0.3">
      <c r="A6" s="46" t="s">
        <v>228</v>
      </c>
      <c r="B6" s="46" t="s">
        <v>229</v>
      </c>
      <c r="C6" s="46" t="s">
        <v>2</v>
      </c>
      <c r="D6" s="46">
        <v>468</v>
      </c>
      <c r="F6" s="50"/>
      <c r="G6" s="50"/>
      <c r="H6" s="50"/>
      <c r="I6" s="51"/>
      <c r="J6" s="50"/>
      <c r="K6" s="52"/>
      <c r="L6" s="44">
        <f t="shared" si="2"/>
        <v>0</v>
      </c>
      <c r="M6" s="36">
        <v>2.8</v>
      </c>
      <c r="N6" s="31" t="e">
        <f t="shared" si="0"/>
        <v>#DIV/0!</v>
      </c>
      <c r="O6" s="32" t="e">
        <f t="shared" si="1"/>
        <v>#DIV/0!</v>
      </c>
    </row>
    <row r="7" spans="1:15" ht="15.75" thickBot="1" x14ac:dyDescent="0.3">
      <c r="A7" s="46" t="s">
        <v>224</v>
      </c>
      <c r="B7" s="46" t="s">
        <v>225</v>
      </c>
      <c r="C7" s="46" t="s">
        <v>2</v>
      </c>
      <c r="D7" s="46">
        <v>108</v>
      </c>
      <c r="F7" s="50"/>
      <c r="G7" s="50"/>
      <c r="H7" s="50"/>
      <c r="I7" s="51"/>
      <c r="J7" s="50"/>
      <c r="K7" s="52"/>
      <c r="L7" s="44">
        <f t="shared" si="2"/>
        <v>0</v>
      </c>
      <c r="M7" s="36">
        <v>5.5</v>
      </c>
      <c r="N7" s="31" t="e">
        <f t="shared" si="0"/>
        <v>#DIV/0!</v>
      </c>
      <c r="O7" s="32" t="e">
        <f t="shared" si="1"/>
        <v>#DIV/0!</v>
      </c>
    </row>
    <row r="8" spans="1:15" ht="15.75" thickBot="1" x14ac:dyDescent="0.3">
      <c r="A8" s="46" t="s">
        <v>242</v>
      </c>
      <c r="B8" s="46" t="s">
        <v>243</v>
      </c>
      <c r="C8" s="46" t="s">
        <v>2</v>
      </c>
      <c r="D8" s="46">
        <v>108</v>
      </c>
      <c r="F8" s="50"/>
      <c r="G8" s="50"/>
      <c r="H8" s="50"/>
      <c r="I8" s="51"/>
      <c r="J8" s="50"/>
      <c r="K8" s="52"/>
      <c r="L8" s="44">
        <f t="shared" si="2"/>
        <v>0</v>
      </c>
      <c r="M8" s="36">
        <v>5.6</v>
      </c>
      <c r="N8" s="31" t="e">
        <f t="shared" si="0"/>
        <v>#DIV/0!</v>
      </c>
      <c r="O8" s="32" t="e">
        <f t="shared" si="1"/>
        <v>#DIV/0!</v>
      </c>
    </row>
    <row r="9" spans="1:15" ht="15.75" thickBot="1" x14ac:dyDescent="0.3">
      <c r="A9" s="46" t="s">
        <v>238</v>
      </c>
      <c r="B9" s="46" t="s">
        <v>239</v>
      </c>
      <c r="C9" s="46" t="s">
        <v>2</v>
      </c>
      <c r="D9" s="46">
        <v>72</v>
      </c>
      <c r="F9" s="50"/>
      <c r="G9" s="50"/>
      <c r="H9" s="50"/>
      <c r="I9" s="51"/>
      <c r="J9" s="50"/>
      <c r="K9" s="52"/>
      <c r="L9" s="44">
        <f t="shared" si="2"/>
        <v>0</v>
      </c>
      <c r="M9" s="36">
        <v>1.3</v>
      </c>
      <c r="N9" s="31" t="e">
        <f t="shared" si="0"/>
        <v>#DIV/0!</v>
      </c>
      <c r="O9" s="32" t="e">
        <f t="shared" si="1"/>
        <v>#DIV/0!</v>
      </c>
    </row>
    <row r="10" spans="1:15" ht="15.75" thickBot="1" x14ac:dyDescent="0.3">
      <c r="A10" s="46" t="s">
        <v>236</v>
      </c>
      <c r="B10" s="46" t="s">
        <v>237</v>
      </c>
      <c r="C10" s="46" t="s">
        <v>2</v>
      </c>
      <c r="D10" s="46">
        <v>36</v>
      </c>
      <c r="F10" s="50"/>
      <c r="G10" s="50"/>
      <c r="H10" s="50"/>
      <c r="I10" s="51"/>
      <c r="J10" s="50"/>
      <c r="K10" s="52"/>
      <c r="L10" s="44">
        <f t="shared" si="2"/>
        <v>0</v>
      </c>
      <c r="M10" s="36">
        <v>2.4700000000000002</v>
      </c>
      <c r="N10" s="31" t="e">
        <f t="shared" si="0"/>
        <v>#DIV/0!</v>
      </c>
      <c r="O10" s="32" t="e">
        <f t="shared" si="1"/>
        <v>#DIV/0!</v>
      </c>
    </row>
    <row r="11" spans="1:15" ht="15.75" thickBot="1" x14ac:dyDescent="0.3">
      <c r="A11" s="46" t="s">
        <v>226</v>
      </c>
      <c r="B11" s="46" t="s">
        <v>227</v>
      </c>
      <c r="C11" s="46" t="s">
        <v>2</v>
      </c>
      <c r="D11" s="46">
        <v>1008</v>
      </c>
      <c r="F11" s="50"/>
      <c r="G11" s="50"/>
      <c r="H11" s="50"/>
      <c r="I11" s="51"/>
      <c r="J11" s="50"/>
      <c r="K11" s="52"/>
      <c r="L11" s="44">
        <f t="shared" si="2"/>
        <v>0</v>
      </c>
      <c r="M11" s="36">
        <v>2.38</v>
      </c>
      <c r="N11" s="31" t="e">
        <f t="shared" si="0"/>
        <v>#DIV/0!</v>
      </c>
      <c r="O11" s="32" t="e">
        <f t="shared" si="1"/>
        <v>#DIV/0!</v>
      </c>
    </row>
    <row r="12" spans="1:15" ht="15.75" thickBot="1" x14ac:dyDescent="0.3">
      <c r="A12" s="46" t="s">
        <v>244</v>
      </c>
      <c r="B12" s="46" t="s">
        <v>245</v>
      </c>
      <c r="C12" s="46" t="s">
        <v>2</v>
      </c>
      <c r="D12" s="46">
        <v>288</v>
      </c>
      <c r="F12" s="50"/>
      <c r="G12" s="50"/>
      <c r="H12" s="50"/>
      <c r="I12" s="51"/>
      <c r="J12" s="50"/>
      <c r="K12" s="52"/>
      <c r="L12" s="44">
        <f t="shared" si="2"/>
        <v>0</v>
      </c>
      <c r="M12" s="36">
        <v>3.4</v>
      </c>
      <c r="N12" s="31" t="e">
        <f t="shared" si="0"/>
        <v>#DIV/0!</v>
      </c>
      <c r="O12" s="32" t="e">
        <f t="shared" si="1"/>
        <v>#DIV/0!</v>
      </c>
    </row>
    <row r="13" spans="1:15" ht="15.75" thickBot="1" x14ac:dyDescent="0.3">
      <c r="A13" s="46" t="s">
        <v>230</v>
      </c>
      <c r="B13" s="46" t="s">
        <v>231</v>
      </c>
      <c r="C13" s="46" t="s">
        <v>2</v>
      </c>
      <c r="D13" s="46">
        <v>294</v>
      </c>
      <c r="F13" s="50"/>
      <c r="G13" s="50"/>
      <c r="H13" s="50"/>
      <c r="I13" s="51"/>
      <c r="J13" s="50"/>
      <c r="K13" s="52"/>
      <c r="L13" s="44">
        <f t="shared" si="2"/>
        <v>0</v>
      </c>
      <c r="M13" s="36">
        <v>39</v>
      </c>
      <c r="N13" s="31" t="e">
        <f t="shared" si="0"/>
        <v>#DIV/0!</v>
      </c>
      <c r="O13" s="32" t="e">
        <f t="shared" si="1"/>
        <v>#DIV/0!</v>
      </c>
    </row>
    <row r="14" spans="1:15" ht="15.75" thickBot="1" x14ac:dyDescent="0.3">
      <c r="A14" s="46" t="s">
        <v>232</v>
      </c>
      <c r="B14" s="46" t="s">
        <v>233</v>
      </c>
      <c r="C14" s="46" t="s">
        <v>2</v>
      </c>
      <c r="D14" s="46">
        <v>18</v>
      </c>
      <c r="F14" s="50"/>
      <c r="G14" s="50"/>
      <c r="H14" s="50"/>
      <c r="I14" s="51"/>
      <c r="J14" s="50"/>
      <c r="K14" s="52"/>
      <c r="L14" s="44">
        <f t="shared" si="2"/>
        <v>0</v>
      </c>
      <c r="M14" s="36">
        <v>47</v>
      </c>
      <c r="N14" s="31" t="e">
        <f t="shared" si="0"/>
        <v>#DIV/0!</v>
      </c>
      <c r="O14" s="32" t="e">
        <f t="shared" si="1"/>
        <v>#DIV/0!</v>
      </c>
    </row>
    <row r="15" spans="1:15" ht="15.75" thickBot="1" x14ac:dyDescent="0.3">
      <c r="A15" s="46" t="s">
        <v>222</v>
      </c>
      <c r="B15" s="46" t="s">
        <v>223</v>
      </c>
      <c r="C15" s="46" t="s">
        <v>2</v>
      </c>
      <c r="D15" s="46">
        <v>72</v>
      </c>
      <c r="F15" s="50"/>
      <c r="G15" s="50"/>
      <c r="H15" s="50"/>
      <c r="I15" s="51"/>
      <c r="J15" s="50"/>
      <c r="K15" s="52"/>
      <c r="L15" s="44">
        <f t="shared" si="2"/>
        <v>0</v>
      </c>
      <c r="M15" s="36">
        <v>5.6</v>
      </c>
      <c r="N15" s="31" t="e">
        <f t="shared" si="0"/>
        <v>#DIV/0!</v>
      </c>
      <c r="O15" s="32" t="e">
        <f t="shared" si="1"/>
        <v>#DIV/0!</v>
      </c>
    </row>
    <row r="16" spans="1:15" ht="15.75" thickBot="1" x14ac:dyDescent="0.3">
      <c r="A16" s="46" t="s">
        <v>240</v>
      </c>
      <c r="B16" s="46" t="s">
        <v>241</v>
      </c>
      <c r="C16" s="46" t="s">
        <v>2</v>
      </c>
      <c r="D16" s="46">
        <v>108</v>
      </c>
      <c r="F16" s="50"/>
      <c r="G16" s="50"/>
      <c r="H16" s="50"/>
      <c r="I16" s="51"/>
      <c r="J16" s="50"/>
      <c r="K16" s="52"/>
      <c r="L16" s="44">
        <f t="shared" si="2"/>
        <v>0</v>
      </c>
      <c r="M16" s="36">
        <v>5.6</v>
      </c>
      <c r="N16" s="31" t="e">
        <f t="shared" si="0"/>
        <v>#DIV/0!</v>
      </c>
      <c r="O16" s="32" t="e">
        <f t="shared" si="1"/>
        <v>#DIV/0!</v>
      </c>
    </row>
    <row r="17" spans="1:15" ht="15.75" thickBot="1" x14ac:dyDescent="0.3">
      <c r="A17" s="46" t="s">
        <v>234</v>
      </c>
      <c r="B17" s="46" t="s">
        <v>235</v>
      </c>
      <c r="C17" s="46" t="s">
        <v>2</v>
      </c>
      <c r="D17" s="46">
        <v>1296</v>
      </c>
      <c r="F17" s="50"/>
      <c r="G17" s="50"/>
      <c r="H17" s="50"/>
      <c r="I17" s="51"/>
      <c r="J17" s="50"/>
      <c r="K17" s="52"/>
      <c r="L17" s="44">
        <f t="shared" si="2"/>
        <v>0</v>
      </c>
      <c r="M17" s="36">
        <v>2.4</v>
      </c>
      <c r="N17" s="31" t="e">
        <f t="shared" si="0"/>
        <v>#DIV/0!</v>
      </c>
      <c r="O17" s="32" t="e">
        <f t="shared" si="1"/>
        <v>#DIV/0!</v>
      </c>
    </row>
    <row r="18" spans="1:15" ht="15.75" thickBot="1" x14ac:dyDescent="0.3">
      <c r="A18" s="46" t="s">
        <v>220</v>
      </c>
      <c r="B18" s="46" t="s">
        <v>221</v>
      </c>
      <c r="C18" s="46" t="s">
        <v>2</v>
      </c>
      <c r="D18" s="46">
        <v>288</v>
      </c>
      <c r="F18" s="50"/>
      <c r="G18" s="50"/>
      <c r="H18" s="50"/>
      <c r="I18" s="51"/>
      <c r="J18" s="50"/>
      <c r="K18" s="52"/>
      <c r="L18" s="44">
        <f t="shared" si="2"/>
        <v>0</v>
      </c>
      <c r="M18" s="36">
        <v>2.4</v>
      </c>
      <c r="N18" s="31" t="e">
        <f t="shared" si="0"/>
        <v>#DIV/0!</v>
      </c>
      <c r="O18" s="32" t="e">
        <f t="shared" si="1"/>
        <v>#DIV/0!</v>
      </c>
    </row>
    <row r="19" spans="1:15" ht="15.75" thickBot="1" x14ac:dyDescent="0.3">
      <c r="A19" s="46" t="s">
        <v>90</v>
      </c>
      <c r="B19" s="46" t="s">
        <v>91</v>
      </c>
      <c r="C19" s="46" t="s">
        <v>3</v>
      </c>
      <c r="D19" s="46">
        <v>24</v>
      </c>
      <c r="F19" s="50"/>
      <c r="G19" s="50"/>
      <c r="H19" s="50"/>
      <c r="I19" s="51"/>
      <c r="J19" s="50"/>
      <c r="K19" s="52"/>
      <c r="L19" s="44">
        <f t="shared" si="2"/>
        <v>0</v>
      </c>
      <c r="M19" s="36">
        <v>10.7</v>
      </c>
      <c r="N19" s="31" t="e">
        <f t="shared" si="0"/>
        <v>#DIV/0!</v>
      </c>
      <c r="O19" s="32" t="e">
        <f t="shared" si="1"/>
        <v>#DIV/0!</v>
      </c>
    </row>
    <row r="20" spans="1:15" ht="15.75" thickBot="1" x14ac:dyDescent="0.3">
      <c r="A20" s="46" t="s">
        <v>76</v>
      </c>
      <c r="B20" s="46" t="s">
        <v>77</v>
      </c>
      <c r="C20" s="46" t="s">
        <v>3</v>
      </c>
      <c r="D20" s="46">
        <v>84</v>
      </c>
      <c r="F20" s="50"/>
      <c r="G20" s="50"/>
      <c r="H20" s="50"/>
      <c r="I20" s="51"/>
      <c r="J20" s="50"/>
      <c r="K20" s="52"/>
      <c r="L20" s="44">
        <f t="shared" si="2"/>
        <v>0</v>
      </c>
      <c r="M20" s="36">
        <v>9.5</v>
      </c>
      <c r="N20" s="31" t="e">
        <f t="shared" si="0"/>
        <v>#DIV/0!</v>
      </c>
      <c r="O20" s="32" t="e">
        <f t="shared" si="1"/>
        <v>#DIV/0!</v>
      </c>
    </row>
    <row r="21" spans="1:15" ht="15.75" thickBot="1" x14ac:dyDescent="0.3">
      <c r="A21" s="46" t="s">
        <v>44</v>
      </c>
      <c r="B21" s="46" t="s">
        <v>45</v>
      </c>
      <c r="C21" s="46" t="s">
        <v>3</v>
      </c>
      <c r="D21" s="46">
        <v>240</v>
      </c>
      <c r="F21" s="50"/>
      <c r="G21" s="50"/>
      <c r="H21" s="50"/>
      <c r="I21" s="51"/>
      <c r="J21" s="50"/>
      <c r="K21" s="52"/>
      <c r="L21" s="44">
        <f t="shared" si="2"/>
        <v>0</v>
      </c>
      <c r="M21" s="36">
        <v>8</v>
      </c>
      <c r="N21" s="31" t="e">
        <f t="shared" si="0"/>
        <v>#DIV/0!</v>
      </c>
      <c r="O21" s="32" t="e">
        <f t="shared" si="1"/>
        <v>#DIV/0!</v>
      </c>
    </row>
    <row r="22" spans="1:15" ht="15.75" thickBot="1" x14ac:dyDescent="0.3">
      <c r="A22" s="46" t="s">
        <v>158</v>
      </c>
      <c r="B22" s="46" t="s">
        <v>159</v>
      </c>
      <c r="C22" s="46" t="s">
        <v>3</v>
      </c>
      <c r="D22" s="46">
        <v>216</v>
      </c>
      <c r="F22" s="50"/>
      <c r="G22" s="50"/>
      <c r="H22" s="50"/>
      <c r="I22" s="51"/>
      <c r="J22" s="50"/>
      <c r="K22" s="52"/>
      <c r="L22" s="44">
        <f t="shared" si="2"/>
        <v>0</v>
      </c>
      <c r="M22" s="36">
        <v>2.2999999999999998</v>
      </c>
      <c r="N22" s="31" t="e">
        <f t="shared" si="0"/>
        <v>#DIV/0!</v>
      </c>
      <c r="O22" s="32" t="e">
        <f t="shared" si="1"/>
        <v>#DIV/0!</v>
      </c>
    </row>
    <row r="23" spans="1:15" ht="15.75" thickBot="1" x14ac:dyDescent="0.3">
      <c r="A23" s="46" t="s">
        <v>8</v>
      </c>
      <c r="B23" s="46" t="s">
        <v>9</v>
      </c>
      <c r="C23" s="46" t="s">
        <v>3</v>
      </c>
      <c r="D23" s="46">
        <v>36</v>
      </c>
      <c r="F23" s="50"/>
      <c r="G23" s="50"/>
      <c r="H23" s="50"/>
      <c r="I23" s="51"/>
      <c r="J23" s="50"/>
      <c r="K23" s="52"/>
      <c r="L23" s="44">
        <f t="shared" si="2"/>
        <v>0</v>
      </c>
      <c r="M23" s="36">
        <v>2.8</v>
      </c>
      <c r="N23" s="31" t="e">
        <f t="shared" si="0"/>
        <v>#DIV/0!</v>
      </c>
      <c r="O23" s="32" t="e">
        <f t="shared" si="1"/>
        <v>#DIV/0!</v>
      </c>
    </row>
    <row r="24" spans="1:15" ht="15.75" thickBot="1" x14ac:dyDescent="0.3">
      <c r="A24" s="46" t="s">
        <v>36</v>
      </c>
      <c r="B24" s="46" t="s">
        <v>37</v>
      </c>
      <c r="C24" s="46" t="s">
        <v>3</v>
      </c>
      <c r="D24" s="46">
        <v>72</v>
      </c>
      <c r="F24" s="50"/>
      <c r="G24" s="50"/>
      <c r="H24" s="50"/>
      <c r="I24" s="51"/>
      <c r="J24" s="50"/>
      <c r="K24" s="52"/>
      <c r="L24" s="44">
        <f t="shared" si="2"/>
        <v>0</v>
      </c>
      <c r="M24" s="36">
        <v>1.2</v>
      </c>
      <c r="N24" s="31" t="e">
        <f t="shared" si="0"/>
        <v>#DIV/0!</v>
      </c>
      <c r="O24" s="32" t="e">
        <f t="shared" si="1"/>
        <v>#DIV/0!</v>
      </c>
    </row>
    <row r="25" spans="1:15" ht="15.75" thickBot="1" x14ac:dyDescent="0.3">
      <c r="A25" s="46" t="s">
        <v>32</v>
      </c>
      <c r="B25" s="46" t="s">
        <v>33</v>
      </c>
      <c r="C25" s="46" t="s">
        <v>3</v>
      </c>
      <c r="D25" s="46">
        <v>2700</v>
      </c>
      <c r="F25" s="50"/>
      <c r="G25" s="50"/>
      <c r="H25" s="50"/>
      <c r="I25" s="51"/>
      <c r="J25" s="50"/>
      <c r="K25" s="52"/>
      <c r="L25" s="44">
        <f t="shared" si="2"/>
        <v>0</v>
      </c>
      <c r="M25" s="36">
        <v>1.2</v>
      </c>
      <c r="N25" s="31" t="e">
        <f t="shared" si="0"/>
        <v>#DIV/0!</v>
      </c>
      <c r="O25" s="32" t="e">
        <f t="shared" si="1"/>
        <v>#DIV/0!</v>
      </c>
    </row>
    <row r="26" spans="1:15" ht="15.75" thickBot="1" x14ac:dyDescent="0.3">
      <c r="A26" s="46" t="s">
        <v>30</v>
      </c>
      <c r="B26" s="46" t="s">
        <v>31</v>
      </c>
      <c r="C26" s="46" t="s">
        <v>3</v>
      </c>
      <c r="D26" s="46">
        <v>2124</v>
      </c>
      <c r="F26" s="50"/>
      <c r="G26" s="50"/>
      <c r="H26" s="50"/>
      <c r="I26" s="51"/>
      <c r="J26" s="50"/>
      <c r="K26" s="52"/>
      <c r="L26" s="44">
        <f t="shared" si="2"/>
        <v>0</v>
      </c>
      <c r="M26" s="36">
        <v>1.2</v>
      </c>
      <c r="N26" s="31" t="e">
        <f t="shared" si="0"/>
        <v>#DIV/0!</v>
      </c>
      <c r="O26" s="32" t="e">
        <f t="shared" si="1"/>
        <v>#DIV/0!</v>
      </c>
    </row>
    <row r="27" spans="1:15" ht="15.75" thickBot="1" x14ac:dyDescent="0.3">
      <c r="A27" s="46" t="s">
        <v>26</v>
      </c>
      <c r="B27" s="46" t="s">
        <v>27</v>
      </c>
      <c r="C27" s="46" t="s">
        <v>3</v>
      </c>
      <c r="D27" s="46">
        <v>1008</v>
      </c>
      <c r="F27" s="50"/>
      <c r="G27" s="50"/>
      <c r="H27" s="50"/>
      <c r="I27" s="51"/>
      <c r="J27" s="50"/>
      <c r="K27" s="52"/>
      <c r="L27" s="44">
        <f t="shared" si="2"/>
        <v>0</v>
      </c>
      <c r="M27" s="36">
        <v>1.2</v>
      </c>
      <c r="N27" s="31" t="e">
        <f t="shared" si="0"/>
        <v>#DIV/0!</v>
      </c>
      <c r="O27" s="32" t="e">
        <f t="shared" si="1"/>
        <v>#DIV/0!</v>
      </c>
    </row>
    <row r="28" spans="1:15" ht="15.75" thickBot="1" x14ac:dyDescent="0.3">
      <c r="A28" s="46" t="s">
        <v>66</v>
      </c>
      <c r="B28" s="46" t="s">
        <v>67</v>
      </c>
      <c r="C28" s="46" t="s">
        <v>3</v>
      </c>
      <c r="D28" s="46">
        <v>4140</v>
      </c>
      <c r="F28" s="50"/>
      <c r="G28" s="50"/>
      <c r="H28" s="50"/>
      <c r="I28" s="51"/>
      <c r="J28" s="50"/>
      <c r="K28" s="52"/>
      <c r="L28" s="44">
        <f t="shared" si="2"/>
        <v>0</v>
      </c>
      <c r="M28" s="36">
        <v>1.1000000000000001</v>
      </c>
      <c r="N28" s="31" t="e">
        <f t="shared" si="0"/>
        <v>#DIV/0!</v>
      </c>
      <c r="O28" s="32" t="e">
        <f t="shared" si="1"/>
        <v>#DIV/0!</v>
      </c>
    </row>
    <row r="29" spans="1:15" ht="15.75" thickBot="1" x14ac:dyDescent="0.3">
      <c r="A29" s="46" t="s">
        <v>16</v>
      </c>
      <c r="B29" s="46" t="s">
        <v>17</v>
      </c>
      <c r="C29" s="46" t="s">
        <v>3</v>
      </c>
      <c r="D29" s="46">
        <v>144</v>
      </c>
      <c r="F29" s="50"/>
      <c r="G29" s="50"/>
      <c r="H29" s="50"/>
      <c r="I29" s="51"/>
      <c r="J29" s="50"/>
      <c r="K29" s="52"/>
      <c r="L29" s="44">
        <f t="shared" si="2"/>
        <v>0</v>
      </c>
      <c r="M29" s="36">
        <v>3.5</v>
      </c>
      <c r="N29" s="31" t="e">
        <f t="shared" si="0"/>
        <v>#DIV/0!</v>
      </c>
      <c r="O29" s="32" t="e">
        <f t="shared" si="1"/>
        <v>#DIV/0!</v>
      </c>
    </row>
    <row r="30" spans="1:15" ht="15.75" thickBot="1" x14ac:dyDescent="0.3">
      <c r="A30" s="46" t="s">
        <v>42</v>
      </c>
      <c r="B30" s="46" t="s">
        <v>43</v>
      </c>
      <c r="C30" s="46" t="s">
        <v>3</v>
      </c>
      <c r="D30" s="46">
        <v>180</v>
      </c>
      <c r="F30" s="50"/>
      <c r="G30" s="50"/>
      <c r="H30" s="50"/>
      <c r="I30" s="51"/>
      <c r="J30" s="50"/>
      <c r="K30" s="52"/>
      <c r="L30" s="44">
        <f t="shared" si="2"/>
        <v>0</v>
      </c>
      <c r="M30" s="36">
        <v>1.8</v>
      </c>
      <c r="N30" s="31" t="e">
        <f t="shared" si="0"/>
        <v>#DIV/0!</v>
      </c>
      <c r="O30" s="32" t="e">
        <f t="shared" si="1"/>
        <v>#DIV/0!</v>
      </c>
    </row>
    <row r="31" spans="1:15" ht="15.75" thickBot="1" x14ac:dyDescent="0.3">
      <c r="A31" s="46" t="s">
        <v>38</v>
      </c>
      <c r="B31" s="46" t="s">
        <v>39</v>
      </c>
      <c r="C31" s="46" t="s">
        <v>3</v>
      </c>
      <c r="D31" s="46">
        <v>828</v>
      </c>
      <c r="F31" s="50"/>
      <c r="G31" s="50"/>
      <c r="H31" s="50"/>
      <c r="I31" s="51"/>
      <c r="J31" s="50"/>
      <c r="K31" s="52"/>
      <c r="L31" s="44">
        <f t="shared" si="2"/>
        <v>0</v>
      </c>
      <c r="M31" s="36">
        <v>2</v>
      </c>
      <c r="N31" s="31" t="e">
        <f t="shared" si="0"/>
        <v>#DIV/0!</v>
      </c>
      <c r="O31" s="32" t="e">
        <f t="shared" si="1"/>
        <v>#DIV/0!</v>
      </c>
    </row>
    <row r="32" spans="1:15" ht="15.75" thickBot="1" x14ac:dyDescent="0.3">
      <c r="A32" s="46" t="s">
        <v>34</v>
      </c>
      <c r="B32" s="46" t="s">
        <v>35</v>
      </c>
      <c r="C32" s="46" t="s">
        <v>3</v>
      </c>
      <c r="D32" s="46">
        <v>576</v>
      </c>
      <c r="F32" s="50"/>
      <c r="G32" s="50"/>
      <c r="H32" s="50"/>
      <c r="I32" s="51"/>
      <c r="J32" s="50"/>
      <c r="K32" s="52"/>
      <c r="L32" s="44">
        <f t="shared" si="2"/>
        <v>0</v>
      </c>
      <c r="M32" s="36">
        <v>1.8</v>
      </c>
      <c r="N32" s="31" t="e">
        <f t="shared" si="0"/>
        <v>#DIV/0!</v>
      </c>
      <c r="O32" s="32" t="e">
        <f t="shared" si="1"/>
        <v>#DIV/0!</v>
      </c>
    </row>
    <row r="33" spans="1:15" ht="15.75" thickBot="1" x14ac:dyDescent="0.3">
      <c r="A33" s="46" t="s">
        <v>60</v>
      </c>
      <c r="B33" s="46" t="s">
        <v>61</v>
      </c>
      <c r="C33" s="46" t="s">
        <v>3</v>
      </c>
      <c r="D33" s="46">
        <v>36</v>
      </c>
      <c r="F33" s="50"/>
      <c r="G33" s="50"/>
      <c r="H33" s="50"/>
      <c r="I33" s="51"/>
      <c r="J33" s="50"/>
      <c r="K33" s="52"/>
      <c r="L33" s="44">
        <f t="shared" si="2"/>
        <v>0</v>
      </c>
      <c r="M33" s="36">
        <v>3.3</v>
      </c>
      <c r="N33" s="31" t="e">
        <f t="shared" si="0"/>
        <v>#DIV/0!</v>
      </c>
      <c r="O33" s="32" t="e">
        <f t="shared" si="1"/>
        <v>#DIV/0!</v>
      </c>
    </row>
    <row r="34" spans="1:15" ht="15.75" thickBot="1" x14ac:dyDescent="0.3">
      <c r="A34" s="46" t="s">
        <v>192</v>
      </c>
      <c r="B34" s="46" t="s">
        <v>193</v>
      </c>
      <c r="C34" s="46" t="s">
        <v>3</v>
      </c>
      <c r="D34" s="46">
        <v>1980</v>
      </c>
      <c r="F34" s="50"/>
      <c r="G34" s="50"/>
      <c r="H34" s="50"/>
      <c r="I34" s="51"/>
      <c r="J34" s="50"/>
      <c r="K34" s="52"/>
      <c r="L34" s="44">
        <f t="shared" si="2"/>
        <v>0</v>
      </c>
      <c r="M34" s="36">
        <v>2.9</v>
      </c>
      <c r="N34" s="31" t="e">
        <f t="shared" ref="N34:N65" si="3">L34/J34</f>
        <v>#DIV/0!</v>
      </c>
      <c r="O34" s="32" t="e">
        <f t="shared" ref="O34:O65" si="4">D34*N34</f>
        <v>#DIV/0!</v>
      </c>
    </row>
    <row r="35" spans="1:15" ht="15.75" thickBot="1" x14ac:dyDescent="0.3">
      <c r="A35" s="46" t="s">
        <v>184</v>
      </c>
      <c r="B35" s="46" t="s">
        <v>185</v>
      </c>
      <c r="C35" s="46" t="s">
        <v>3</v>
      </c>
      <c r="D35" s="46">
        <v>1764</v>
      </c>
      <c r="F35" s="50"/>
      <c r="G35" s="50"/>
      <c r="H35" s="50"/>
      <c r="I35" s="51"/>
      <c r="J35" s="50"/>
      <c r="K35" s="52"/>
      <c r="L35" s="44">
        <f t="shared" si="2"/>
        <v>0</v>
      </c>
      <c r="M35" s="36">
        <v>2.9</v>
      </c>
      <c r="N35" s="31" t="e">
        <f t="shared" si="3"/>
        <v>#DIV/0!</v>
      </c>
      <c r="O35" s="32" t="e">
        <f t="shared" si="4"/>
        <v>#DIV/0!</v>
      </c>
    </row>
    <row r="36" spans="1:15" ht="15.75" thickBot="1" x14ac:dyDescent="0.3">
      <c r="A36" s="46" t="s">
        <v>168</v>
      </c>
      <c r="B36" s="46" t="s">
        <v>169</v>
      </c>
      <c r="C36" s="46" t="s">
        <v>3</v>
      </c>
      <c r="D36" s="46">
        <v>936</v>
      </c>
      <c r="F36" s="50"/>
      <c r="G36" s="50"/>
      <c r="H36" s="50"/>
      <c r="I36" s="51"/>
      <c r="J36" s="50"/>
      <c r="K36" s="52"/>
      <c r="L36" s="44">
        <f t="shared" si="2"/>
        <v>0</v>
      </c>
      <c r="M36" s="36">
        <v>3</v>
      </c>
      <c r="N36" s="31" t="e">
        <f t="shared" si="3"/>
        <v>#DIV/0!</v>
      </c>
      <c r="O36" s="32" t="e">
        <f t="shared" si="4"/>
        <v>#DIV/0!</v>
      </c>
    </row>
    <row r="37" spans="1:15" ht="15.75" thickBot="1" x14ac:dyDescent="0.3">
      <c r="A37" s="46" t="s">
        <v>190</v>
      </c>
      <c r="B37" s="46" t="s">
        <v>191</v>
      </c>
      <c r="C37" s="46" t="s">
        <v>3</v>
      </c>
      <c r="D37" s="46">
        <v>1188</v>
      </c>
      <c r="F37" s="50"/>
      <c r="G37" s="50"/>
      <c r="H37" s="50"/>
      <c r="I37" s="51"/>
      <c r="J37" s="50"/>
      <c r="K37" s="52"/>
      <c r="L37" s="44">
        <f t="shared" si="2"/>
        <v>0</v>
      </c>
      <c r="M37" s="36">
        <v>3</v>
      </c>
      <c r="N37" s="31" t="e">
        <f t="shared" si="3"/>
        <v>#DIV/0!</v>
      </c>
      <c r="O37" s="32" t="e">
        <f t="shared" si="4"/>
        <v>#DIV/0!</v>
      </c>
    </row>
    <row r="38" spans="1:15" ht="15.75" thickBot="1" x14ac:dyDescent="0.3">
      <c r="A38" s="46" t="s">
        <v>172</v>
      </c>
      <c r="B38" s="46" t="s">
        <v>173</v>
      </c>
      <c r="C38" s="46" t="s">
        <v>3</v>
      </c>
      <c r="D38" s="46">
        <v>108</v>
      </c>
      <c r="F38" s="50"/>
      <c r="G38" s="50"/>
      <c r="H38" s="50"/>
      <c r="I38" s="51"/>
      <c r="J38" s="50"/>
      <c r="K38" s="52"/>
      <c r="L38" s="44">
        <f t="shared" si="2"/>
        <v>0</v>
      </c>
      <c r="M38" s="36">
        <v>3</v>
      </c>
      <c r="N38" s="31" t="e">
        <f t="shared" si="3"/>
        <v>#DIV/0!</v>
      </c>
      <c r="O38" s="32" t="e">
        <f t="shared" si="4"/>
        <v>#DIV/0!</v>
      </c>
    </row>
    <row r="39" spans="1:15" ht="15.75" thickBot="1" x14ac:dyDescent="0.3">
      <c r="A39" s="46" t="s">
        <v>188</v>
      </c>
      <c r="B39" s="46" t="s">
        <v>189</v>
      </c>
      <c r="C39" s="46" t="s">
        <v>3</v>
      </c>
      <c r="D39" s="46">
        <v>216</v>
      </c>
      <c r="F39" s="50"/>
      <c r="G39" s="50"/>
      <c r="H39" s="50"/>
      <c r="I39" s="51"/>
      <c r="J39" s="50"/>
      <c r="K39" s="52"/>
      <c r="L39" s="44">
        <f t="shared" si="2"/>
        <v>0</v>
      </c>
      <c r="M39" s="36">
        <v>3</v>
      </c>
      <c r="N39" s="31" t="e">
        <f t="shared" si="3"/>
        <v>#DIV/0!</v>
      </c>
      <c r="O39" s="32" t="e">
        <f t="shared" si="4"/>
        <v>#DIV/0!</v>
      </c>
    </row>
    <row r="40" spans="1:15" ht="15.75" thickBot="1" x14ac:dyDescent="0.3">
      <c r="A40" s="46" t="s">
        <v>178</v>
      </c>
      <c r="B40" s="46" t="s">
        <v>179</v>
      </c>
      <c r="C40" s="46" t="s">
        <v>3</v>
      </c>
      <c r="D40" s="46">
        <v>72</v>
      </c>
      <c r="F40" s="50"/>
      <c r="G40" s="50"/>
      <c r="H40" s="50"/>
      <c r="I40" s="51"/>
      <c r="J40" s="50"/>
      <c r="K40" s="52"/>
      <c r="L40" s="44">
        <f t="shared" si="2"/>
        <v>0</v>
      </c>
      <c r="M40" s="36">
        <v>2.1</v>
      </c>
      <c r="N40" s="31" t="e">
        <f t="shared" si="3"/>
        <v>#DIV/0!</v>
      </c>
      <c r="O40" s="32" t="e">
        <f t="shared" si="4"/>
        <v>#DIV/0!</v>
      </c>
    </row>
    <row r="41" spans="1:15" ht="15.75" thickBot="1" x14ac:dyDescent="0.3">
      <c r="A41" s="46" t="s">
        <v>180</v>
      </c>
      <c r="B41" s="46" t="s">
        <v>181</v>
      </c>
      <c r="C41" s="46" t="s">
        <v>3</v>
      </c>
      <c r="D41" s="46">
        <v>1260</v>
      </c>
      <c r="F41" s="50"/>
      <c r="G41" s="50"/>
      <c r="H41" s="50"/>
      <c r="I41" s="51"/>
      <c r="J41" s="50"/>
      <c r="K41" s="52"/>
      <c r="L41" s="44">
        <f t="shared" si="2"/>
        <v>0</v>
      </c>
      <c r="M41" s="36">
        <v>3.8</v>
      </c>
      <c r="N41" s="31" t="e">
        <f t="shared" si="3"/>
        <v>#DIV/0!</v>
      </c>
      <c r="O41" s="32" t="e">
        <f t="shared" si="4"/>
        <v>#DIV/0!</v>
      </c>
    </row>
    <row r="42" spans="1:15" ht="15.75" thickBot="1" x14ac:dyDescent="0.3">
      <c r="A42" s="46" t="s">
        <v>170</v>
      </c>
      <c r="B42" s="46" t="s">
        <v>171</v>
      </c>
      <c r="C42" s="46" t="s">
        <v>3</v>
      </c>
      <c r="D42" s="46">
        <v>324</v>
      </c>
      <c r="F42" s="50"/>
      <c r="G42" s="50"/>
      <c r="H42" s="50"/>
      <c r="I42" s="51"/>
      <c r="J42" s="50"/>
      <c r="K42" s="52"/>
      <c r="L42" s="44">
        <f t="shared" si="2"/>
        <v>0</v>
      </c>
      <c r="M42" s="36">
        <v>3.4</v>
      </c>
      <c r="N42" s="31" t="e">
        <f t="shared" si="3"/>
        <v>#DIV/0!</v>
      </c>
      <c r="O42" s="32" t="e">
        <f t="shared" si="4"/>
        <v>#DIV/0!</v>
      </c>
    </row>
    <row r="43" spans="1:15" ht="15.75" thickBot="1" x14ac:dyDescent="0.3">
      <c r="A43" s="46" t="s">
        <v>194</v>
      </c>
      <c r="B43" s="46" t="s">
        <v>195</v>
      </c>
      <c r="C43" s="46" t="s">
        <v>3</v>
      </c>
      <c r="D43" s="46">
        <v>1008</v>
      </c>
      <c r="F43" s="50"/>
      <c r="G43" s="50"/>
      <c r="H43" s="50"/>
      <c r="I43" s="51"/>
      <c r="J43" s="50"/>
      <c r="K43" s="52"/>
      <c r="L43" s="44">
        <f t="shared" si="2"/>
        <v>0</v>
      </c>
      <c r="M43" s="36">
        <v>4.2</v>
      </c>
      <c r="N43" s="31" t="e">
        <f t="shared" si="3"/>
        <v>#DIV/0!</v>
      </c>
      <c r="O43" s="32" t="e">
        <f t="shared" si="4"/>
        <v>#DIV/0!</v>
      </c>
    </row>
    <row r="44" spans="1:15" ht="15.75" thickBot="1" x14ac:dyDescent="0.3">
      <c r="A44" s="46" t="s">
        <v>118</v>
      </c>
      <c r="B44" s="46" t="s">
        <v>119</v>
      </c>
      <c r="C44" s="46" t="s">
        <v>120</v>
      </c>
      <c r="D44" s="46">
        <v>324</v>
      </c>
      <c r="F44" s="50"/>
      <c r="G44" s="50"/>
      <c r="H44" s="50"/>
      <c r="I44" s="51"/>
      <c r="J44" s="50"/>
      <c r="K44" s="52"/>
      <c r="L44" s="44">
        <f t="shared" si="2"/>
        <v>0</v>
      </c>
      <c r="M44" s="39">
        <v>1.7</v>
      </c>
      <c r="N44" s="31" t="e">
        <f t="shared" si="3"/>
        <v>#DIV/0!</v>
      </c>
      <c r="O44" s="32" t="e">
        <f t="shared" si="4"/>
        <v>#DIV/0!</v>
      </c>
    </row>
    <row r="45" spans="1:15" ht="15.75" thickBot="1" x14ac:dyDescent="0.3">
      <c r="A45" s="46" t="s">
        <v>200</v>
      </c>
      <c r="B45" s="46" t="s">
        <v>201</v>
      </c>
      <c r="C45" s="46" t="s">
        <v>120</v>
      </c>
      <c r="D45" s="46">
        <v>612</v>
      </c>
      <c r="F45" s="50"/>
      <c r="G45" s="50"/>
      <c r="H45" s="50"/>
      <c r="I45" s="51"/>
      <c r="J45" s="50"/>
      <c r="K45" s="52"/>
      <c r="L45" s="44">
        <f t="shared" si="2"/>
        <v>0</v>
      </c>
      <c r="M45" s="36">
        <v>4.5</v>
      </c>
      <c r="N45" s="31" t="e">
        <f t="shared" si="3"/>
        <v>#DIV/0!</v>
      </c>
      <c r="O45" s="32" t="e">
        <f t="shared" si="4"/>
        <v>#DIV/0!</v>
      </c>
    </row>
    <row r="46" spans="1:15" ht="15.75" thickBot="1" x14ac:dyDescent="0.3">
      <c r="A46" s="46" t="s">
        <v>56</v>
      </c>
      <c r="B46" s="46" t="s">
        <v>57</v>
      </c>
      <c r="C46" s="46" t="s">
        <v>3</v>
      </c>
      <c r="D46" s="46">
        <v>72</v>
      </c>
      <c r="F46" s="50"/>
      <c r="G46" s="50"/>
      <c r="H46" s="50"/>
      <c r="I46" s="51"/>
      <c r="J46" s="50"/>
      <c r="K46" s="52"/>
      <c r="L46" s="44">
        <f t="shared" si="2"/>
        <v>0</v>
      </c>
      <c r="M46" s="36">
        <v>1.5</v>
      </c>
      <c r="N46" s="31" t="e">
        <f t="shared" si="3"/>
        <v>#DIV/0!</v>
      </c>
      <c r="O46" s="32" t="e">
        <f t="shared" si="4"/>
        <v>#DIV/0!</v>
      </c>
    </row>
    <row r="47" spans="1:15" ht="15.75" thickBot="1" x14ac:dyDescent="0.3">
      <c r="A47" s="46" t="s">
        <v>74</v>
      </c>
      <c r="B47" s="46" t="s">
        <v>75</v>
      </c>
      <c r="C47" s="46" t="s">
        <v>3</v>
      </c>
      <c r="D47" s="46">
        <v>36</v>
      </c>
      <c r="F47" s="50"/>
      <c r="G47" s="50"/>
      <c r="H47" s="50"/>
      <c r="I47" s="51"/>
      <c r="J47" s="50"/>
      <c r="K47" s="52"/>
      <c r="L47" s="44">
        <f t="shared" si="2"/>
        <v>0</v>
      </c>
      <c r="M47" s="36">
        <v>1.55</v>
      </c>
      <c r="N47" s="31" t="e">
        <f t="shared" si="3"/>
        <v>#DIV/0!</v>
      </c>
      <c r="O47" s="32" t="e">
        <f t="shared" si="4"/>
        <v>#DIV/0!</v>
      </c>
    </row>
    <row r="48" spans="1:15" ht="15.75" thickBot="1" x14ac:dyDescent="0.3">
      <c r="A48" s="46" t="s">
        <v>84</v>
      </c>
      <c r="B48" s="46" t="s">
        <v>85</v>
      </c>
      <c r="C48" s="46" t="s">
        <v>3</v>
      </c>
      <c r="D48" s="46">
        <v>144</v>
      </c>
      <c r="F48" s="50"/>
      <c r="G48" s="50"/>
      <c r="H48" s="50"/>
      <c r="I48" s="51"/>
      <c r="J48" s="50"/>
      <c r="K48" s="52"/>
      <c r="L48" s="44">
        <f t="shared" si="2"/>
        <v>0</v>
      </c>
      <c r="M48" s="36">
        <v>1.4</v>
      </c>
      <c r="N48" s="31" t="e">
        <f t="shared" si="3"/>
        <v>#DIV/0!</v>
      </c>
      <c r="O48" s="32" t="e">
        <f t="shared" si="4"/>
        <v>#DIV/0!</v>
      </c>
    </row>
    <row r="49" spans="1:15" ht="15.75" thickBot="1" x14ac:dyDescent="0.3">
      <c r="A49" s="46" t="s">
        <v>70</v>
      </c>
      <c r="B49" s="46" t="s">
        <v>71</v>
      </c>
      <c r="C49" s="46" t="s">
        <v>3</v>
      </c>
      <c r="D49" s="46">
        <v>216</v>
      </c>
      <c r="F49" s="50"/>
      <c r="G49" s="50"/>
      <c r="H49" s="50"/>
      <c r="I49" s="51"/>
      <c r="J49" s="50"/>
      <c r="K49" s="52"/>
      <c r="L49" s="44">
        <f t="shared" si="2"/>
        <v>0</v>
      </c>
      <c r="M49" s="36">
        <v>1.5</v>
      </c>
      <c r="N49" s="31" t="e">
        <f t="shared" si="3"/>
        <v>#DIV/0!</v>
      </c>
      <c r="O49" s="32" t="e">
        <f t="shared" si="4"/>
        <v>#DIV/0!</v>
      </c>
    </row>
    <row r="50" spans="1:15" ht="15.75" thickBot="1" x14ac:dyDescent="0.3">
      <c r="A50" s="46" t="s">
        <v>88</v>
      </c>
      <c r="B50" s="46" t="s">
        <v>89</v>
      </c>
      <c r="C50" s="46" t="s">
        <v>3</v>
      </c>
      <c r="D50" s="46">
        <v>108</v>
      </c>
      <c r="F50" s="50"/>
      <c r="G50" s="50"/>
      <c r="H50" s="50"/>
      <c r="I50" s="51"/>
      <c r="J50" s="50"/>
      <c r="K50" s="52"/>
      <c r="L50" s="44">
        <f t="shared" si="2"/>
        <v>0</v>
      </c>
      <c r="M50" s="36">
        <v>1.65</v>
      </c>
      <c r="N50" s="31" t="e">
        <f t="shared" si="3"/>
        <v>#DIV/0!</v>
      </c>
      <c r="O50" s="32" t="e">
        <f t="shared" si="4"/>
        <v>#DIV/0!</v>
      </c>
    </row>
    <row r="51" spans="1:15" ht="15.75" thickBot="1" x14ac:dyDescent="0.3">
      <c r="A51" s="46" t="s">
        <v>50</v>
      </c>
      <c r="B51" s="46" t="s">
        <v>51</v>
      </c>
      <c r="C51" s="46" t="s">
        <v>3</v>
      </c>
      <c r="D51" s="46">
        <v>36</v>
      </c>
      <c r="F51" s="50"/>
      <c r="G51" s="50"/>
      <c r="H51" s="50"/>
      <c r="I51" s="51"/>
      <c r="J51" s="50"/>
      <c r="K51" s="52"/>
      <c r="L51" s="44">
        <f t="shared" si="2"/>
        <v>0</v>
      </c>
      <c r="M51" s="36">
        <v>1.4</v>
      </c>
      <c r="N51" s="31" t="e">
        <f t="shared" si="3"/>
        <v>#DIV/0!</v>
      </c>
      <c r="O51" s="32" t="e">
        <f t="shared" si="4"/>
        <v>#DIV/0!</v>
      </c>
    </row>
    <row r="52" spans="1:15" ht="15.75" thickBot="1" x14ac:dyDescent="0.3">
      <c r="A52" s="46" t="s">
        <v>174</v>
      </c>
      <c r="B52" s="46" t="s">
        <v>175</v>
      </c>
      <c r="C52" s="46" t="s">
        <v>3</v>
      </c>
      <c r="D52" s="46">
        <v>288</v>
      </c>
      <c r="F52" s="50"/>
      <c r="G52" s="50"/>
      <c r="H52" s="50"/>
      <c r="I52" s="51"/>
      <c r="J52" s="50"/>
      <c r="K52" s="52"/>
      <c r="L52" s="44">
        <f t="shared" si="2"/>
        <v>0</v>
      </c>
      <c r="M52" s="36">
        <v>4.8</v>
      </c>
      <c r="N52" s="31" t="e">
        <f t="shared" si="3"/>
        <v>#DIV/0!</v>
      </c>
      <c r="O52" s="32" t="e">
        <f t="shared" si="4"/>
        <v>#DIV/0!</v>
      </c>
    </row>
    <row r="53" spans="1:15" ht="15.75" thickBot="1" x14ac:dyDescent="0.3">
      <c r="A53" s="46" t="s">
        <v>68</v>
      </c>
      <c r="B53" s="46" t="s">
        <v>69</v>
      </c>
      <c r="C53" s="46" t="s">
        <v>3</v>
      </c>
      <c r="D53" s="46">
        <v>72</v>
      </c>
      <c r="F53" s="50"/>
      <c r="G53" s="50"/>
      <c r="H53" s="50"/>
      <c r="I53" s="51"/>
      <c r="J53" s="50"/>
      <c r="K53" s="52"/>
      <c r="L53" s="44">
        <f t="shared" si="2"/>
        <v>0</v>
      </c>
      <c r="M53" s="36">
        <v>1.2</v>
      </c>
      <c r="N53" s="31" t="e">
        <f t="shared" si="3"/>
        <v>#DIV/0!</v>
      </c>
      <c r="O53" s="32" t="e">
        <f t="shared" si="4"/>
        <v>#DIV/0!</v>
      </c>
    </row>
    <row r="54" spans="1:15" ht="15.75" thickBot="1" x14ac:dyDescent="0.3">
      <c r="A54" s="46" t="s">
        <v>196</v>
      </c>
      <c r="B54" s="46" t="s">
        <v>197</v>
      </c>
      <c r="C54" s="46" t="s">
        <v>3</v>
      </c>
      <c r="D54" s="46">
        <v>468</v>
      </c>
      <c r="F54" s="50"/>
      <c r="G54" s="50"/>
      <c r="H54" s="50"/>
      <c r="I54" s="51"/>
      <c r="J54" s="50"/>
      <c r="K54" s="52"/>
      <c r="L54" s="44">
        <f t="shared" si="2"/>
        <v>0</v>
      </c>
      <c r="M54" s="36">
        <v>6.8</v>
      </c>
      <c r="N54" s="31" t="e">
        <f t="shared" si="3"/>
        <v>#DIV/0!</v>
      </c>
      <c r="O54" s="32" t="e">
        <f t="shared" si="4"/>
        <v>#DIV/0!</v>
      </c>
    </row>
    <row r="55" spans="1:15" ht="15.75" thickBot="1" x14ac:dyDescent="0.3">
      <c r="A55" s="46" t="s">
        <v>160</v>
      </c>
      <c r="B55" s="46" t="s">
        <v>161</v>
      </c>
      <c r="C55" s="46" t="s">
        <v>3</v>
      </c>
      <c r="D55" s="46">
        <v>48</v>
      </c>
      <c r="F55" s="50"/>
      <c r="G55" s="50"/>
      <c r="H55" s="50"/>
      <c r="I55" s="51"/>
      <c r="J55" s="50"/>
      <c r="K55" s="52"/>
      <c r="L55" s="44">
        <f t="shared" si="2"/>
        <v>0</v>
      </c>
      <c r="M55" s="36">
        <v>4</v>
      </c>
      <c r="N55" s="31" t="e">
        <f t="shared" si="3"/>
        <v>#DIV/0!</v>
      </c>
      <c r="O55" s="32" t="e">
        <f t="shared" si="4"/>
        <v>#DIV/0!</v>
      </c>
    </row>
    <row r="56" spans="1:15" ht="15.75" thickBot="1" x14ac:dyDescent="0.3">
      <c r="A56" s="46" t="s">
        <v>48</v>
      </c>
      <c r="B56" s="46" t="s">
        <v>49</v>
      </c>
      <c r="C56" s="46" t="s">
        <v>3</v>
      </c>
      <c r="D56" s="46">
        <v>36</v>
      </c>
      <c r="F56" s="50"/>
      <c r="G56" s="50"/>
      <c r="H56" s="50"/>
      <c r="I56" s="51"/>
      <c r="J56" s="50"/>
      <c r="K56" s="52"/>
      <c r="L56" s="44">
        <f t="shared" si="2"/>
        <v>0</v>
      </c>
      <c r="M56" s="36">
        <v>9.3000000000000007</v>
      </c>
      <c r="N56" s="31" t="e">
        <f t="shared" si="3"/>
        <v>#DIV/0!</v>
      </c>
      <c r="O56" s="32" t="e">
        <f t="shared" si="4"/>
        <v>#DIV/0!</v>
      </c>
    </row>
    <row r="57" spans="1:15" ht="15.75" thickBot="1" x14ac:dyDescent="0.3">
      <c r="A57" s="46" t="s">
        <v>46</v>
      </c>
      <c r="B57" s="46" t="s">
        <v>47</v>
      </c>
      <c r="C57" s="46" t="s">
        <v>3</v>
      </c>
      <c r="D57" s="46">
        <v>168</v>
      </c>
      <c r="F57" s="50"/>
      <c r="G57" s="50"/>
      <c r="H57" s="50"/>
      <c r="I57" s="51"/>
      <c r="J57" s="50"/>
      <c r="K57" s="52"/>
      <c r="L57" s="44">
        <f t="shared" si="2"/>
        <v>0</v>
      </c>
      <c r="M57" s="36">
        <v>9</v>
      </c>
      <c r="N57" s="31" t="e">
        <f t="shared" si="3"/>
        <v>#DIV/0!</v>
      </c>
      <c r="O57" s="32" t="e">
        <f t="shared" si="4"/>
        <v>#DIV/0!</v>
      </c>
    </row>
    <row r="58" spans="1:15" ht="15.75" thickBot="1" x14ac:dyDescent="0.3">
      <c r="A58" s="46" t="s">
        <v>164</v>
      </c>
      <c r="B58" s="46" t="s">
        <v>165</v>
      </c>
      <c r="C58" s="46" t="s">
        <v>3</v>
      </c>
      <c r="D58" s="46">
        <v>216</v>
      </c>
      <c r="F58" s="50"/>
      <c r="G58" s="50"/>
      <c r="H58" s="50"/>
      <c r="I58" s="51"/>
      <c r="J58" s="50"/>
      <c r="K58" s="52"/>
      <c r="L58" s="44">
        <f t="shared" si="2"/>
        <v>0</v>
      </c>
      <c r="M58" s="36">
        <v>3.1</v>
      </c>
      <c r="N58" s="31" t="e">
        <f t="shared" si="3"/>
        <v>#DIV/0!</v>
      </c>
      <c r="O58" s="32" t="e">
        <f t="shared" si="4"/>
        <v>#DIV/0!</v>
      </c>
    </row>
    <row r="59" spans="1:15" ht="15.75" thickBot="1" x14ac:dyDescent="0.3">
      <c r="A59" s="46" t="s">
        <v>28</v>
      </c>
      <c r="B59" s="46" t="s">
        <v>29</v>
      </c>
      <c r="C59" s="46" t="s">
        <v>3</v>
      </c>
      <c r="D59" s="46">
        <v>1260</v>
      </c>
      <c r="F59" s="50"/>
      <c r="G59" s="50"/>
      <c r="H59" s="50"/>
      <c r="I59" s="51"/>
      <c r="J59" s="50"/>
      <c r="K59" s="52"/>
      <c r="L59" s="44">
        <f t="shared" si="2"/>
        <v>0</v>
      </c>
      <c r="M59" s="36">
        <v>1.1000000000000001</v>
      </c>
      <c r="N59" s="31" t="e">
        <f t="shared" si="3"/>
        <v>#DIV/0!</v>
      </c>
      <c r="O59" s="32" t="e">
        <f t="shared" si="4"/>
        <v>#DIV/0!</v>
      </c>
    </row>
    <row r="60" spans="1:15" ht="15.75" thickBot="1" x14ac:dyDescent="0.3">
      <c r="A60" s="46" t="s">
        <v>186</v>
      </c>
      <c r="B60" s="46" t="s">
        <v>187</v>
      </c>
      <c r="C60" s="46" t="s">
        <v>3</v>
      </c>
      <c r="D60" s="46">
        <v>36</v>
      </c>
      <c r="F60" s="50"/>
      <c r="G60" s="50"/>
      <c r="H60" s="50"/>
      <c r="I60" s="51"/>
      <c r="J60" s="50"/>
      <c r="K60" s="52"/>
      <c r="L60" s="44">
        <f t="shared" si="2"/>
        <v>0</v>
      </c>
      <c r="M60" s="36">
        <v>3.4</v>
      </c>
      <c r="N60" s="31" t="e">
        <f t="shared" si="3"/>
        <v>#DIV/0!</v>
      </c>
      <c r="O60" s="32" t="e">
        <f t="shared" si="4"/>
        <v>#DIV/0!</v>
      </c>
    </row>
    <row r="61" spans="1:15" ht="15.75" thickBot="1" x14ac:dyDescent="0.3">
      <c r="A61" s="46" t="s">
        <v>166</v>
      </c>
      <c r="B61" s="46" t="s">
        <v>167</v>
      </c>
      <c r="C61" s="46" t="s">
        <v>3</v>
      </c>
      <c r="D61" s="46">
        <v>108</v>
      </c>
      <c r="F61" s="50"/>
      <c r="G61" s="50"/>
      <c r="H61" s="50"/>
      <c r="I61" s="51"/>
      <c r="J61" s="50"/>
      <c r="K61" s="52"/>
      <c r="L61" s="44">
        <f t="shared" si="2"/>
        <v>0</v>
      </c>
      <c r="M61" s="36">
        <v>3.4</v>
      </c>
      <c r="N61" s="31" t="e">
        <f t="shared" si="3"/>
        <v>#DIV/0!</v>
      </c>
      <c r="O61" s="32" t="e">
        <f t="shared" si="4"/>
        <v>#DIV/0!</v>
      </c>
    </row>
    <row r="62" spans="1:15" ht="15.75" thickBot="1" x14ac:dyDescent="0.3">
      <c r="A62" s="46" t="s">
        <v>22</v>
      </c>
      <c r="B62" s="46" t="s">
        <v>23</v>
      </c>
      <c r="C62" s="46" t="s">
        <v>3</v>
      </c>
      <c r="D62" s="46">
        <v>24</v>
      </c>
      <c r="F62" s="50"/>
      <c r="G62" s="50"/>
      <c r="H62" s="50"/>
      <c r="I62" s="51"/>
      <c r="J62" s="50"/>
      <c r="K62" s="52"/>
      <c r="L62" s="44">
        <f t="shared" si="2"/>
        <v>0</v>
      </c>
      <c r="M62" s="36">
        <v>2</v>
      </c>
      <c r="N62" s="31" t="e">
        <f t="shared" si="3"/>
        <v>#DIV/0!</v>
      </c>
      <c r="O62" s="32" t="e">
        <f t="shared" si="4"/>
        <v>#DIV/0!</v>
      </c>
    </row>
    <row r="63" spans="1:15" ht="15.75" thickBot="1" x14ac:dyDescent="0.3">
      <c r="A63" s="46" t="s">
        <v>40</v>
      </c>
      <c r="B63" s="46" t="s">
        <v>41</v>
      </c>
      <c r="C63" s="46" t="s">
        <v>3</v>
      </c>
      <c r="D63" s="46">
        <v>396</v>
      </c>
      <c r="F63" s="50"/>
      <c r="G63" s="50"/>
      <c r="H63" s="50"/>
      <c r="I63" s="51"/>
      <c r="J63" s="50"/>
      <c r="K63" s="52"/>
      <c r="L63" s="44">
        <f t="shared" si="2"/>
        <v>0</v>
      </c>
      <c r="M63" s="36">
        <v>1.8</v>
      </c>
      <c r="N63" s="31" t="e">
        <f t="shared" si="3"/>
        <v>#DIV/0!</v>
      </c>
      <c r="O63" s="32" t="e">
        <f t="shared" si="4"/>
        <v>#DIV/0!</v>
      </c>
    </row>
    <row r="64" spans="1:15" ht="15.75" thickBot="1" x14ac:dyDescent="0.3">
      <c r="A64" s="46" t="s">
        <v>72</v>
      </c>
      <c r="B64" s="46" t="s">
        <v>73</v>
      </c>
      <c r="C64" s="46" t="s">
        <v>3</v>
      </c>
      <c r="D64" s="46">
        <v>36</v>
      </c>
      <c r="F64" s="50"/>
      <c r="G64" s="50"/>
      <c r="H64" s="50"/>
      <c r="I64" s="51"/>
      <c r="J64" s="50"/>
      <c r="K64" s="52"/>
      <c r="L64" s="44">
        <f t="shared" si="2"/>
        <v>0</v>
      </c>
      <c r="M64" s="36">
        <v>1.2</v>
      </c>
      <c r="N64" s="31" t="e">
        <f t="shared" si="3"/>
        <v>#DIV/0!</v>
      </c>
      <c r="O64" s="32" t="e">
        <f t="shared" si="4"/>
        <v>#DIV/0!</v>
      </c>
    </row>
    <row r="65" spans="1:15" ht="15.75" thickBot="1" x14ac:dyDescent="0.3">
      <c r="A65" s="46" t="s">
        <v>10</v>
      </c>
      <c r="B65" s="46" t="s">
        <v>11</v>
      </c>
      <c r="C65" s="46" t="s">
        <v>3</v>
      </c>
      <c r="D65" s="46">
        <v>108</v>
      </c>
      <c r="F65" s="50"/>
      <c r="G65" s="50"/>
      <c r="H65" s="50"/>
      <c r="I65" s="51"/>
      <c r="J65" s="50"/>
      <c r="K65" s="52"/>
      <c r="L65" s="44">
        <f t="shared" si="2"/>
        <v>0</v>
      </c>
      <c r="M65" s="36">
        <v>2</v>
      </c>
      <c r="N65" s="31" t="e">
        <f t="shared" si="3"/>
        <v>#DIV/0!</v>
      </c>
      <c r="O65" s="32" t="e">
        <f t="shared" si="4"/>
        <v>#DIV/0!</v>
      </c>
    </row>
    <row r="66" spans="1:15" ht="15.75" thickBot="1" x14ac:dyDescent="0.3">
      <c r="A66" s="46" t="s">
        <v>62</v>
      </c>
      <c r="B66" s="46" t="s">
        <v>63</v>
      </c>
      <c r="C66" s="46" t="s">
        <v>3</v>
      </c>
      <c r="D66" s="46">
        <v>288</v>
      </c>
      <c r="F66" s="50"/>
      <c r="G66" s="50"/>
      <c r="H66" s="50"/>
      <c r="I66" s="51"/>
      <c r="J66" s="50"/>
      <c r="K66" s="52"/>
      <c r="L66" s="44">
        <f t="shared" si="2"/>
        <v>0</v>
      </c>
      <c r="M66" s="36">
        <v>1.4</v>
      </c>
      <c r="N66" s="31" t="e">
        <f t="shared" ref="N66:N97" si="5">L66/J66</f>
        <v>#DIV/0!</v>
      </c>
      <c r="O66" s="32" t="e">
        <f t="shared" ref="O66:O97" si="6">D66*N66</f>
        <v>#DIV/0!</v>
      </c>
    </row>
    <row r="67" spans="1:15" ht="15.75" thickBot="1" x14ac:dyDescent="0.3">
      <c r="A67" s="46" t="s">
        <v>176</v>
      </c>
      <c r="B67" s="46" t="s">
        <v>177</v>
      </c>
      <c r="C67" s="46" t="s">
        <v>3</v>
      </c>
      <c r="D67" s="46">
        <v>12</v>
      </c>
      <c r="F67" s="50"/>
      <c r="G67" s="50"/>
      <c r="H67" s="50"/>
      <c r="I67" s="51"/>
      <c r="J67" s="50"/>
      <c r="K67" s="52"/>
      <c r="L67" s="44">
        <f t="shared" ref="L67:L130" si="7">(1-I67)*K67</f>
        <v>0</v>
      </c>
      <c r="M67" s="36">
        <v>9</v>
      </c>
      <c r="N67" s="31" t="e">
        <f t="shared" si="5"/>
        <v>#DIV/0!</v>
      </c>
      <c r="O67" s="32" t="e">
        <f t="shared" si="6"/>
        <v>#DIV/0!</v>
      </c>
    </row>
    <row r="68" spans="1:15" ht="15.75" thickBot="1" x14ac:dyDescent="0.3">
      <c r="A68" s="46" t="s">
        <v>64</v>
      </c>
      <c r="B68" s="46" t="s">
        <v>65</v>
      </c>
      <c r="C68" s="46" t="s">
        <v>2</v>
      </c>
      <c r="D68" s="46">
        <v>12</v>
      </c>
      <c r="F68" s="50"/>
      <c r="G68" s="50"/>
      <c r="H68" s="50"/>
      <c r="I68" s="51"/>
      <c r="J68" s="50"/>
      <c r="K68" s="52"/>
      <c r="L68" s="44">
        <f t="shared" si="7"/>
        <v>0</v>
      </c>
      <c r="M68" s="36">
        <v>9.6</v>
      </c>
      <c r="N68" s="31" t="e">
        <f t="shared" si="5"/>
        <v>#DIV/0!</v>
      </c>
      <c r="O68" s="32" t="e">
        <f t="shared" si="6"/>
        <v>#DIV/0!</v>
      </c>
    </row>
    <row r="69" spans="1:15" ht="15.75" thickBot="1" x14ac:dyDescent="0.3">
      <c r="A69" s="46" t="s">
        <v>121</v>
      </c>
      <c r="B69" s="46" t="s">
        <v>122</v>
      </c>
      <c r="C69" s="46" t="s">
        <v>2</v>
      </c>
      <c r="D69" s="46">
        <v>12</v>
      </c>
      <c r="F69" s="50"/>
      <c r="G69" s="50"/>
      <c r="H69" s="50"/>
      <c r="I69" s="51"/>
      <c r="J69" s="50"/>
      <c r="K69" s="52"/>
      <c r="L69" s="44">
        <f t="shared" si="7"/>
        <v>0</v>
      </c>
      <c r="M69" s="36">
        <v>10</v>
      </c>
      <c r="N69" s="31" t="e">
        <f t="shared" si="5"/>
        <v>#DIV/0!</v>
      </c>
      <c r="O69" s="32" t="e">
        <f t="shared" si="6"/>
        <v>#DIV/0!</v>
      </c>
    </row>
    <row r="70" spans="1:15" ht="15.75" thickBot="1" x14ac:dyDescent="0.3">
      <c r="A70" s="46" t="s">
        <v>0</v>
      </c>
      <c r="B70" s="46" t="s">
        <v>1</v>
      </c>
      <c r="C70" s="46" t="s">
        <v>2</v>
      </c>
      <c r="D70" s="46">
        <v>180</v>
      </c>
      <c r="F70" s="50"/>
      <c r="G70" s="50"/>
      <c r="H70" s="50"/>
      <c r="I70" s="51"/>
      <c r="J70" s="50"/>
      <c r="K70" s="52"/>
      <c r="L70" s="44">
        <f t="shared" si="7"/>
        <v>0</v>
      </c>
      <c r="M70" s="36">
        <v>1.4</v>
      </c>
      <c r="N70" s="31" t="e">
        <f t="shared" si="5"/>
        <v>#DIV/0!</v>
      </c>
      <c r="O70" s="32" t="e">
        <f t="shared" si="6"/>
        <v>#DIV/0!</v>
      </c>
    </row>
    <row r="71" spans="1:15" ht="15.75" thickBot="1" x14ac:dyDescent="0.3">
      <c r="A71" s="46" t="s">
        <v>4</v>
      </c>
      <c r="B71" s="46" t="s">
        <v>5</v>
      </c>
      <c r="C71" s="46" t="s">
        <v>3</v>
      </c>
      <c r="D71" s="46">
        <v>24</v>
      </c>
      <c r="F71" s="50"/>
      <c r="G71" s="50"/>
      <c r="H71" s="50"/>
      <c r="I71" s="51"/>
      <c r="J71" s="50"/>
      <c r="K71" s="52"/>
      <c r="L71" s="44">
        <f t="shared" si="7"/>
        <v>0</v>
      </c>
      <c r="M71" s="36">
        <v>12.5</v>
      </c>
      <c r="N71" s="31" t="e">
        <f t="shared" si="5"/>
        <v>#DIV/0!</v>
      </c>
      <c r="O71" s="32" t="e">
        <f t="shared" si="6"/>
        <v>#DIV/0!</v>
      </c>
    </row>
    <row r="72" spans="1:15" ht="15.75" thickBot="1" x14ac:dyDescent="0.3">
      <c r="A72" s="46" t="s">
        <v>54</v>
      </c>
      <c r="B72" s="46" t="s">
        <v>55</v>
      </c>
      <c r="C72" s="46" t="s">
        <v>3</v>
      </c>
      <c r="D72" s="46">
        <v>264</v>
      </c>
      <c r="F72" s="50"/>
      <c r="G72" s="50"/>
      <c r="H72" s="50"/>
      <c r="I72" s="51"/>
      <c r="J72" s="50"/>
      <c r="K72" s="52"/>
      <c r="L72" s="44">
        <f t="shared" si="7"/>
        <v>0</v>
      </c>
      <c r="M72" s="36">
        <v>6.2</v>
      </c>
      <c r="N72" s="31" t="e">
        <f t="shared" si="5"/>
        <v>#DIV/0!</v>
      </c>
      <c r="O72" s="32" t="e">
        <f t="shared" si="6"/>
        <v>#DIV/0!</v>
      </c>
    </row>
    <row r="73" spans="1:15" ht="15.75" thickBot="1" x14ac:dyDescent="0.3">
      <c r="A73" s="46" t="s">
        <v>400</v>
      </c>
      <c r="B73" s="46" t="s">
        <v>58</v>
      </c>
      <c r="C73" s="46" t="s">
        <v>3</v>
      </c>
      <c r="D73" s="46">
        <v>408</v>
      </c>
      <c r="F73" s="50"/>
      <c r="G73" s="50"/>
      <c r="H73" s="50"/>
      <c r="I73" s="51"/>
      <c r="J73" s="50"/>
      <c r="K73" s="52"/>
      <c r="L73" s="44">
        <f t="shared" si="7"/>
        <v>0</v>
      </c>
      <c r="M73" s="36">
        <v>8.5</v>
      </c>
      <c r="N73" s="31" t="e">
        <f t="shared" si="5"/>
        <v>#DIV/0!</v>
      </c>
      <c r="O73" s="32" t="e">
        <f t="shared" si="6"/>
        <v>#DIV/0!</v>
      </c>
    </row>
    <row r="74" spans="1:15" ht="15.75" thickBot="1" x14ac:dyDescent="0.3">
      <c r="A74" s="46" t="s">
        <v>399</v>
      </c>
      <c r="B74" s="46" t="s">
        <v>59</v>
      </c>
      <c r="C74" s="46" t="s">
        <v>3</v>
      </c>
      <c r="D74" s="46">
        <v>636</v>
      </c>
      <c r="F74" s="50"/>
      <c r="G74" s="50"/>
      <c r="H74" s="50"/>
      <c r="I74" s="51"/>
      <c r="J74" s="50"/>
      <c r="K74" s="52"/>
      <c r="L74" s="44">
        <f t="shared" si="7"/>
        <v>0</v>
      </c>
      <c r="M74" s="36">
        <v>8.5</v>
      </c>
      <c r="N74" s="31" t="e">
        <f t="shared" si="5"/>
        <v>#DIV/0!</v>
      </c>
      <c r="O74" s="32" t="e">
        <f t="shared" si="6"/>
        <v>#DIV/0!</v>
      </c>
    </row>
    <row r="75" spans="1:15" ht="15.75" thickBot="1" x14ac:dyDescent="0.3">
      <c r="A75" s="46" t="s">
        <v>108</v>
      </c>
      <c r="B75" s="46" t="s">
        <v>109</v>
      </c>
      <c r="C75" s="46" t="s">
        <v>3</v>
      </c>
      <c r="D75" s="46">
        <v>144</v>
      </c>
      <c r="F75" s="50"/>
      <c r="G75" s="50"/>
      <c r="H75" s="50"/>
      <c r="I75" s="51"/>
      <c r="J75" s="50"/>
      <c r="K75" s="52"/>
      <c r="L75" s="44">
        <f t="shared" si="7"/>
        <v>0</v>
      </c>
      <c r="M75" s="36">
        <v>2.2999999999999998</v>
      </c>
      <c r="N75" s="31" t="e">
        <f t="shared" si="5"/>
        <v>#DIV/0!</v>
      </c>
      <c r="O75" s="32" t="e">
        <f t="shared" si="6"/>
        <v>#DIV/0!</v>
      </c>
    </row>
    <row r="76" spans="1:15" ht="15.75" thickBot="1" x14ac:dyDescent="0.3">
      <c r="A76" s="46" t="s">
        <v>112</v>
      </c>
      <c r="B76" s="46" t="s">
        <v>113</v>
      </c>
      <c r="C76" s="46" t="s">
        <v>3</v>
      </c>
      <c r="D76" s="46">
        <v>72</v>
      </c>
      <c r="F76" s="50"/>
      <c r="G76" s="50"/>
      <c r="H76" s="50"/>
      <c r="I76" s="51"/>
      <c r="J76" s="50"/>
      <c r="K76" s="52"/>
      <c r="L76" s="44">
        <f t="shared" si="7"/>
        <v>0</v>
      </c>
      <c r="M76" s="36">
        <v>2.1</v>
      </c>
      <c r="N76" s="31" t="e">
        <f t="shared" si="5"/>
        <v>#DIV/0!</v>
      </c>
      <c r="O76" s="32" t="e">
        <f t="shared" si="6"/>
        <v>#DIV/0!</v>
      </c>
    </row>
    <row r="77" spans="1:15" ht="15.75" thickBot="1" x14ac:dyDescent="0.3">
      <c r="A77" s="46" t="s">
        <v>100</v>
      </c>
      <c r="B77" s="46" t="s">
        <v>101</v>
      </c>
      <c r="C77" s="46" t="s">
        <v>3</v>
      </c>
      <c r="D77" s="46">
        <v>60</v>
      </c>
      <c r="F77" s="50"/>
      <c r="G77" s="50"/>
      <c r="H77" s="50"/>
      <c r="I77" s="51"/>
      <c r="J77" s="50"/>
      <c r="K77" s="52"/>
      <c r="L77" s="44">
        <f t="shared" si="7"/>
        <v>0</v>
      </c>
      <c r="M77" s="36">
        <v>2.2000000000000002</v>
      </c>
      <c r="N77" s="31" t="e">
        <f t="shared" si="5"/>
        <v>#DIV/0!</v>
      </c>
      <c r="O77" s="32" t="e">
        <f t="shared" si="6"/>
        <v>#DIV/0!</v>
      </c>
    </row>
    <row r="78" spans="1:15" ht="15.75" thickBot="1" x14ac:dyDescent="0.3">
      <c r="A78" s="46" t="s">
        <v>94</v>
      </c>
      <c r="B78" s="46" t="s">
        <v>95</v>
      </c>
      <c r="C78" s="46" t="s">
        <v>3</v>
      </c>
      <c r="D78" s="46">
        <v>24</v>
      </c>
      <c r="F78" s="50"/>
      <c r="G78" s="50"/>
      <c r="H78" s="50"/>
      <c r="I78" s="51"/>
      <c r="J78" s="50"/>
      <c r="K78" s="52"/>
      <c r="L78" s="44">
        <f t="shared" si="7"/>
        <v>0</v>
      </c>
      <c r="M78" s="36">
        <v>2.6</v>
      </c>
      <c r="N78" s="31" t="e">
        <f t="shared" si="5"/>
        <v>#DIV/0!</v>
      </c>
      <c r="O78" s="32" t="e">
        <f t="shared" si="6"/>
        <v>#DIV/0!</v>
      </c>
    </row>
    <row r="79" spans="1:15" ht="15.75" thickBot="1" x14ac:dyDescent="0.3">
      <c r="A79" s="46" t="s">
        <v>102</v>
      </c>
      <c r="B79" s="46" t="s">
        <v>103</v>
      </c>
      <c r="C79" s="46" t="s">
        <v>3</v>
      </c>
      <c r="D79" s="46">
        <v>5184</v>
      </c>
      <c r="F79" s="50"/>
      <c r="G79" s="50"/>
      <c r="H79" s="50"/>
      <c r="I79" s="51"/>
      <c r="J79" s="50"/>
      <c r="K79" s="52"/>
      <c r="L79" s="44">
        <f t="shared" si="7"/>
        <v>0</v>
      </c>
      <c r="M79" s="36">
        <v>2.2999999999999998</v>
      </c>
      <c r="N79" s="31" t="e">
        <f t="shared" si="5"/>
        <v>#DIV/0!</v>
      </c>
      <c r="O79" s="32" t="e">
        <f t="shared" si="6"/>
        <v>#DIV/0!</v>
      </c>
    </row>
    <row r="80" spans="1:15" ht="15.75" thickBot="1" x14ac:dyDescent="0.3">
      <c r="A80" s="46" t="s">
        <v>98</v>
      </c>
      <c r="B80" s="46" t="s">
        <v>99</v>
      </c>
      <c r="C80" s="46" t="s">
        <v>3</v>
      </c>
      <c r="D80" s="46">
        <v>1152</v>
      </c>
      <c r="F80" s="50"/>
      <c r="G80" s="50"/>
      <c r="H80" s="50"/>
      <c r="I80" s="51"/>
      <c r="J80" s="50"/>
      <c r="K80" s="52"/>
      <c r="L80" s="44">
        <f t="shared" si="7"/>
        <v>0</v>
      </c>
      <c r="M80" s="36">
        <v>2.2999999999999998</v>
      </c>
      <c r="N80" s="31" t="e">
        <f t="shared" si="5"/>
        <v>#DIV/0!</v>
      </c>
      <c r="O80" s="32" t="e">
        <f t="shared" si="6"/>
        <v>#DIV/0!</v>
      </c>
    </row>
    <row r="81" spans="1:15" ht="15.75" thickBot="1" x14ac:dyDescent="0.3">
      <c r="A81" s="46" t="s">
        <v>110</v>
      </c>
      <c r="B81" s="46" t="s">
        <v>111</v>
      </c>
      <c r="C81" s="46" t="s">
        <v>3</v>
      </c>
      <c r="D81" s="46">
        <v>108</v>
      </c>
      <c r="F81" s="50"/>
      <c r="G81" s="50"/>
      <c r="H81" s="50"/>
      <c r="I81" s="51"/>
      <c r="J81" s="50"/>
      <c r="K81" s="52"/>
      <c r="L81" s="44">
        <f t="shared" si="7"/>
        <v>0</v>
      </c>
      <c r="M81" s="36">
        <v>3.4</v>
      </c>
      <c r="N81" s="31" t="e">
        <f t="shared" si="5"/>
        <v>#DIV/0!</v>
      </c>
      <c r="O81" s="32" t="e">
        <f t="shared" si="6"/>
        <v>#DIV/0!</v>
      </c>
    </row>
    <row r="82" spans="1:15" ht="15.75" thickBot="1" x14ac:dyDescent="0.3">
      <c r="A82" s="46" t="s">
        <v>106</v>
      </c>
      <c r="B82" s="46" t="s">
        <v>107</v>
      </c>
      <c r="C82" s="46" t="s">
        <v>3</v>
      </c>
      <c r="D82" s="46">
        <v>1476</v>
      </c>
      <c r="F82" s="50"/>
      <c r="G82" s="50"/>
      <c r="H82" s="50"/>
      <c r="I82" s="51"/>
      <c r="J82" s="50"/>
      <c r="K82" s="52"/>
      <c r="L82" s="44">
        <f t="shared" si="7"/>
        <v>0</v>
      </c>
      <c r="M82" s="36">
        <v>5.7</v>
      </c>
      <c r="N82" s="31" t="e">
        <f t="shared" si="5"/>
        <v>#DIV/0!</v>
      </c>
      <c r="O82" s="32" t="e">
        <f t="shared" si="6"/>
        <v>#DIV/0!</v>
      </c>
    </row>
    <row r="83" spans="1:15" ht="15.75" thickBot="1" x14ac:dyDescent="0.3">
      <c r="A83" s="46" t="s">
        <v>104</v>
      </c>
      <c r="B83" s="46" t="s">
        <v>105</v>
      </c>
      <c r="C83" s="46" t="s">
        <v>3</v>
      </c>
      <c r="D83" s="46">
        <v>108</v>
      </c>
      <c r="F83" s="50"/>
      <c r="G83" s="50"/>
      <c r="H83" s="50"/>
      <c r="I83" s="51"/>
      <c r="J83" s="50"/>
      <c r="K83" s="52"/>
      <c r="L83" s="44">
        <f t="shared" si="7"/>
        <v>0</v>
      </c>
      <c r="M83" s="36">
        <v>3.3</v>
      </c>
      <c r="N83" s="31" t="e">
        <f t="shared" si="5"/>
        <v>#DIV/0!</v>
      </c>
      <c r="O83" s="32" t="e">
        <f t="shared" si="6"/>
        <v>#DIV/0!</v>
      </c>
    </row>
    <row r="84" spans="1:15" ht="15.75" thickBot="1" x14ac:dyDescent="0.3">
      <c r="A84" s="48" t="s">
        <v>12</v>
      </c>
      <c r="B84" s="46" t="s">
        <v>13</v>
      </c>
      <c r="C84" s="46" t="s">
        <v>3</v>
      </c>
      <c r="D84" s="46">
        <v>36</v>
      </c>
      <c r="F84" s="50"/>
      <c r="G84" s="50"/>
      <c r="H84" s="50"/>
      <c r="I84" s="51"/>
      <c r="J84" s="50"/>
      <c r="K84" s="52"/>
      <c r="L84" s="44">
        <f t="shared" si="7"/>
        <v>0</v>
      </c>
      <c r="M84" s="36">
        <v>31</v>
      </c>
      <c r="N84" s="31" t="e">
        <f t="shared" si="5"/>
        <v>#DIV/0!</v>
      </c>
      <c r="O84" s="32" t="e">
        <f t="shared" si="6"/>
        <v>#DIV/0!</v>
      </c>
    </row>
    <row r="85" spans="1:15" ht="15.75" thickBot="1" x14ac:dyDescent="0.3">
      <c r="A85" s="46" t="s">
        <v>324</v>
      </c>
      <c r="B85" s="46" t="s">
        <v>325</v>
      </c>
      <c r="C85" s="46" t="s">
        <v>3</v>
      </c>
      <c r="D85" s="46">
        <v>144</v>
      </c>
      <c r="F85" s="50"/>
      <c r="G85" s="50"/>
      <c r="H85" s="50"/>
      <c r="I85" s="51"/>
      <c r="J85" s="50"/>
      <c r="K85" s="52"/>
      <c r="L85" s="44">
        <f t="shared" si="7"/>
        <v>0</v>
      </c>
      <c r="M85" s="36">
        <v>3.5</v>
      </c>
      <c r="N85" s="31" t="e">
        <f t="shared" si="5"/>
        <v>#DIV/0!</v>
      </c>
      <c r="O85" s="32" t="e">
        <f t="shared" si="6"/>
        <v>#DIV/0!</v>
      </c>
    </row>
    <row r="86" spans="1:15" ht="15.75" thickBot="1" x14ac:dyDescent="0.3">
      <c r="A86" s="46" t="s">
        <v>52</v>
      </c>
      <c r="B86" s="46" t="s">
        <v>53</v>
      </c>
      <c r="C86" s="46" t="s">
        <v>3</v>
      </c>
      <c r="D86" s="46">
        <v>408</v>
      </c>
      <c r="F86" s="50"/>
      <c r="G86" s="50"/>
      <c r="H86" s="50"/>
      <c r="I86" s="51"/>
      <c r="J86" s="50"/>
      <c r="K86" s="52"/>
      <c r="L86" s="44">
        <f t="shared" si="7"/>
        <v>0</v>
      </c>
      <c r="M86" s="36">
        <v>7.6</v>
      </c>
      <c r="N86" s="31" t="e">
        <f t="shared" si="5"/>
        <v>#DIV/0!</v>
      </c>
      <c r="O86" s="32" t="e">
        <f t="shared" si="6"/>
        <v>#DIV/0!</v>
      </c>
    </row>
    <row r="87" spans="1:15" ht="15.75" thickBot="1" x14ac:dyDescent="0.3">
      <c r="A87" s="46" t="s">
        <v>148</v>
      </c>
      <c r="B87" s="46" t="s">
        <v>149</v>
      </c>
      <c r="C87" s="46" t="s">
        <v>3</v>
      </c>
      <c r="D87" s="46">
        <v>72</v>
      </c>
      <c r="F87" s="50"/>
      <c r="G87" s="50"/>
      <c r="H87" s="50"/>
      <c r="I87" s="51"/>
      <c r="J87" s="50"/>
      <c r="K87" s="52"/>
      <c r="L87" s="44">
        <f t="shared" si="7"/>
        <v>0</v>
      </c>
      <c r="M87" s="36">
        <v>2.8</v>
      </c>
      <c r="N87" s="31" t="e">
        <f t="shared" si="5"/>
        <v>#DIV/0!</v>
      </c>
      <c r="O87" s="32" t="e">
        <f t="shared" si="6"/>
        <v>#DIV/0!</v>
      </c>
    </row>
    <row r="88" spans="1:15" ht="15.75" thickBot="1" x14ac:dyDescent="0.3">
      <c r="A88" s="46" t="s">
        <v>139</v>
      </c>
      <c r="B88" s="46" t="s">
        <v>140</v>
      </c>
      <c r="C88" s="46" t="s">
        <v>3</v>
      </c>
      <c r="D88" s="46">
        <v>528</v>
      </c>
      <c r="F88" s="50"/>
      <c r="G88" s="50"/>
      <c r="H88" s="50"/>
      <c r="I88" s="51"/>
      <c r="J88" s="50"/>
      <c r="K88" s="52"/>
      <c r="L88" s="44">
        <f t="shared" si="7"/>
        <v>0</v>
      </c>
      <c r="M88" s="36">
        <v>4.7</v>
      </c>
      <c r="N88" s="31" t="e">
        <f t="shared" si="5"/>
        <v>#DIV/0!</v>
      </c>
      <c r="O88" s="32" t="e">
        <f t="shared" si="6"/>
        <v>#DIV/0!</v>
      </c>
    </row>
    <row r="89" spans="1:15" ht="15.75" thickBot="1" x14ac:dyDescent="0.3">
      <c r="A89" s="46" t="s">
        <v>6</v>
      </c>
      <c r="B89" s="46" t="s">
        <v>7</v>
      </c>
      <c r="C89" s="46" t="s">
        <v>3</v>
      </c>
      <c r="D89" s="46">
        <v>72</v>
      </c>
      <c r="F89" s="50"/>
      <c r="G89" s="50"/>
      <c r="H89" s="50"/>
      <c r="I89" s="51"/>
      <c r="J89" s="50"/>
      <c r="K89" s="52"/>
      <c r="L89" s="44">
        <f t="shared" si="7"/>
        <v>0</v>
      </c>
      <c r="M89" s="36">
        <v>2.4</v>
      </c>
      <c r="N89" s="31" t="e">
        <f t="shared" si="5"/>
        <v>#DIV/0!</v>
      </c>
      <c r="O89" s="32" t="e">
        <f t="shared" si="6"/>
        <v>#DIV/0!</v>
      </c>
    </row>
    <row r="90" spans="1:15" ht="15.75" thickBot="1" x14ac:dyDescent="0.3">
      <c r="A90" s="46" t="s">
        <v>182</v>
      </c>
      <c r="B90" s="46" t="s">
        <v>183</v>
      </c>
      <c r="C90" s="46" t="s">
        <v>3</v>
      </c>
      <c r="D90" s="46">
        <v>72</v>
      </c>
      <c r="F90" s="50"/>
      <c r="G90" s="50"/>
      <c r="H90" s="50"/>
      <c r="I90" s="51"/>
      <c r="J90" s="50"/>
      <c r="K90" s="52"/>
      <c r="L90" s="44">
        <f t="shared" si="7"/>
        <v>0</v>
      </c>
      <c r="M90" s="36">
        <v>3.5</v>
      </c>
      <c r="N90" s="31" t="e">
        <f t="shared" si="5"/>
        <v>#DIV/0!</v>
      </c>
      <c r="O90" s="32" t="e">
        <f t="shared" si="6"/>
        <v>#DIV/0!</v>
      </c>
    </row>
    <row r="91" spans="1:15" ht="15.75" thickBot="1" x14ac:dyDescent="0.3">
      <c r="A91" s="46" t="s">
        <v>198</v>
      </c>
      <c r="B91" s="46" t="s">
        <v>199</v>
      </c>
      <c r="C91" s="46" t="s">
        <v>3</v>
      </c>
      <c r="D91" s="46">
        <v>144</v>
      </c>
      <c r="F91" s="50"/>
      <c r="G91" s="50"/>
      <c r="H91" s="50"/>
      <c r="I91" s="51"/>
      <c r="J91" s="50"/>
      <c r="K91" s="52"/>
      <c r="L91" s="44">
        <f t="shared" si="7"/>
        <v>0</v>
      </c>
      <c r="M91" s="36">
        <v>3.1</v>
      </c>
      <c r="N91" s="31" t="e">
        <f t="shared" si="5"/>
        <v>#DIV/0!</v>
      </c>
      <c r="O91" s="32" t="e">
        <f t="shared" si="6"/>
        <v>#DIV/0!</v>
      </c>
    </row>
    <row r="92" spans="1:15" ht="15.75" thickBot="1" x14ac:dyDescent="0.3">
      <c r="A92" s="46" t="s">
        <v>82</v>
      </c>
      <c r="B92" s="46" t="s">
        <v>83</v>
      </c>
      <c r="C92" s="46" t="s">
        <v>3</v>
      </c>
      <c r="D92" s="46">
        <v>108</v>
      </c>
      <c r="F92" s="50"/>
      <c r="G92" s="50"/>
      <c r="H92" s="50"/>
      <c r="I92" s="51"/>
      <c r="J92" s="50"/>
      <c r="K92" s="52"/>
      <c r="L92" s="44">
        <f t="shared" si="7"/>
        <v>0</v>
      </c>
      <c r="M92" s="36">
        <v>1.1000000000000001</v>
      </c>
      <c r="N92" s="31" t="e">
        <f t="shared" si="5"/>
        <v>#DIV/0!</v>
      </c>
      <c r="O92" s="32" t="e">
        <f t="shared" si="6"/>
        <v>#DIV/0!</v>
      </c>
    </row>
    <row r="93" spans="1:15" ht="15.75" thickBot="1" x14ac:dyDescent="0.3">
      <c r="A93" s="46" t="s">
        <v>86</v>
      </c>
      <c r="B93" s="46" t="s">
        <v>87</v>
      </c>
      <c r="C93" s="46" t="s">
        <v>3</v>
      </c>
      <c r="D93" s="46">
        <v>576</v>
      </c>
      <c r="F93" s="50"/>
      <c r="G93" s="50"/>
      <c r="H93" s="50"/>
      <c r="I93" s="51"/>
      <c r="J93" s="50"/>
      <c r="K93" s="52"/>
      <c r="L93" s="44">
        <f t="shared" si="7"/>
        <v>0</v>
      </c>
      <c r="M93" s="36">
        <v>1</v>
      </c>
      <c r="N93" s="31" t="e">
        <f t="shared" si="5"/>
        <v>#DIV/0!</v>
      </c>
      <c r="O93" s="32" t="e">
        <f t="shared" si="6"/>
        <v>#DIV/0!</v>
      </c>
    </row>
    <row r="94" spans="1:15" ht="15.75" thickBot="1" x14ac:dyDescent="0.3">
      <c r="A94" s="46" t="s">
        <v>78</v>
      </c>
      <c r="B94" s="46" t="s">
        <v>79</v>
      </c>
      <c r="C94" s="46" t="s">
        <v>3</v>
      </c>
      <c r="D94" s="46">
        <v>324</v>
      </c>
      <c r="F94" s="50"/>
      <c r="G94" s="50"/>
      <c r="H94" s="50"/>
      <c r="I94" s="51"/>
      <c r="J94" s="50"/>
      <c r="K94" s="52"/>
      <c r="L94" s="44">
        <f t="shared" si="7"/>
        <v>0</v>
      </c>
      <c r="M94" s="36">
        <v>1</v>
      </c>
      <c r="N94" s="31" t="e">
        <f t="shared" si="5"/>
        <v>#DIV/0!</v>
      </c>
      <c r="O94" s="32" t="e">
        <f t="shared" si="6"/>
        <v>#DIV/0!</v>
      </c>
    </row>
    <row r="95" spans="1:15" ht="15.75" thickBot="1" x14ac:dyDescent="0.3">
      <c r="A95" s="46" t="s">
        <v>80</v>
      </c>
      <c r="B95" s="46" t="s">
        <v>81</v>
      </c>
      <c r="C95" s="46" t="s">
        <v>3</v>
      </c>
      <c r="D95" s="46">
        <v>288</v>
      </c>
      <c r="F95" s="50"/>
      <c r="G95" s="50"/>
      <c r="H95" s="50"/>
      <c r="I95" s="51"/>
      <c r="J95" s="50"/>
      <c r="K95" s="52"/>
      <c r="L95" s="44">
        <f t="shared" si="7"/>
        <v>0</v>
      </c>
      <c r="M95" s="36">
        <v>1</v>
      </c>
      <c r="N95" s="31" t="e">
        <f t="shared" si="5"/>
        <v>#DIV/0!</v>
      </c>
      <c r="O95" s="32" t="e">
        <f t="shared" si="6"/>
        <v>#DIV/0!</v>
      </c>
    </row>
    <row r="96" spans="1:15" ht="15.75" thickBot="1" x14ac:dyDescent="0.3">
      <c r="A96" s="46" t="s">
        <v>92</v>
      </c>
      <c r="B96" s="46" t="s">
        <v>93</v>
      </c>
      <c r="C96" s="46" t="s">
        <v>3</v>
      </c>
      <c r="D96" s="46">
        <v>36</v>
      </c>
      <c r="F96" s="50"/>
      <c r="G96" s="50"/>
      <c r="H96" s="50"/>
      <c r="I96" s="51"/>
      <c r="J96" s="50"/>
      <c r="K96" s="52"/>
      <c r="L96" s="44">
        <f t="shared" si="7"/>
        <v>0</v>
      </c>
      <c r="M96" s="36">
        <v>16.5</v>
      </c>
      <c r="N96" s="31" t="e">
        <f t="shared" si="5"/>
        <v>#DIV/0!</v>
      </c>
      <c r="O96" s="32" t="e">
        <f t="shared" si="6"/>
        <v>#DIV/0!</v>
      </c>
    </row>
    <row r="97" spans="1:15" ht="15.75" thickBot="1" x14ac:dyDescent="0.3">
      <c r="A97" s="46" t="s">
        <v>14</v>
      </c>
      <c r="B97" s="46" t="s">
        <v>15</v>
      </c>
      <c r="C97" s="46" t="s">
        <v>3</v>
      </c>
      <c r="D97" s="46">
        <v>12</v>
      </c>
      <c r="F97" s="50"/>
      <c r="G97" s="50"/>
      <c r="H97" s="50"/>
      <c r="I97" s="51"/>
      <c r="J97" s="50"/>
      <c r="K97" s="52"/>
      <c r="L97" s="44">
        <f t="shared" si="7"/>
        <v>0</v>
      </c>
      <c r="M97" s="36">
        <v>9</v>
      </c>
      <c r="N97" s="31" t="e">
        <f t="shared" si="5"/>
        <v>#DIV/0!</v>
      </c>
      <c r="O97" s="32" t="e">
        <f t="shared" si="6"/>
        <v>#DIV/0!</v>
      </c>
    </row>
    <row r="98" spans="1:15" ht="15.75" thickBot="1" x14ac:dyDescent="0.3">
      <c r="A98" s="46" t="s">
        <v>162</v>
      </c>
      <c r="B98" s="46" t="s">
        <v>163</v>
      </c>
      <c r="C98" s="46" t="s">
        <v>2</v>
      </c>
      <c r="D98" s="46">
        <v>396</v>
      </c>
      <c r="F98" s="50"/>
      <c r="G98" s="50"/>
      <c r="H98" s="50"/>
      <c r="I98" s="51"/>
      <c r="J98" s="50"/>
      <c r="K98" s="52"/>
      <c r="L98" s="44">
        <f t="shared" si="7"/>
        <v>0</v>
      </c>
      <c r="M98" s="36">
        <v>2.7</v>
      </c>
      <c r="N98" s="31" t="e">
        <f t="shared" ref="N98:N129" si="8">L98/J98</f>
        <v>#DIV/0!</v>
      </c>
      <c r="O98" s="32" t="e">
        <f t="shared" ref="O98:O129" si="9">D98*N98</f>
        <v>#DIV/0!</v>
      </c>
    </row>
    <row r="99" spans="1:15" ht="15.75" thickBot="1" x14ac:dyDescent="0.3">
      <c r="A99" s="46" t="s">
        <v>330</v>
      </c>
      <c r="B99" s="46" t="s">
        <v>331</v>
      </c>
      <c r="C99" s="46" t="s">
        <v>3</v>
      </c>
      <c r="D99" s="46">
        <v>36</v>
      </c>
      <c r="F99" s="50"/>
      <c r="G99" s="50"/>
      <c r="H99" s="50"/>
      <c r="I99" s="51"/>
      <c r="J99" s="50"/>
      <c r="K99" s="52"/>
      <c r="L99" s="44">
        <f t="shared" si="7"/>
        <v>0</v>
      </c>
      <c r="M99" s="36">
        <v>2.2999999999999998</v>
      </c>
      <c r="N99" s="31" t="e">
        <f t="shared" si="8"/>
        <v>#DIV/0!</v>
      </c>
      <c r="O99" s="32" t="e">
        <f t="shared" si="9"/>
        <v>#DIV/0!</v>
      </c>
    </row>
    <row r="100" spans="1:15" ht="15.75" thickBot="1" x14ac:dyDescent="0.3">
      <c r="A100" s="46" t="s">
        <v>377</v>
      </c>
      <c r="B100" s="46" t="s">
        <v>378</v>
      </c>
      <c r="C100" s="46" t="s">
        <v>3</v>
      </c>
      <c r="D100" s="46">
        <v>504</v>
      </c>
      <c r="F100" s="50"/>
      <c r="G100" s="50"/>
      <c r="H100" s="50"/>
      <c r="I100" s="51"/>
      <c r="J100" s="50"/>
      <c r="K100" s="52"/>
      <c r="L100" s="44">
        <f t="shared" si="7"/>
        <v>0</v>
      </c>
      <c r="M100" s="36">
        <v>7</v>
      </c>
      <c r="N100" s="31" t="e">
        <f t="shared" si="8"/>
        <v>#DIV/0!</v>
      </c>
      <c r="O100" s="32" t="e">
        <f t="shared" si="9"/>
        <v>#DIV/0!</v>
      </c>
    </row>
    <row r="101" spans="1:15" ht="15.75" thickBot="1" x14ac:dyDescent="0.3">
      <c r="A101" s="46" t="s">
        <v>354</v>
      </c>
      <c r="B101" s="46" t="s">
        <v>355</v>
      </c>
      <c r="C101" s="46" t="s">
        <v>3</v>
      </c>
      <c r="D101" s="46">
        <v>24</v>
      </c>
      <c r="F101" s="50"/>
      <c r="G101" s="50"/>
      <c r="H101" s="50"/>
      <c r="I101" s="51"/>
      <c r="J101" s="50"/>
      <c r="K101" s="52"/>
      <c r="L101" s="44">
        <f t="shared" si="7"/>
        <v>0</v>
      </c>
      <c r="M101" s="36">
        <v>6.7</v>
      </c>
      <c r="N101" s="31" t="e">
        <f t="shared" si="8"/>
        <v>#DIV/0!</v>
      </c>
      <c r="O101" s="32" t="e">
        <f t="shared" si="9"/>
        <v>#DIV/0!</v>
      </c>
    </row>
    <row r="102" spans="1:15" ht="15.75" thickBot="1" x14ac:dyDescent="0.3">
      <c r="A102" s="46" t="s">
        <v>365</v>
      </c>
      <c r="B102" s="46" t="s">
        <v>366</v>
      </c>
      <c r="C102" s="46" t="s">
        <v>3</v>
      </c>
      <c r="D102" s="46">
        <v>72</v>
      </c>
      <c r="F102" s="50"/>
      <c r="G102" s="50"/>
      <c r="H102" s="50"/>
      <c r="I102" s="51"/>
      <c r="J102" s="50"/>
      <c r="K102" s="52"/>
      <c r="L102" s="44">
        <f t="shared" si="7"/>
        <v>0</v>
      </c>
      <c r="M102" s="36">
        <v>3.3</v>
      </c>
      <c r="N102" s="31" t="e">
        <f t="shared" si="8"/>
        <v>#DIV/0!</v>
      </c>
      <c r="O102" s="32" t="e">
        <f t="shared" si="9"/>
        <v>#DIV/0!</v>
      </c>
    </row>
    <row r="103" spans="1:15" ht="15.75" thickBot="1" x14ac:dyDescent="0.3">
      <c r="A103" s="46" t="s">
        <v>375</v>
      </c>
      <c r="B103" s="46" t="s">
        <v>376</v>
      </c>
      <c r="C103" s="46" t="s">
        <v>3</v>
      </c>
      <c r="D103" s="46">
        <v>312</v>
      </c>
      <c r="F103" s="50"/>
      <c r="G103" s="50"/>
      <c r="H103" s="50"/>
      <c r="I103" s="51"/>
      <c r="J103" s="50"/>
      <c r="K103" s="52"/>
      <c r="L103" s="44">
        <f t="shared" si="7"/>
        <v>0</v>
      </c>
      <c r="M103" s="36">
        <v>9</v>
      </c>
      <c r="N103" s="31" t="e">
        <f t="shared" si="8"/>
        <v>#DIV/0!</v>
      </c>
      <c r="O103" s="32" t="e">
        <f t="shared" si="9"/>
        <v>#DIV/0!</v>
      </c>
    </row>
    <row r="104" spans="1:15" ht="15.75" thickBot="1" x14ac:dyDescent="0.3">
      <c r="A104" s="46" t="s">
        <v>352</v>
      </c>
      <c r="B104" s="46" t="s">
        <v>353</v>
      </c>
      <c r="C104" s="46" t="s">
        <v>3</v>
      </c>
      <c r="D104" s="46">
        <v>108</v>
      </c>
      <c r="F104" s="50"/>
      <c r="G104" s="50"/>
      <c r="H104" s="50"/>
      <c r="I104" s="51"/>
      <c r="J104" s="50"/>
      <c r="K104" s="52"/>
      <c r="L104" s="44">
        <f t="shared" si="7"/>
        <v>0</v>
      </c>
      <c r="M104" s="36">
        <v>5</v>
      </c>
      <c r="N104" s="31" t="e">
        <f t="shared" si="8"/>
        <v>#DIV/0!</v>
      </c>
      <c r="O104" s="32" t="e">
        <f t="shared" si="9"/>
        <v>#DIV/0!</v>
      </c>
    </row>
    <row r="105" spans="1:15" ht="15.75" thickBot="1" x14ac:dyDescent="0.3">
      <c r="A105" s="46" t="s">
        <v>385</v>
      </c>
      <c r="B105" s="46" t="s">
        <v>386</v>
      </c>
      <c r="C105" s="46" t="s">
        <v>3</v>
      </c>
      <c r="D105" s="46">
        <v>576</v>
      </c>
      <c r="F105" s="50"/>
      <c r="G105" s="50"/>
      <c r="H105" s="50"/>
      <c r="I105" s="51"/>
      <c r="J105" s="50"/>
      <c r="K105" s="52"/>
      <c r="L105" s="44">
        <f t="shared" si="7"/>
        <v>0</v>
      </c>
      <c r="M105" s="36">
        <v>4.9000000000000004</v>
      </c>
      <c r="N105" s="31" t="e">
        <f t="shared" si="8"/>
        <v>#DIV/0!</v>
      </c>
      <c r="O105" s="32" t="e">
        <f t="shared" si="9"/>
        <v>#DIV/0!</v>
      </c>
    </row>
    <row r="106" spans="1:15" ht="15.75" thickBot="1" x14ac:dyDescent="0.3">
      <c r="A106" s="46" t="s">
        <v>389</v>
      </c>
      <c r="B106" s="46" t="s">
        <v>390</v>
      </c>
      <c r="C106" s="46" t="s">
        <v>3</v>
      </c>
      <c r="D106" s="46">
        <v>252</v>
      </c>
      <c r="F106" s="50"/>
      <c r="G106" s="50"/>
      <c r="H106" s="50"/>
      <c r="I106" s="51"/>
      <c r="J106" s="50"/>
      <c r="K106" s="52"/>
      <c r="L106" s="44">
        <f t="shared" si="7"/>
        <v>0</v>
      </c>
      <c r="M106" s="36">
        <v>12</v>
      </c>
      <c r="N106" s="31" t="e">
        <f t="shared" si="8"/>
        <v>#DIV/0!</v>
      </c>
      <c r="O106" s="32" t="e">
        <f t="shared" si="9"/>
        <v>#DIV/0!</v>
      </c>
    </row>
    <row r="107" spans="1:15" ht="15.75" thickBot="1" x14ac:dyDescent="0.3">
      <c r="A107" s="46" t="s">
        <v>328</v>
      </c>
      <c r="B107" s="46" t="s">
        <v>329</v>
      </c>
      <c r="C107" s="46" t="s">
        <v>3</v>
      </c>
      <c r="D107" s="46">
        <v>48</v>
      </c>
      <c r="F107" s="50"/>
      <c r="G107" s="50"/>
      <c r="H107" s="50"/>
      <c r="I107" s="51"/>
      <c r="J107" s="50"/>
      <c r="K107" s="52"/>
      <c r="L107" s="44">
        <f t="shared" si="7"/>
        <v>0</v>
      </c>
      <c r="M107" s="36">
        <v>12</v>
      </c>
      <c r="N107" s="31" t="e">
        <f t="shared" si="8"/>
        <v>#DIV/0!</v>
      </c>
      <c r="O107" s="32" t="e">
        <f t="shared" si="9"/>
        <v>#DIV/0!</v>
      </c>
    </row>
    <row r="108" spans="1:15" ht="15.75" thickBot="1" x14ac:dyDescent="0.3">
      <c r="A108" s="46" t="s">
        <v>367</v>
      </c>
      <c r="B108" s="46" t="s">
        <v>368</v>
      </c>
      <c r="C108" s="46" t="s">
        <v>3</v>
      </c>
      <c r="D108" s="46">
        <v>708</v>
      </c>
      <c r="F108" s="50"/>
      <c r="G108" s="50"/>
      <c r="H108" s="50"/>
      <c r="I108" s="51"/>
      <c r="J108" s="50"/>
      <c r="K108" s="52"/>
      <c r="L108" s="44">
        <f t="shared" si="7"/>
        <v>0</v>
      </c>
      <c r="M108" s="36">
        <v>10</v>
      </c>
      <c r="N108" s="31" t="e">
        <f t="shared" si="8"/>
        <v>#DIV/0!</v>
      </c>
      <c r="O108" s="32" t="e">
        <f t="shared" si="9"/>
        <v>#DIV/0!</v>
      </c>
    </row>
    <row r="109" spans="1:15" ht="15.75" thickBot="1" x14ac:dyDescent="0.3">
      <c r="A109" s="46" t="s">
        <v>381</v>
      </c>
      <c r="B109" s="46" t="s">
        <v>382</v>
      </c>
      <c r="C109" s="46" t="s">
        <v>3</v>
      </c>
      <c r="D109" s="46">
        <v>36</v>
      </c>
      <c r="F109" s="50"/>
      <c r="G109" s="50"/>
      <c r="H109" s="50"/>
      <c r="I109" s="51"/>
      <c r="J109" s="50"/>
      <c r="K109" s="52"/>
      <c r="L109" s="44">
        <f t="shared" si="7"/>
        <v>0</v>
      </c>
      <c r="M109" s="36">
        <v>3.3</v>
      </c>
      <c r="N109" s="31" t="e">
        <f t="shared" si="8"/>
        <v>#DIV/0!</v>
      </c>
      <c r="O109" s="32" t="e">
        <f t="shared" si="9"/>
        <v>#DIV/0!</v>
      </c>
    </row>
    <row r="110" spans="1:15" ht="15.75" thickBot="1" x14ac:dyDescent="0.3">
      <c r="A110" s="46" t="s">
        <v>334</v>
      </c>
      <c r="B110" s="46" t="s">
        <v>335</v>
      </c>
      <c r="C110" s="46" t="s">
        <v>3</v>
      </c>
      <c r="D110" s="46">
        <v>228</v>
      </c>
      <c r="F110" s="50"/>
      <c r="G110" s="50"/>
      <c r="H110" s="50"/>
      <c r="I110" s="51"/>
      <c r="J110" s="50"/>
      <c r="K110" s="52"/>
      <c r="L110" s="44">
        <f t="shared" si="7"/>
        <v>0</v>
      </c>
      <c r="M110" s="36">
        <v>7.5</v>
      </c>
      <c r="N110" s="31" t="e">
        <f t="shared" si="8"/>
        <v>#DIV/0!</v>
      </c>
      <c r="O110" s="32" t="e">
        <f t="shared" si="9"/>
        <v>#DIV/0!</v>
      </c>
    </row>
    <row r="111" spans="1:15" ht="15.75" thickBot="1" x14ac:dyDescent="0.3">
      <c r="A111" s="46" t="s">
        <v>373</v>
      </c>
      <c r="B111" s="46" t="s">
        <v>374</v>
      </c>
      <c r="C111" s="46" t="s">
        <v>3</v>
      </c>
      <c r="D111" s="46">
        <v>180</v>
      </c>
      <c r="F111" s="50"/>
      <c r="G111" s="50"/>
      <c r="H111" s="50"/>
      <c r="I111" s="51"/>
      <c r="J111" s="50"/>
      <c r="K111" s="52"/>
      <c r="L111" s="44">
        <f t="shared" si="7"/>
        <v>0</v>
      </c>
      <c r="M111" s="36">
        <v>2</v>
      </c>
      <c r="N111" s="31" t="e">
        <f t="shared" si="8"/>
        <v>#DIV/0!</v>
      </c>
      <c r="O111" s="32" t="e">
        <f t="shared" si="9"/>
        <v>#DIV/0!</v>
      </c>
    </row>
    <row r="112" spans="1:15" ht="15.75" thickBot="1" x14ac:dyDescent="0.3">
      <c r="A112" s="46" t="s">
        <v>310</v>
      </c>
      <c r="B112" s="46" t="s">
        <v>311</v>
      </c>
      <c r="C112" s="46" t="s">
        <v>3</v>
      </c>
      <c r="D112" s="46">
        <v>900</v>
      </c>
      <c r="F112" s="50"/>
      <c r="G112" s="50"/>
      <c r="H112" s="50"/>
      <c r="I112" s="51"/>
      <c r="J112" s="50"/>
      <c r="K112" s="52"/>
      <c r="L112" s="44">
        <f t="shared" si="7"/>
        <v>0</v>
      </c>
      <c r="M112" s="36">
        <v>2.2000000000000002</v>
      </c>
      <c r="N112" s="31" t="e">
        <f t="shared" si="8"/>
        <v>#DIV/0!</v>
      </c>
      <c r="O112" s="32" t="e">
        <f t="shared" si="9"/>
        <v>#DIV/0!</v>
      </c>
    </row>
    <row r="113" spans="1:15" ht="15.75" thickBot="1" x14ac:dyDescent="0.3">
      <c r="A113" s="46" t="s">
        <v>290</v>
      </c>
      <c r="B113" s="46" t="s">
        <v>291</v>
      </c>
      <c r="C113" s="46" t="s">
        <v>3</v>
      </c>
      <c r="D113" s="46">
        <v>540</v>
      </c>
      <c r="F113" s="50"/>
      <c r="G113" s="50"/>
      <c r="H113" s="50"/>
      <c r="I113" s="51"/>
      <c r="J113" s="50"/>
      <c r="K113" s="52"/>
      <c r="L113" s="44">
        <f t="shared" si="7"/>
        <v>0</v>
      </c>
      <c r="M113" s="36">
        <v>2.4</v>
      </c>
      <c r="N113" s="31" t="e">
        <f t="shared" si="8"/>
        <v>#DIV/0!</v>
      </c>
      <c r="O113" s="32" t="e">
        <f t="shared" si="9"/>
        <v>#DIV/0!</v>
      </c>
    </row>
    <row r="114" spans="1:15" ht="15.75" thickBot="1" x14ac:dyDescent="0.3">
      <c r="A114" s="46" t="s">
        <v>379</v>
      </c>
      <c r="B114" s="46" t="s">
        <v>380</v>
      </c>
      <c r="C114" s="46" t="s">
        <v>3</v>
      </c>
      <c r="D114" s="46">
        <v>1188</v>
      </c>
      <c r="F114" s="50"/>
      <c r="G114" s="50"/>
      <c r="H114" s="50"/>
      <c r="I114" s="51"/>
      <c r="J114" s="50"/>
      <c r="K114" s="52"/>
      <c r="L114" s="44">
        <f t="shared" si="7"/>
        <v>0</v>
      </c>
      <c r="M114" s="36">
        <v>2.5</v>
      </c>
      <c r="N114" s="31" t="e">
        <f t="shared" si="8"/>
        <v>#DIV/0!</v>
      </c>
      <c r="O114" s="32" t="e">
        <f t="shared" si="9"/>
        <v>#DIV/0!</v>
      </c>
    </row>
    <row r="115" spans="1:15" ht="15.75" thickBot="1" x14ac:dyDescent="0.3">
      <c r="A115" s="46" t="s">
        <v>256</v>
      </c>
      <c r="B115" s="46" t="s">
        <v>257</v>
      </c>
      <c r="C115" s="46" t="s">
        <v>3</v>
      </c>
      <c r="D115" s="46">
        <v>72</v>
      </c>
      <c r="F115" s="50"/>
      <c r="G115" s="50"/>
      <c r="H115" s="50"/>
      <c r="I115" s="51"/>
      <c r="J115" s="50"/>
      <c r="K115" s="52"/>
      <c r="L115" s="44">
        <f t="shared" si="7"/>
        <v>0</v>
      </c>
      <c r="M115" s="36">
        <v>3.2</v>
      </c>
      <c r="N115" s="31" t="e">
        <f t="shared" si="8"/>
        <v>#DIV/0!</v>
      </c>
      <c r="O115" s="32" t="e">
        <f t="shared" si="9"/>
        <v>#DIV/0!</v>
      </c>
    </row>
    <row r="116" spans="1:15" ht="15.75" thickBot="1" x14ac:dyDescent="0.3">
      <c r="A116" s="46" t="s">
        <v>387</v>
      </c>
      <c r="B116" s="46" t="s">
        <v>388</v>
      </c>
      <c r="C116" s="46" t="s">
        <v>3</v>
      </c>
      <c r="D116" s="46">
        <v>552</v>
      </c>
      <c r="F116" s="50"/>
      <c r="G116" s="50"/>
      <c r="H116" s="50"/>
      <c r="I116" s="51"/>
      <c r="J116" s="50"/>
      <c r="K116" s="52"/>
      <c r="L116" s="44">
        <f t="shared" si="7"/>
        <v>0</v>
      </c>
      <c r="M116" s="36">
        <v>3.5</v>
      </c>
      <c r="N116" s="31" t="e">
        <f t="shared" si="8"/>
        <v>#DIV/0!</v>
      </c>
      <c r="O116" s="32" t="e">
        <f t="shared" si="9"/>
        <v>#DIV/0!</v>
      </c>
    </row>
    <row r="117" spans="1:15" ht="15.75" thickBot="1" x14ac:dyDescent="0.3">
      <c r="A117" s="46" t="s">
        <v>371</v>
      </c>
      <c r="B117" s="46" t="s">
        <v>372</v>
      </c>
      <c r="C117" s="46" t="s">
        <v>3</v>
      </c>
      <c r="D117" s="46">
        <v>312</v>
      </c>
      <c r="F117" s="50"/>
      <c r="G117" s="50"/>
      <c r="H117" s="50"/>
      <c r="I117" s="51"/>
      <c r="J117" s="50"/>
      <c r="K117" s="52"/>
      <c r="L117" s="44">
        <f t="shared" si="7"/>
        <v>0</v>
      </c>
      <c r="M117" s="36">
        <v>4.5</v>
      </c>
      <c r="N117" s="31" t="e">
        <f t="shared" si="8"/>
        <v>#DIV/0!</v>
      </c>
      <c r="O117" s="32" t="e">
        <f t="shared" si="9"/>
        <v>#DIV/0!</v>
      </c>
    </row>
    <row r="118" spans="1:15" ht="15.75" thickBot="1" x14ac:dyDescent="0.3">
      <c r="A118" s="46" t="s">
        <v>268</v>
      </c>
      <c r="B118" s="46" t="s">
        <v>269</v>
      </c>
      <c r="C118" s="46" t="s">
        <v>3</v>
      </c>
      <c r="D118" s="46">
        <v>792</v>
      </c>
      <c r="F118" s="50"/>
      <c r="G118" s="50"/>
      <c r="H118" s="50"/>
      <c r="I118" s="51"/>
      <c r="J118" s="50"/>
      <c r="K118" s="52"/>
      <c r="L118" s="44">
        <f t="shared" si="7"/>
        <v>0</v>
      </c>
      <c r="M118" s="36">
        <v>4.5999999999999996</v>
      </c>
      <c r="N118" s="31" t="e">
        <f t="shared" si="8"/>
        <v>#DIV/0!</v>
      </c>
      <c r="O118" s="32" t="e">
        <f t="shared" si="9"/>
        <v>#DIV/0!</v>
      </c>
    </row>
    <row r="119" spans="1:15" ht="15.75" thickBot="1" x14ac:dyDescent="0.3">
      <c r="A119" s="46" t="s">
        <v>246</v>
      </c>
      <c r="B119" s="46" t="s">
        <v>247</v>
      </c>
      <c r="C119" s="46" t="s">
        <v>3</v>
      </c>
      <c r="D119" s="46">
        <v>168</v>
      </c>
      <c r="F119" s="50"/>
      <c r="G119" s="50"/>
      <c r="H119" s="50"/>
      <c r="I119" s="51"/>
      <c r="J119" s="50"/>
      <c r="K119" s="52"/>
      <c r="L119" s="44">
        <f t="shared" si="7"/>
        <v>0</v>
      </c>
      <c r="M119" s="36">
        <v>4.7</v>
      </c>
      <c r="N119" s="31" t="e">
        <f t="shared" si="8"/>
        <v>#DIV/0!</v>
      </c>
      <c r="O119" s="32" t="e">
        <f t="shared" si="9"/>
        <v>#DIV/0!</v>
      </c>
    </row>
    <row r="120" spans="1:15" ht="15.75" thickBot="1" x14ac:dyDescent="0.3">
      <c r="A120" s="46" t="s">
        <v>260</v>
      </c>
      <c r="B120" s="46" t="s">
        <v>261</v>
      </c>
      <c r="C120" s="46" t="s">
        <v>3</v>
      </c>
      <c r="D120" s="46">
        <v>216</v>
      </c>
      <c r="F120" s="50"/>
      <c r="G120" s="50"/>
      <c r="H120" s="50"/>
      <c r="I120" s="51"/>
      <c r="J120" s="50"/>
      <c r="K120" s="52"/>
      <c r="L120" s="44">
        <f t="shared" si="7"/>
        <v>0</v>
      </c>
      <c r="M120" s="36">
        <v>4.3</v>
      </c>
      <c r="N120" s="31" t="e">
        <f t="shared" si="8"/>
        <v>#DIV/0!</v>
      </c>
      <c r="O120" s="32" t="e">
        <f t="shared" si="9"/>
        <v>#DIV/0!</v>
      </c>
    </row>
    <row r="121" spans="1:15" ht="15.75" thickBot="1" x14ac:dyDescent="0.3">
      <c r="A121" s="46" t="s">
        <v>306</v>
      </c>
      <c r="B121" s="46" t="s">
        <v>307</v>
      </c>
      <c r="C121" s="46" t="s">
        <v>3</v>
      </c>
      <c r="D121" s="46">
        <v>72</v>
      </c>
      <c r="F121" s="50"/>
      <c r="G121" s="50"/>
      <c r="H121" s="50"/>
      <c r="I121" s="51"/>
      <c r="J121" s="50"/>
      <c r="K121" s="52"/>
      <c r="L121" s="44">
        <f t="shared" si="7"/>
        <v>0</v>
      </c>
      <c r="M121" s="36">
        <v>5.3</v>
      </c>
      <c r="N121" s="31" t="e">
        <f t="shared" si="8"/>
        <v>#DIV/0!</v>
      </c>
      <c r="O121" s="32" t="e">
        <f t="shared" si="9"/>
        <v>#DIV/0!</v>
      </c>
    </row>
    <row r="122" spans="1:15" ht="15.75" thickBot="1" x14ac:dyDescent="0.3">
      <c r="A122" s="46" t="s">
        <v>270</v>
      </c>
      <c r="B122" s="46" t="s">
        <v>271</v>
      </c>
      <c r="C122" s="46" t="s">
        <v>3</v>
      </c>
      <c r="D122" s="46">
        <v>540</v>
      </c>
      <c r="F122" s="50"/>
      <c r="G122" s="50"/>
      <c r="H122" s="50"/>
      <c r="I122" s="51"/>
      <c r="J122" s="50"/>
      <c r="K122" s="52"/>
      <c r="L122" s="44">
        <f t="shared" si="7"/>
        <v>0</v>
      </c>
      <c r="M122" s="36">
        <v>3</v>
      </c>
      <c r="N122" s="31" t="e">
        <f t="shared" si="8"/>
        <v>#DIV/0!</v>
      </c>
      <c r="O122" s="32" t="e">
        <f t="shared" si="9"/>
        <v>#DIV/0!</v>
      </c>
    </row>
    <row r="123" spans="1:15" ht="15.75" thickBot="1" x14ac:dyDescent="0.3">
      <c r="A123" s="46" t="s">
        <v>369</v>
      </c>
      <c r="B123" s="46" t="s">
        <v>370</v>
      </c>
      <c r="C123" s="46" t="s">
        <v>3</v>
      </c>
      <c r="D123" s="46">
        <v>1272</v>
      </c>
      <c r="F123" s="50"/>
      <c r="G123" s="50"/>
      <c r="H123" s="50"/>
      <c r="I123" s="51"/>
      <c r="J123" s="50"/>
      <c r="K123" s="52"/>
      <c r="L123" s="44">
        <f t="shared" si="7"/>
        <v>0</v>
      </c>
      <c r="M123" s="36">
        <v>3.3</v>
      </c>
      <c r="N123" s="31" t="e">
        <f t="shared" si="8"/>
        <v>#DIV/0!</v>
      </c>
      <c r="O123" s="32" t="e">
        <f t="shared" si="9"/>
        <v>#DIV/0!</v>
      </c>
    </row>
    <row r="124" spans="1:15" ht="15.75" thickBot="1" x14ac:dyDescent="0.3">
      <c r="A124" s="46" t="s">
        <v>258</v>
      </c>
      <c r="B124" s="46" t="s">
        <v>259</v>
      </c>
      <c r="C124" s="46" t="s">
        <v>3</v>
      </c>
      <c r="D124" s="46">
        <v>1752</v>
      </c>
      <c r="F124" s="50"/>
      <c r="G124" s="50"/>
      <c r="H124" s="50"/>
      <c r="I124" s="51"/>
      <c r="J124" s="50"/>
      <c r="K124" s="52"/>
      <c r="L124" s="44">
        <f t="shared" si="7"/>
        <v>0</v>
      </c>
      <c r="M124" s="36">
        <v>2.5</v>
      </c>
      <c r="N124" s="31" t="e">
        <f t="shared" si="8"/>
        <v>#DIV/0!</v>
      </c>
      <c r="O124" s="32" t="e">
        <f t="shared" si="9"/>
        <v>#DIV/0!</v>
      </c>
    </row>
    <row r="125" spans="1:15" ht="15.75" thickBot="1" x14ac:dyDescent="0.3">
      <c r="A125" s="46" t="s">
        <v>308</v>
      </c>
      <c r="B125" s="46" t="s">
        <v>309</v>
      </c>
      <c r="C125" s="46" t="s">
        <v>3</v>
      </c>
      <c r="D125" s="46">
        <v>108</v>
      </c>
      <c r="F125" s="50"/>
      <c r="G125" s="50"/>
      <c r="H125" s="50"/>
      <c r="I125" s="51"/>
      <c r="J125" s="50"/>
      <c r="K125" s="52"/>
      <c r="L125" s="44">
        <f t="shared" si="7"/>
        <v>0</v>
      </c>
      <c r="M125" s="36">
        <v>2.8</v>
      </c>
      <c r="N125" s="31" t="e">
        <f t="shared" si="8"/>
        <v>#DIV/0!</v>
      </c>
      <c r="O125" s="32" t="e">
        <f t="shared" si="9"/>
        <v>#DIV/0!</v>
      </c>
    </row>
    <row r="126" spans="1:15" ht="15.75" thickBot="1" x14ac:dyDescent="0.3">
      <c r="A126" s="46" t="s">
        <v>336</v>
      </c>
      <c r="B126" s="46" t="s">
        <v>337</v>
      </c>
      <c r="C126" s="46" t="s">
        <v>3</v>
      </c>
      <c r="D126" s="46">
        <v>1008</v>
      </c>
      <c r="F126" s="50"/>
      <c r="G126" s="50"/>
      <c r="H126" s="50"/>
      <c r="I126" s="51"/>
      <c r="J126" s="50"/>
      <c r="K126" s="52"/>
      <c r="L126" s="44">
        <f t="shared" si="7"/>
        <v>0</v>
      </c>
      <c r="M126" s="36">
        <v>2.2000000000000002</v>
      </c>
      <c r="N126" s="31" t="e">
        <f t="shared" si="8"/>
        <v>#DIV/0!</v>
      </c>
      <c r="O126" s="32" t="e">
        <f t="shared" si="9"/>
        <v>#DIV/0!</v>
      </c>
    </row>
    <row r="127" spans="1:15" ht="15.75" thickBot="1" x14ac:dyDescent="0.3">
      <c r="A127" s="46" t="s">
        <v>346</v>
      </c>
      <c r="B127" s="46" t="s">
        <v>347</v>
      </c>
      <c r="C127" s="46" t="s">
        <v>3</v>
      </c>
      <c r="D127" s="46">
        <v>540</v>
      </c>
      <c r="F127" s="50"/>
      <c r="G127" s="50"/>
      <c r="H127" s="50"/>
      <c r="I127" s="51"/>
      <c r="J127" s="50"/>
      <c r="K127" s="52"/>
      <c r="L127" s="44">
        <f t="shared" si="7"/>
        <v>0</v>
      </c>
      <c r="M127" s="36">
        <v>2.2000000000000002</v>
      </c>
      <c r="N127" s="31" t="e">
        <f t="shared" si="8"/>
        <v>#DIV/0!</v>
      </c>
      <c r="O127" s="32" t="e">
        <f t="shared" si="9"/>
        <v>#DIV/0!</v>
      </c>
    </row>
    <row r="128" spans="1:15" ht="15.75" thickBot="1" x14ac:dyDescent="0.3">
      <c r="A128" s="46" t="s">
        <v>349</v>
      </c>
      <c r="B128" s="46" t="s">
        <v>350</v>
      </c>
      <c r="C128" s="46" t="s">
        <v>3</v>
      </c>
      <c r="D128" s="46">
        <v>5652</v>
      </c>
      <c r="F128" s="50"/>
      <c r="G128" s="50"/>
      <c r="H128" s="50"/>
      <c r="I128" s="51"/>
      <c r="J128" s="50"/>
      <c r="K128" s="52"/>
      <c r="L128" s="44">
        <f t="shared" si="7"/>
        <v>0</v>
      </c>
      <c r="M128" s="36">
        <v>2.2000000000000002</v>
      </c>
      <c r="N128" s="31" t="e">
        <f t="shared" si="8"/>
        <v>#DIV/0!</v>
      </c>
      <c r="O128" s="32" t="e">
        <f t="shared" si="9"/>
        <v>#DIV/0!</v>
      </c>
    </row>
    <row r="129" spans="1:15" ht="15.75" thickBot="1" x14ac:dyDescent="0.3">
      <c r="A129" s="46" t="s">
        <v>344</v>
      </c>
      <c r="B129" s="46" t="s">
        <v>345</v>
      </c>
      <c r="C129" s="46" t="s">
        <v>3</v>
      </c>
      <c r="D129" s="46">
        <v>1692</v>
      </c>
      <c r="F129" s="50"/>
      <c r="G129" s="50"/>
      <c r="H129" s="50"/>
      <c r="I129" s="51"/>
      <c r="J129" s="50"/>
      <c r="K129" s="52"/>
      <c r="L129" s="44">
        <f t="shared" si="7"/>
        <v>0</v>
      </c>
      <c r="M129" s="36">
        <v>1.7</v>
      </c>
      <c r="N129" s="31" t="e">
        <f t="shared" si="8"/>
        <v>#DIV/0!</v>
      </c>
      <c r="O129" s="32" t="e">
        <f t="shared" si="9"/>
        <v>#DIV/0!</v>
      </c>
    </row>
    <row r="130" spans="1:15" ht="15.75" thickBot="1" x14ac:dyDescent="0.3">
      <c r="A130" s="46" t="s">
        <v>274</v>
      </c>
      <c r="B130" s="46" t="s">
        <v>275</v>
      </c>
      <c r="C130" s="46" t="s">
        <v>3</v>
      </c>
      <c r="D130" s="46">
        <v>468</v>
      </c>
      <c r="F130" s="50"/>
      <c r="G130" s="50"/>
      <c r="H130" s="50"/>
      <c r="I130" s="51"/>
      <c r="J130" s="50"/>
      <c r="K130" s="52"/>
      <c r="L130" s="44">
        <f t="shared" si="7"/>
        <v>0</v>
      </c>
      <c r="M130" s="36">
        <v>2</v>
      </c>
      <c r="N130" s="31" t="e">
        <f t="shared" ref="N130:N161" si="10">L130/J130</f>
        <v>#DIV/0!</v>
      </c>
      <c r="O130" s="32" t="e">
        <f t="shared" ref="O130:O161" si="11">D130*N130</f>
        <v>#DIV/0!</v>
      </c>
    </row>
    <row r="131" spans="1:15" ht="15.75" thickBot="1" x14ac:dyDescent="0.3">
      <c r="A131" s="46" t="s">
        <v>312</v>
      </c>
      <c r="B131" s="46" t="s">
        <v>313</v>
      </c>
      <c r="C131" s="46" t="s">
        <v>3</v>
      </c>
      <c r="D131" s="46">
        <v>36</v>
      </c>
      <c r="F131" s="50"/>
      <c r="G131" s="50"/>
      <c r="H131" s="50"/>
      <c r="I131" s="51"/>
      <c r="J131" s="50"/>
      <c r="K131" s="52"/>
      <c r="L131" s="44">
        <f t="shared" ref="L131:L194" si="12">(1-I131)*K131</f>
        <v>0</v>
      </c>
      <c r="M131" s="36">
        <v>2.7</v>
      </c>
      <c r="N131" s="31" t="e">
        <f t="shared" si="10"/>
        <v>#DIV/0!</v>
      </c>
      <c r="O131" s="32" t="e">
        <f t="shared" si="11"/>
        <v>#DIV/0!</v>
      </c>
    </row>
    <row r="132" spans="1:15" ht="15.75" thickBot="1" x14ac:dyDescent="0.3">
      <c r="A132" s="46" t="s">
        <v>351</v>
      </c>
      <c r="B132" s="46" t="s">
        <v>313</v>
      </c>
      <c r="C132" s="46" t="s">
        <v>3</v>
      </c>
      <c r="D132" s="46">
        <v>252</v>
      </c>
      <c r="F132" s="50"/>
      <c r="G132" s="50"/>
      <c r="H132" s="50"/>
      <c r="I132" s="51"/>
      <c r="J132" s="50"/>
      <c r="K132" s="52"/>
      <c r="L132" s="44">
        <f t="shared" si="12"/>
        <v>0</v>
      </c>
      <c r="M132" s="36">
        <v>2.7</v>
      </c>
      <c r="N132" s="31" t="e">
        <f t="shared" si="10"/>
        <v>#DIV/0!</v>
      </c>
      <c r="O132" s="32" t="e">
        <f t="shared" si="11"/>
        <v>#DIV/0!</v>
      </c>
    </row>
    <row r="133" spans="1:15" ht="15.75" thickBot="1" x14ac:dyDescent="0.3">
      <c r="A133" s="46" t="s">
        <v>294</v>
      </c>
      <c r="B133" s="46" t="s">
        <v>295</v>
      </c>
      <c r="C133" s="46" t="s">
        <v>3</v>
      </c>
      <c r="D133" s="46">
        <v>3996</v>
      </c>
      <c r="F133" s="50"/>
      <c r="G133" s="50"/>
      <c r="H133" s="50"/>
      <c r="I133" s="51"/>
      <c r="J133" s="50"/>
      <c r="K133" s="52"/>
      <c r="L133" s="44">
        <f t="shared" si="12"/>
        <v>0</v>
      </c>
      <c r="M133" s="36">
        <v>2</v>
      </c>
      <c r="N133" s="31" t="e">
        <f t="shared" si="10"/>
        <v>#DIV/0!</v>
      </c>
      <c r="O133" s="32" t="e">
        <f t="shared" si="11"/>
        <v>#DIV/0!</v>
      </c>
    </row>
    <row r="134" spans="1:15" ht="15.75" thickBot="1" x14ac:dyDescent="0.3">
      <c r="A134" s="46" t="s">
        <v>292</v>
      </c>
      <c r="B134" s="46" t="s">
        <v>293</v>
      </c>
      <c r="C134" s="46" t="s">
        <v>3</v>
      </c>
      <c r="D134" s="46">
        <v>36</v>
      </c>
      <c r="F134" s="50"/>
      <c r="G134" s="50"/>
      <c r="H134" s="50"/>
      <c r="I134" s="51"/>
      <c r="J134" s="50"/>
      <c r="K134" s="52"/>
      <c r="L134" s="44">
        <f t="shared" si="12"/>
        <v>0</v>
      </c>
      <c r="M134" s="36">
        <v>2</v>
      </c>
      <c r="N134" s="31" t="e">
        <f t="shared" si="10"/>
        <v>#DIV/0!</v>
      </c>
      <c r="O134" s="32" t="e">
        <f t="shared" si="11"/>
        <v>#DIV/0!</v>
      </c>
    </row>
    <row r="135" spans="1:15" ht="15.75" thickBot="1" x14ac:dyDescent="0.3">
      <c r="A135" s="46" t="s">
        <v>276</v>
      </c>
      <c r="B135" s="46" t="s">
        <v>277</v>
      </c>
      <c r="C135" s="46" t="s">
        <v>3</v>
      </c>
      <c r="D135" s="46">
        <v>3888</v>
      </c>
      <c r="F135" s="50"/>
      <c r="G135" s="50"/>
      <c r="H135" s="50"/>
      <c r="I135" s="51"/>
      <c r="J135" s="50"/>
      <c r="K135" s="52"/>
      <c r="L135" s="44">
        <f t="shared" si="12"/>
        <v>0</v>
      </c>
      <c r="M135" s="36">
        <v>2.4</v>
      </c>
      <c r="N135" s="31" t="e">
        <f t="shared" si="10"/>
        <v>#DIV/0!</v>
      </c>
      <c r="O135" s="32" t="e">
        <f t="shared" si="11"/>
        <v>#DIV/0!</v>
      </c>
    </row>
    <row r="136" spans="1:15" ht="15.75" thickBot="1" x14ac:dyDescent="0.3">
      <c r="A136" s="46" t="s">
        <v>302</v>
      </c>
      <c r="B136" s="46" t="s">
        <v>303</v>
      </c>
      <c r="C136" s="46" t="s">
        <v>3</v>
      </c>
      <c r="D136" s="46">
        <v>216</v>
      </c>
      <c r="F136" s="50"/>
      <c r="G136" s="50"/>
      <c r="H136" s="50"/>
      <c r="I136" s="51"/>
      <c r="J136" s="50"/>
      <c r="K136" s="52"/>
      <c r="L136" s="44">
        <f t="shared" si="12"/>
        <v>0</v>
      </c>
      <c r="M136" s="36">
        <v>2.2000000000000002</v>
      </c>
      <c r="N136" s="31" t="e">
        <f t="shared" si="10"/>
        <v>#DIV/0!</v>
      </c>
      <c r="O136" s="32" t="e">
        <f t="shared" si="11"/>
        <v>#DIV/0!</v>
      </c>
    </row>
    <row r="137" spans="1:15" ht="15.75" thickBot="1" x14ac:dyDescent="0.3">
      <c r="A137" s="46" t="s">
        <v>296</v>
      </c>
      <c r="B137" s="46" t="s">
        <v>297</v>
      </c>
      <c r="C137" s="46" t="s">
        <v>3</v>
      </c>
      <c r="D137" s="46">
        <v>432</v>
      </c>
      <c r="F137" s="50"/>
      <c r="G137" s="50"/>
      <c r="H137" s="50"/>
      <c r="I137" s="51"/>
      <c r="J137" s="50"/>
      <c r="K137" s="52"/>
      <c r="L137" s="44">
        <f t="shared" si="12"/>
        <v>0</v>
      </c>
      <c r="M137" s="36">
        <v>2.4</v>
      </c>
      <c r="N137" s="31" t="e">
        <f t="shared" si="10"/>
        <v>#DIV/0!</v>
      </c>
      <c r="O137" s="32" t="e">
        <f t="shared" si="11"/>
        <v>#DIV/0!</v>
      </c>
    </row>
    <row r="138" spans="1:15" ht="15.75" thickBot="1" x14ac:dyDescent="0.3">
      <c r="A138" s="46" t="s">
        <v>284</v>
      </c>
      <c r="B138" s="46" t="s">
        <v>285</v>
      </c>
      <c r="C138" s="46" t="s">
        <v>3</v>
      </c>
      <c r="D138" s="46">
        <v>144</v>
      </c>
      <c r="F138" s="50"/>
      <c r="G138" s="50"/>
      <c r="H138" s="50"/>
      <c r="I138" s="51"/>
      <c r="J138" s="50"/>
      <c r="K138" s="52"/>
      <c r="L138" s="44">
        <f t="shared" si="12"/>
        <v>0</v>
      </c>
      <c r="M138" s="36">
        <v>2.4</v>
      </c>
      <c r="N138" s="31" t="e">
        <f t="shared" si="10"/>
        <v>#DIV/0!</v>
      </c>
      <c r="O138" s="32" t="e">
        <f t="shared" si="11"/>
        <v>#DIV/0!</v>
      </c>
    </row>
    <row r="139" spans="1:15" ht="15.75" thickBot="1" x14ac:dyDescent="0.3">
      <c r="A139" s="46" t="s">
        <v>288</v>
      </c>
      <c r="B139" s="46" t="s">
        <v>289</v>
      </c>
      <c r="C139" s="46" t="s">
        <v>3</v>
      </c>
      <c r="D139" s="46">
        <v>360</v>
      </c>
      <c r="F139" s="50"/>
      <c r="G139" s="50"/>
      <c r="H139" s="50"/>
      <c r="I139" s="51"/>
      <c r="J139" s="50"/>
      <c r="K139" s="52"/>
      <c r="L139" s="44">
        <f t="shared" si="12"/>
        <v>0</v>
      </c>
      <c r="M139" s="36">
        <v>2.4</v>
      </c>
      <c r="N139" s="31" t="e">
        <f t="shared" si="10"/>
        <v>#DIV/0!</v>
      </c>
      <c r="O139" s="32" t="e">
        <f t="shared" si="11"/>
        <v>#DIV/0!</v>
      </c>
    </row>
    <row r="140" spans="1:15" ht="15.75" thickBot="1" x14ac:dyDescent="0.3">
      <c r="A140" s="46" t="s">
        <v>286</v>
      </c>
      <c r="B140" s="46" t="s">
        <v>287</v>
      </c>
      <c r="C140" s="46" t="s">
        <v>3</v>
      </c>
      <c r="D140" s="46">
        <v>1512</v>
      </c>
      <c r="F140" s="50"/>
      <c r="G140" s="50"/>
      <c r="H140" s="50"/>
      <c r="I140" s="51"/>
      <c r="J140" s="50"/>
      <c r="K140" s="52"/>
      <c r="L140" s="44">
        <f t="shared" si="12"/>
        <v>0</v>
      </c>
      <c r="M140" s="36">
        <v>2.5</v>
      </c>
      <c r="N140" s="31" t="e">
        <f t="shared" si="10"/>
        <v>#DIV/0!</v>
      </c>
      <c r="O140" s="32" t="e">
        <f t="shared" si="11"/>
        <v>#DIV/0!</v>
      </c>
    </row>
    <row r="141" spans="1:15" ht="15.75" thickBot="1" x14ac:dyDescent="0.3">
      <c r="A141" s="46" t="s">
        <v>264</v>
      </c>
      <c r="B141" s="46" t="s">
        <v>265</v>
      </c>
      <c r="C141" s="46" t="s">
        <v>3</v>
      </c>
      <c r="D141" s="46">
        <v>1404</v>
      </c>
      <c r="F141" s="50"/>
      <c r="G141" s="50"/>
      <c r="H141" s="50"/>
      <c r="I141" s="51"/>
      <c r="J141" s="50"/>
      <c r="K141" s="52"/>
      <c r="L141" s="44">
        <f t="shared" si="12"/>
        <v>0</v>
      </c>
      <c r="M141" s="36">
        <v>2.4</v>
      </c>
      <c r="N141" s="31" t="e">
        <f t="shared" si="10"/>
        <v>#DIV/0!</v>
      </c>
      <c r="O141" s="32" t="e">
        <f t="shared" si="11"/>
        <v>#DIV/0!</v>
      </c>
    </row>
    <row r="142" spans="1:15" ht="15.75" thickBot="1" x14ac:dyDescent="0.3">
      <c r="A142" s="46" t="s">
        <v>396</v>
      </c>
      <c r="B142" s="46" t="s">
        <v>265</v>
      </c>
      <c r="C142" s="46" t="s">
        <v>3</v>
      </c>
      <c r="D142" s="46">
        <v>144</v>
      </c>
      <c r="F142" s="50"/>
      <c r="G142" s="50"/>
      <c r="H142" s="50"/>
      <c r="I142" s="51"/>
      <c r="J142" s="50"/>
      <c r="K142" s="52"/>
      <c r="L142" s="44">
        <f t="shared" si="12"/>
        <v>0</v>
      </c>
      <c r="M142" s="36">
        <v>2.4</v>
      </c>
      <c r="N142" s="31" t="e">
        <f t="shared" si="10"/>
        <v>#DIV/0!</v>
      </c>
      <c r="O142" s="32" t="e">
        <f t="shared" si="11"/>
        <v>#DIV/0!</v>
      </c>
    </row>
    <row r="143" spans="1:15" ht="15.75" thickBot="1" x14ac:dyDescent="0.3">
      <c r="A143" s="46" t="s">
        <v>248</v>
      </c>
      <c r="B143" s="46" t="s">
        <v>249</v>
      </c>
      <c r="C143" s="46" t="s">
        <v>3</v>
      </c>
      <c r="D143" s="46">
        <v>432</v>
      </c>
      <c r="F143" s="50"/>
      <c r="G143" s="50"/>
      <c r="H143" s="50"/>
      <c r="I143" s="51"/>
      <c r="J143" s="50"/>
      <c r="K143" s="52"/>
      <c r="L143" s="44">
        <f t="shared" si="12"/>
        <v>0</v>
      </c>
      <c r="M143" s="36">
        <v>2.1</v>
      </c>
      <c r="N143" s="31" t="e">
        <f t="shared" si="10"/>
        <v>#DIV/0!</v>
      </c>
      <c r="O143" s="32" t="e">
        <f t="shared" si="11"/>
        <v>#DIV/0!</v>
      </c>
    </row>
    <row r="144" spans="1:15" ht="15.75" thickBot="1" x14ac:dyDescent="0.3">
      <c r="A144" s="46" t="s">
        <v>254</v>
      </c>
      <c r="B144" s="46" t="s">
        <v>255</v>
      </c>
      <c r="C144" s="46" t="s">
        <v>3</v>
      </c>
      <c r="D144" s="46">
        <v>1908</v>
      </c>
      <c r="F144" s="50"/>
      <c r="G144" s="50"/>
      <c r="H144" s="50"/>
      <c r="I144" s="51"/>
      <c r="J144" s="50"/>
      <c r="K144" s="52"/>
      <c r="L144" s="44">
        <f t="shared" si="12"/>
        <v>0</v>
      </c>
      <c r="M144" s="36">
        <v>2.4</v>
      </c>
      <c r="N144" s="31" t="e">
        <f t="shared" si="10"/>
        <v>#DIV/0!</v>
      </c>
      <c r="O144" s="32" t="e">
        <f t="shared" si="11"/>
        <v>#DIV/0!</v>
      </c>
    </row>
    <row r="145" spans="1:15" ht="15.75" thickBot="1" x14ac:dyDescent="0.3">
      <c r="A145" s="46" t="s">
        <v>252</v>
      </c>
      <c r="B145" s="46" t="s">
        <v>253</v>
      </c>
      <c r="C145" s="46" t="s">
        <v>3</v>
      </c>
      <c r="D145" s="46">
        <v>1548</v>
      </c>
      <c r="F145" s="50"/>
      <c r="G145" s="50"/>
      <c r="H145" s="50"/>
      <c r="I145" s="51"/>
      <c r="J145" s="50"/>
      <c r="K145" s="52"/>
      <c r="L145" s="44">
        <f t="shared" si="12"/>
        <v>0</v>
      </c>
      <c r="M145" s="36">
        <v>2.8</v>
      </c>
      <c r="N145" s="31" t="e">
        <f t="shared" si="10"/>
        <v>#DIV/0!</v>
      </c>
      <c r="O145" s="32" t="e">
        <f t="shared" si="11"/>
        <v>#DIV/0!</v>
      </c>
    </row>
    <row r="146" spans="1:15" ht="15.75" thickBot="1" x14ac:dyDescent="0.3">
      <c r="A146" s="46" t="s">
        <v>304</v>
      </c>
      <c r="B146" s="46" t="s">
        <v>305</v>
      </c>
      <c r="C146" s="46" t="s">
        <v>3</v>
      </c>
      <c r="D146" s="46">
        <v>2088</v>
      </c>
      <c r="F146" s="50"/>
      <c r="G146" s="50"/>
      <c r="H146" s="50"/>
      <c r="I146" s="51"/>
      <c r="J146" s="50"/>
      <c r="K146" s="52"/>
      <c r="L146" s="44">
        <f t="shared" si="12"/>
        <v>0</v>
      </c>
      <c r="M146" s="36">
        <v>3.3</v>
      </c>
      <c r="N146" s="31" t="e">
        <f t="shared" si="10"/>
        <v>#DIV/0!</v>
      </c>
      <c r="O146" s="32" t="e">
        <f t="shared" si="11"/>
        <v>#DIV/0!</v>
      </c>
    </row>
    <row r="147" spans="1:15" ht="15.75" thickBot="1" x14ac:dyDescent="0.3">
      <c r="A147" s="46" t="s">
        <v>316</v>
      </c>
      <c r="B147" s="46" t="s">
        <v>317</v>
      </c>
      <c r="C147" s="46" t="s">
        <v>3</v>
      </c>
      <c r="D147" s="46">
        <v>36</v>
      </c>
      <c r="F147" s="50"/>
      <c r="G147" s="50"/>
      <c r="H147" s="50"/>
      <c r="I147" s="51"/>
      <c r="J147" s="50"/>
      <c r="K147" s="52"/>
      <c r="L147" s="44">
        <f t="shared" si="12"/>
        <v>0</v>
      </c>
      <c r="M147" s="36">
        <v>2.7</v>
      </c>
      <c r="N147" s="31" t="e">
        <f t="shared" si="10"/>
        <v>#DIV/0!</v>
      </c>
      <c r="O147" s="32" t="e">
        <f t="shared" si="11"/>
        <v>#DIV/0!</v>
      </c>
    </row>
    <row r="148" spans="1:15" ht="15.75" thickBot="1" x14ac:dyDescent="0.3">
      <c r="A148" s="46" t="s">
        <v>250</v>
      </c>
      <c r="B148" s="46" t="s">
        <v>251</v>
      </c>
      <c r="C148" s="46" t="s">
        <v>3</v>
      </c>
      <c r="D148" s="46">
        <v>1872</v>
      </c>
      <c r="F148" s="50"/>
      <c r="G148" s="50"/>
      <c r="H148" s="50"/>
      <c r="I148" s="51"/>
      <c r="J148" s="50"/>
      <c r="K148" s="52"/>
      <c r="L148" s="44">
        <f t="shared" si="12"/>
        <v>0</v>
      </c>
      <c r="M148" s="36">
        <v>2.7</v>
      </c>
      <c r="N148" s="31" t="e">
        <f t="shared" si="10"/>
        <v>#DIV/0!</v>
      </c>
      <c r="O148" s="32" t="e">
        <f t="shared" si="11"/>
        <v>#DIV/0!</v>
      </c>
    </row>
    <row r="149" spans="1:15" ht="15.75" thickBot="1" x14ac:dyDescent="0.3">
      <c r="A149" s="46" t="s">
        <v>278</v>
      </c>
      <c r="B149" s="46" t="s">
        <v>279</v>
      </c>
      <c r="C149" s="46" t="s">
        <v>3</v>
      </c>
      <c r="D149" s="46">
        <v>216</v>
      </c>
      <c r="F149" s="50"/>
      <c r="G149" s="50"/>
      <c r="H149" s="50"/>
      <c r="I149" s="51"/>
      <c r="J149" s="50"/>
      <c r="K149" s="52"/>
      <c r="L149" s="44">
        <f t="shared" si="12"/>
        <v>0</v>
      </c>
      <c r="M149" s="36">
        <v>2</v>
      </c>
      <c r="N149" s="31" t="e">
        <f t="shared" si="10"/>
        <v>#DIV/0!</v>
      </c>
      <c r="O149" s="32" t="e">
        <f t="shared" si="11"/>
        <v>#DIV/0!</v>
      </c>
    </row>
    <row r="150" spans="1:15" ht="15.75" thickBot="1" x14ac:dyDescent="0.3">
      <c r="A150" s="49" t="s">
        <v>397</v>
      </c>
      <c r="B150" s="46" t="s">
        <v>348</v>
      </c>
      <c r="C150" s="46" t="s">
        <v>3</v>
      </c>
      <c r="D150" s="46">
        <v>756</v>
      </c>
      <c r="F150" s="50"/>
      <c r="G150" s="50"/>
      <c r="H150" s="50"/>
      <c r="I150" s="51"/>
      <c r="J150" s="50"/>
      <c r="K150" s="52"/>
      <c r="L150" s="44">
        <f t="shared" si="12"/>
        <v>0</v>
      </c>
      <c r="M150" s="36">
        <v>2.2000000000000002</v>
      </c>
      <c r="N150" s="31" t="e">
        <f t="shared" si="10"/>
        <v>#DIV/0!</v>
      </c>
      <c r="O150" s="32" t="e">
        <f t="shared" si="11"/>
        <v>#DIV/0!</v>
      </c>
    </row>
    <row r="151" spans="1:15" ht="15.75" thickBot="1" x14ac:dyDescent="0.3">
      <c r="A151" s="46" t="s">
        <v>280</v>
      </c>
      <c r="B151" s="46" t="s">
        <v>281</v>
      </c>
      <c r="C151" s="46" t="s">
        <v>3</v>
      </c>
      <c r="D151" s="46">
        <v>3384</v>
      </c>
      <c r="F151" s="50"/>
      <c r="G151" s="50"/>
      <c r="H151" s="50"/>
      <c r="I151" s="51"/>
      <c r="J151" s="50"/>
      <c r="K151" s="52"/>
      <c r="L151" s="44">
        <f t="shared" si="12"/>
        <v>0</v>
      </c>
      <c r="M151" s="36">
        <v>2.2999999999999998</v>
      </c>
      <c r="N151" s="31" t="e">
        <f t="shared" si="10"/>
        <v>#DIV/0!</v>
      </c>
      <c r="O151" s="32" t="e">
        <f t="shared" si="11"/>
        <v>#DIV/0!</v>
      </c>
    </row>
    <row r="152" spans="1:15" ht="15.75" thickBot="1" x14ac:dyDescent="0.3">
      <c r="A152" s="46" t="s">
        <v>262</v>
      </c>
      <c r="B152" s="46" t="s">
        <v>263</v>
      </c>
      <c r="C152" s="46" t="s">
        <v>3</v>
      </c>
      <c r="D152" s="46">
        <v>1764</v>
      </c>
      <c r="F152" s="50"/>
      <c r="G152" s="50"/>
      <c r="H152" s="50"/>
      <c r="I152" s="51"/>
      <c r="J152" s="50"/>
      <c r="K152" s="52"/>
      <c r="L152" s="44">
        <f t="shared" si="12"/>
        <v>0</v>
      </c>
      <c r="M152" s="36">
        <v>2.2999999999999998</v>
      </c>
      <c r="N152" s="31" t="e">
        <f t="shared" si="10"/>
        <v>#DIV/0!</v>
      </c>
      <c r="O152" s="32" t="e">
        <f t="shared" si="11"/>
        <v>#DIV/0!</v>
      </c>
    </row>
    <row r="153" spans="1:15" ht="15.75" thickBot="1" x14ac:dyDescent="0.3">
      <c r="A153" s="46" t="s">
        <v>282</v>
      </c>
      <c r="B153" s="46" t="s">
        <v>283</v>
      </c>
      <c r="C153" s="46" t="s">
        <v>3</v>
      </c>
      <c r="D153" s="46">
        <v>36</v>
      </c>
      <c r="F153" s="50"/>
      <c r="G153" s="50"/>
      <c r="H153" s="50"/>
      <c r="I153" s="51"/>
      <c r="J153" s="50"/>
      <c r="K153" s="52"/>
      <c r="L153" s="44">
        <f t="shared" si="12"/>
        <v>0</v>
      </c>
      <c r="M153" s="36">
        <v>2.2999999999999998</v>
      </c>
      <c r="N153" s="31" t="e">
        <f t="shared" si="10"/>
        <v>#DIV/0!</v>
      </c>
      <c r="O153" s="32" t="e">
        <f t="shared" si="11"/>
        <v>#DIV/0!</v>
      </c>
    </row>
    <row r="154" spans="1:15" ht="15.75" thickBot="1" x14ac:dyDescent="0.3">
      <c r="A154" s="46" t="s">
        <v>272</v>
      </c>
      <c r="B154" s="46" t="s">
        <v>273</v>
      </c>
      <c r="C154" s="46" t="s">
        <v>3</v>
      </c>
      <c r="D154" s="46">
        <v>36</v>
      </c>
      <c r="F154" s="50"/>
      <c r="G154" s="50"/>
      <c r="H154" s="50"/>
      <c r="I154" s="51"/>
      <c r="J154" s="50"/>
      <c r="K154" s="52"/>
      <c r="L154" s="44">
        <f t="shared" si="12"/>
        <v>0</v>
      </c>
      <c r="M154" s="36">
        <v>2.2999999999999998</v>
      </c>
      <c r="N154" s="31" t="e">
        <f t="shared" si="10"/>
        <v>#DIV/0!</v>
      </c>
      <c r="O154" s="32" t="e">
        <f t="shared" si="11"/>
        <v>#DIV/0!</v>
      </c>
    </row>
    <row r="155" spans="1:15" ht="15.75" thickBot="1" x14ac:dyDescent="0.3">
      <c r="A155" s="46" t="s">
        <v>300</v>
      </c>
      <c r="B155" s="46" t="s">
        <v>301</v>
      </c>
      <c r="C155" s="46" t="s">
        <v>3</v>
      </c>
      <c r="D155" s="46">
        <v>576</v>
      </c>
      <c r="F155" s="50"/>
      <c r="G155" s="50"/>
      <c r="H155" s="50"/>
      <c r="I155" s="51"/>
      <c r="J155" s="50"/>
      <c r="K155" s="52"/>
      <c r="L155" s="44">
        <f t="shared" si="12"/>
        <v>0</v>
      </c>
      <c r="M155" s="36">
        <v>4</v>
      </c>
      <c r="N155" s="31" t="e">
        <f t="shared" si="10"/>
        <v>#DIV/0!</v>
      </c>
      <c r="O155" s="32" t="e">
        <f t="shared" si="11"/>
        <v>#DIV/0!</v>
      </c>
    </row>
    <row r="156" spans="1:15" ht="15.75" thickBot="1" x14ac:dyDescent="0.3">
      <c r="A156" s="46" t="s">
        <v>322</v>
      </c>
      <c r="B156" s="46" t="s">
        <v>323</v>
      </c>
      <c r="C156" s="46" t="s">
        <v>3</v>
      </c>
      <c r="D156" s="46">
        <v>576</v>
      </c>
      <c r="F156" s="50"/>
      <c r="G156" s="50"/>
      <c r="H156" s="50"/>
      <c r="I156" s="51"/>
      <c r="J156" s="50"/>
      <c r="K156" s="52"/>
      <c r="L156" s="44">
        <f t="shared" si="12"/>
        <v>0</v>
      </c>
      <c r="M156" s="36">
        <v>5.4</v>
      </c>
      <c r="N156" s="31" t="e">
        <f t="shared" si="10"/>
        <v>#DIV/0!</v>
      </c>
      <c r="O156" s="32" t="e">
        <f t="shared" si="11"/>
        <v>#DIV/0!</v>
      </c>
    </row>
    <row r="157" spans="1:15" ht="15.75" thickBot="1" x14ac:dyDescent="0.3">
      <c r="A157" s="46" t="s">
        <v>320</v>
      </c>
      <c r="B157" s="46" t="s">
        <v>321</v>
      </c>
      <c r="C157" s="46" t="s">
        <v>3</v>
      </c>
      <c r="D157" s="46">
        <v>36</v>
      </c>
      <c r="F157" s="50"/>
      <c r="G157" s="50"/>
      <c r="H157" s="50"/>
      <c r="I157" s="51"/>
      <c r="J157" s="50"/>
      <c r="K157" s="52"/>
      <c r="L157" s="44">
        <f t="shared" si="12"/>
        <v>0</v>
      </c>
      <c r="M157" s="36">
        <v>2.2000000000000002</v>
      </c>
      <c r="N157" s="31" t="e">
        <f t="shared" si="10"/>
        <v>#DIV/0!</v>
      </c>
      <c r="O157" s="32" t="e">
        <f t="shared" si="11"/>
        <v>#DIV/0!</v>
      </c>
    </row>
    <row r="158" spans="1:15" ht="15.75" thickBot="1" x14ac:dyDescent="0.3">
      <c r="A158" s="46" t="s">
        <v>266</v>
      </c>
      <c r="B158" s="46" t="s">
        <v>267</v>
      </c>
      <c r="C158" s="46" t="s">
        <v>3</v>
      </c>
      <c r="D158" s="46">
        <v>120</v>
      </c>
      <c r="F158" s="50"/>
      <c r="G158" s="50"/>
      <c r="H158" s="50"/>
      <c r="I158" s="51"/>
      <c r="J158" s="50"/>
      <c r="K158" s="52"/>
      <c r="L158" s="44">
        <f t="shared" si="12"/>
        <v>0</v>
      </c>
      <c r="M158" s="36">
        <v>15</v>
      </c>
      <c r="N158" s="31" t="e">
        <f t="shared" si="10"/>
        <v>#DIV/0!</v>
      </c>
      <c r="O158" s="32" t="e">
        <f t="shared" si="11"/>
        <v>#DIV/0!</v>
      </c>
    </row>
    <row r="159" spans="1:15" ht="15.75" thickBot="1" x14ac:dyDescent="0.3">
      <c r="A159" s="46" t="s">
        <v>298</v>
      </c>
      <c r="B159" s="46" t="s">
        <v>299</v>
      </c>
      <c r="C159" s="46" t="s">
        <v>3</v>
      </c>
      <c r="D159" s="46">
        <v>1116</v>
      </c>
      <c r="F159" s="50"/>
      <c r="G159" s="50"/>
      <c r="H159" s="50"/>
      <c r="I159" s="51"/>
      <c r="J159" s="50"/>
      <c r="K159" s="52"/>
      <c r="L159" s="44">
        <f t="shared" si="12"/>
        <v>0</v>
      </c>
      <c r="M159" s="36">
        <v>2.1</v>
      </c>
      <c r="N159" s="31" t="e">
        <f t="shared" si="10"/>
        <v>#DIV/0!</v>
      </c>
      <c r="O159" s="32" t="e">
        <f t="shared" si="11"/>
        <v>#DIV/0!</v>
      </c>
    </row>
    <row r="160" spans="1:15" ht="15.75" thickBot="1" x14ac:dyDescent="0.3">
      <c r="A160" s="46" t="s">
        <v>338</v>
      </c>
      <c r="B160" s="46" t="s">
        <v>339</v>
      </c>
      <c r="C160" s="46" t="s">
        <v>3</v>
      </c>
      <c r="D160" s="46">
        <v>312</v>
      </c>
      <c r="F160" s="50"/>
      <c r="G160" s="50"/>
      <c r="H160" s="50"/>
      <c r="I160" s="51"/>
      <c r="J160" s="50"/>
      <c r="K160" s="52"/>
      <c r="L160" s="44">
        <f t="shared" si="12"/>
        <v>0</v>
      </c>
      <c r="M160" s="36">
        <v>3.4</v>
      </c>
      <c r="N160" s="31" t="e">
        <f t="shared" si="10"/>
        <v>#DIV/0!</v>
      </c>
      <c r="O160" s="32" t="e">
        <f t="shared" si="11"/>
        <v>#DIV/0!</v>
      </c>
    </row>
    <row r="161" spans="1:15" ht="15.75" thickBot="1" x14ac:dyDescent="0.3">
      <c r="A161" s="46" t="s">
        <v>340</v>
      </c>
      <c r="B161" s="46" t="s">
        <v>341</v>
      </c>
      <c r="C161" s="46" t="s">
        <v>3</v>
      </c>
      <c r="D161" s="46">
        <v>432</v>
      </c>
      <c r="F161" s="50"/>
      <c r="G161" s="50"/>
      <c r="H161" s="50"/>
      <c r="I161" s="51"/>
      <c r="J161" s="50"/>
      <c r="K161" s="52"/>
      <c r="L161" s="44">
        <f t="shared" si="12"/>
        <v>0</v>
      </c>
      <c r="M161" s="36">
        <v>3.5</v>
      </c>
      <c r="N161" s="31" t="e">
        <f t="shared" si="10"/>
        <v>#DIV/0!</v>
      </c>
      <c r="O161" s="32" t="e">
        <f t="shared" si="11"/>
        <v>#DIV/0!</v>
      </c>
    </row>
    <row r="162" spans="1:15" ht="15.75" thickBot="1" x14ac:dyDescent="0.3">
      <c r="A162" s="46" t="s">
        <v>383</v>
      </c>
      <c r="B162" s="46" t="s">
        <v>384</v>
      </c>
      <c r="C162" s="46" t="s">
        <v>3</v>
      </c>
      <c r="D162" s="46">
        <v>864</v>
      </c>
      <c r="F162" s="50"/>
      <c r="G162" s="50"/>
      <c r="H162" s="50"/>
      <c r="I162" s="51"/>
      <c r="J162" s="50"/>
      <c r="K162" s="52"/>
      <c r="L162" s="44">
        <f t="shared" si="12"/>
        <v>0</v>
      </c>
      <c r="M162" s="36">
        <v>3</v>
      </c>
      <c r="N162" s="31" t="e">
        <f t="shared" ref="N162:N193" si="13">L162/J162</f>
        <v>#DIV/0!</v>
      </c>
      <c r="O162" s="32" t="e">
        <f t="shared" ref="O162:O193" si="14">D162*N162</f>
        <v>#DIV/0!</v>
      </c>
    </row>
    <row r="163" spans="1:15" ht="15.75" thickBot="1" x14ac:dyDescent="0.3">
      <c r="A163" s="46" t="s">
        <v>318</v>
      </c>
      <c r="B163" s="46" t="s">
        <v>319</v>
      </c>
      <c r="C163" s="46" t="s">
        <v>3</v>
      </c>
      <c r="D163" s="46">
        <v>1584</v>
      </c>
      <c r="F163" s="50"/>
      <c r="G163" s="50"/>
      <c r="H163" s="50"/>
      <c r="I163" s="51"/>
      <c r="J163" s="50"/>
      <c r="K163" s="52"/>
      <c r="L163" s="44">
        <f t="shared" si="12"/>
        <v>0</v>
      </c>
      <c r="M163" s="36">
        <v>3</v>
      </c>
      <c r="N163" s="31" t="e">
        <f t="shared" si="13"/>
        <v>#DIV/0!</v>
      </c>
      <c r="O163" s="32" t="e">
        <f t="shared" si="14"/>
        <v>#DIV/0!</v>
      </c>
    </row>
    <row r="164" spans="1:15" ht="15.75" thickBot="1" x14ac:dyDescent="0.3">
      <c r="A164" s="46" t="s">
        <v>342</v>
      </c>
      <c r="B164" s="46" t="s">
        <v>343</v>
      </c>
      <c r="C164" s="46" t="s">
        <v>3</v>
      </c>
      <c r="D164" s="46">
        <v>504</v>
      </c>
      <c r="F164" s="50"/>
      <c r="G164" s="50"/>
      <c r="H164" s="50"/>
      <c r="I164" s="51"/>
      <c r="J164" s="50"/>
      <c r="K164" s="52"/>
      <c r="L164" s="44">
        <f t="shared" si="12"/>
        <v>0</v>
      </c>
      <c r="M164" s="36">
        <v>3</v>
      </c>
      <c r="N164" s="31" t="e">
        <f t="shared" si="13"/>
        <v>#DIV/0!</v>
      </c>
      <c r="O164" s="32" t="e">
        <f t="shared" si="14"/>
        <v>#DIV/0!</v>
      </c>
    </row>
    <row r="165" spans="1:15" ht="15.75" thickBot="1" x14ac:dyDescent="0.3">
      <c r="A165" s="46" t="s">
        <v>332</v>
      </c>
      <c r="B165" s="46" t="s">
        <v>333</v>
      </c>
      <c r="C165" s="46" t="s">
        <v>3</v>
      </c>
      <c r="D165" s="46">
        <v>504</v>
      </c>
      <c r="F165" s="50"/>
      <c r="G165" s="50"/>
      <c r="H165" s="50"/>
      <c r="I165" s="51"/>
      <c r="J165" s="50"/>
      <c r="K165" s="52"/>
      <c r="L165" s="44">
        <f t="shared" si="12"/>
        <v>0</v>
      </c>
      <c r="M165" s="36">
        <v>3.1</v>
      </c>
      <c r="N165" s="31" t="e">
        <f t="shared" si="13"/>
        <v>#DIV/0!</v>
      </c>
      <c r="O165" s="32" t="e">
        <f t="shared" si="14"/>
        <v>#DIV/0!</v>
      </c>
    </row>
    <row r="166" spans="1:15" ht="15.75" thickBot="1" x14ac:dyDescent="0.3">
      <c r="A166" s="46" t="s">
        <v>314</v>
      </c>
      <c r="B166" s="46" t="s">
        <v>315</v>
      </c>
      <c r="C166" s="46" t="s">
        <v>3</v>
      </c>
      <c r="D166" s="46">
        <v>108</v>
      </c>
      <c r="F166" s="50"/>
      <c r="G166" s="50"/>
      <c r="H166" s="50"/>
      <c r="I166" s="51"/>
      <c r="J166" s="50"/>
      <c r="K166" s="52"/>
      <c r="L166" s="44">
        <f t="shared" si="12"/>
        <v>0</v>
      </c>
      <c r="M166" s="36">
        <v>3.1</v>
      </c>
      <c r="N166" s="31" t="e">
        <f t="shared" si="13"/>
        <v>#DIV/0!</v>
      </c>
      <c r="O166" s="32" t="e">
        <f t="shared" si="14"/>
        <v>#DIV/0!</v>
      </c>
    </row>
    <row r="167" spans="1:15" ht="15.75" thickBot="1" x14ac:dyDescent="0.3">
      <c r="A167" s="46" t="s">
        <v>214</v>
      </c>
      <c r="B167" s="46" t="s">
        <v>215</v>
      </c>
      <c r="C167" s="46" t="s">
        <v>2</v>
      </c>
      <c r="D167" s="46">
        <v>828</v>
      </c>
      <c r="F167" s="50"/>
      <c r="G167" s="50"/>
      <c r="H167" s="50"/>
      <c r="I167" s="51"/>
      <c r="J167" s="50"/>
      <c r="K167" s="52"/>
      <c r="L167" s="44">
        <f t="shared" si="12"/>
        <v>0</v>
      </c>
      <c r="M167" s="36">
        <v>3.8</v>
      </c>
      <c r="N167" s="31" t="e">
        <f t="shared" si="13"/>
        <v>#DIV/0!</v>
      </c>
      <c r="O167" s="32" t="e">
        <f t="shared" si="14"/>
        <v>#DIV/0!</v>
      </c>
    </row>
    <row r="168" spans="1:15" ht="15.75" thickBot="1" x14ac:dyDescent="0.3">
      <c r="A168" s="46" t="s">
        <v>216</v>
      </c>
      <c r="B168" s="46" t="s">
        <v>217</v>
      </c>
      <c r="C168" s="46" t="s">
        <v>2</v>
      </c>
      <c r="D168" s="46">
        <v>900</v>
      </c>
      <c r="F168" s="50"/>
      <c r="G168" s="50"/>
      <c r="H168" s="50"/>
      <c r="I168" s="51"/>
      <c r="J168" s="50"/>
      <c r="K168" s="52"/>
      <c r="L168" s="44">
        <f t="shared" si="12"/>
        <v>0</v>
      </c>
      <c r="M168" s="36">
        <v>9.6999999999999993</v>
      </c>
      <c r="N168" s="31" t="e">
        <f t="shared" si="13"/>
        <v>#DIV/0!</v>
      </c>
      <c r="O168" s="32" t="e">
        <f t="shared" si="14"/>
        <v>#DIV/0!</v>
      </c>
    </row>
    <row r="169" spans="1:15" ht="15.75" thickBot="1" x14ac:dyDescent="0.3">
      <c r="A169" s="46" t="s">
        <v>210</v>
      </c>
      <c r="B169" s="46" t="s">
        <v>211</v>
      </c>
      <c r="C169" s="46" t="s">
        <v>2</v>
      </c>
      <c r="D169" s="46">
        <v>900</v>
      </c>
      <c r="F169" s="50"/>
      <c r="G169" s="50"/>
      <c r="H169" s="50"/>
      <c r="I169" s="51"/>
      <c r="J169" s="50"/>
      <c r="K169" s="52"/>
      <c r="L169" s="44">
        <f t="shared" si="12"/>
        <v>0</v>
      </c>
      <c r="M169" s="36">
        <v>12</v>
      </c>
      <c r="N169" s="31" t="e">
        <f t="shared" si="13"/>
        <v>#DIV/0!</v>
      </c>
      <c r="O169" s="32" t="e">
        <f t="shared" si="14"/>
        <v>#DIV/0!</v>
      </c>
    </row>
    <row r="170" spans="1:15" ht="15.75" thickBot="1" x14ac:dyDescent="0.3">
      <c r="A170" s="46" t="s">
        <v>218</v>
      </c>
      <c r="B170" s="46" t="s">
        <v>219</v>
      </c>
      <c r="C170" s="46" t="s">
        <v>2</v>
      </c>
      <c r="D170" s="46">
        <v>1008</v>
      </c>
      <c r="F170" s="50"/>
      <c r="G170" s="50"/>
      <c r="H170" s="50"/>
      <c r="I170" s="51"/>
      <c r="J170" s="50"/>
      <c r="K170" s="52"/>
      <c r="L170" s="44">
        <f t="shared" si="12"/>
        <v>0</v>
      </c>
      <c r="M170" s="36">
        <v>8.4</v>
      </c>
      <c r="N170" s="31" t="e">
        <f t="shared" si="13"/>
        <v>#DIV/0!</v>
      </c>
      <c r="O170" s="32" t="e">
        <f t="shared" si="14"/>
        <v>#DIV/0!</v>
      </c>
    </row>
    <row r="171" spans="1:15" ht="15.75" thickBot="1" x14ac:dyDescent="0.3">
      <c r="A171" s="46" t="s">
        <v>212</v>
      </c>
      <c r="B171" s="46" t="s">
        <v>213</v>
      </c>
      <c r="C171" s="46" t="s">
        <v>2</v>
      </c>
      <c r="D171" s="46">
        <v>300</v>
      </c>
      <c r="F171" s="50"/>
      <c r="G171" s="50"/>
      <c r="H171" s="50"/>
      <c r="I171" s="51"/>
      <c r="J171" s="50"/>
      <c r="K171" s="52"/>
      <c r="L171" s="44">
        <f t="shared" si="12"/>
        <v>0</v>
      </c>
      <c r="M171" s="36">
        <v>21.4</v>
      </c>
      <c r="N171" s="31" t="e">
        <f t="shared" si="13"/>
        <v>#DIV/0!</v>
      </c>
      <c r="O171" s="32" t="e">
        <f t="shared" si="14"/>
        <v>#DIV/0!</v>
      </c>
    </row>
    <row r="172" spans="1:15" ht="15.75" thickBot="1" x14ac:dyDescent="0.3">
      <c r="A172" s="46" t="s">
        <v>356</v>
      </c>
      <c r="B172" s="46" t="s">
        <v>357</v>
      </c>
      <c r="C172" s="46" t="s">
        <v>3</v>
      </c>
      <c r="D172" s="46">
        <v>540</v>
      </c>
      <c r="F172" s="50"/>
      <c r="G172" s="50"/>
      <c r="H172" s="50"/>
      <c r="I172" s="51"/>
      <c r="J172" s="50"/>
      <c r="K172" s="52"/>
      <c r="L172" s="44">
        <f t="shared" si="12"/>
        <v>0</v>
      </c>
      <c r="M172" s="36">
        <v>3.7</v>
      </c>
      <c r="N172" s="31" t="e">
        <f t="shared" si="13"/>
        <v>#DIV/0!</v>
      </c>
      <c r="O172" s="32" t="e">
        <f t="shared" si="14"/>
        <v>#DIV/0!</v>
      </c>
    </row>
    <row r="173" spans="1:15" ht="15.75" thickBot="1" x14ac:dyDescent="0.3">
      <c r="A173" s="46" t="s">
        <v>358</v>
      </c>
      <c r="B173" s="46" t="s">
        <v>359</v>
      </c>
      <c r="C173" s="46" t="s">
        <v>3</v>
      </c>
      <c r="D173" s="46">
        <v>864</v>
      </c>
      <c r="F173" s="50"/>
      <c r="G173" s="50"/>
      <c r="H173" s="50"/>
      <c r="I173" s="51"/>
      <c r="J173" s="50"/>
      <c r="K173" s="52"/>
      <c r="L173" s="44">
        <f t="shared" si="12"/>
        <v>0</v>
      </c>
      <c r="M173" s="36">
        <v>2.4</v>
      </c>
      <c r="N173" s="31" t="e">
        <f t="shared" si="13"/>
        <v>#DIV/0!</v>
      </c>
      <c r="O173" s="32" t="e">
        <f t="shared" si="14"/>
        <v>#DIV/0!</v>
      </c>
    </row>
    <row r="174" spans="1:15" ht="15.75" thickBot="1" x14ac:dyDescent="0.3">
      <c r="A174" s="46" t="s">
        <v>361</v>
      </c>
      <c r="B174" s="46" t="s">
        <v>362</v>
      </c>
      <c r="C174" s="46" t="s">
        <v>3</v>
      </c>
      <c r="D174" s="46">
        <v>120</v>
      </c>
      <c r="F174" s="50"/>
      <c r="G174" s="50"/>
      <c r="H174" s="50"/>
      <c r="I174" s="51"/>
      <c r="J174" s="50"/>
      <c r="K174" s="52"/>
      <c r="L174" s="44">
        <f t="shared" si="12"/>
        <v>0</v>
      </c>
      <c r="M174" s="36">
        <v>2.2999999999999998</v>
      </c>
      <c r="N174" s="31" t="e">
        <f t="shared" si="13"/>
        <v>#DIV/0!</v>
      </c>
      <c r="O174" s="32" t="e">
        <f t="shared" si="14"/>
        <v>#DIV/0!</v>
      </c>
    </row>
    <row r="175" spans="1:15" ht="15.75" thickBot="1" x14ac:dyDescent="0.3">
      <c r="A175" s="46" t="s">
        <v>363</v>
      </c>
      <c r="B175" s="46" t="s">
        <v>364</v>
      </c>
      <c r="C175" s="46" t="s">
        <v>3</v>
      </c>
      <c r="D175" s="46">
        <v>288</v>
      </c>
      <c r="F175" s="50"/>
      <c r="G175" s="50"/>
      <c r="H175" s="50"/>
      <c r="I175" s="51"/>
      <c r="J175" s="50"/>
      <c r="K175" s="52"/>
      <c r="L175" s="44">
        <f t="shared" si="12"/>
        <v>0</v>
      </c>
      <c r="M175" s="36">
        <v>2.8</v>
      </c>
      <c r="N175" s="31" t="e">
        <f t="shared" si="13"/>
        <v>#DIV/0!</v>
      </c>
      <c r="O175" s="32" t="e">
        <f t="shared" si="14"/>
        <v>#DIV/0!</v>
      </c>
    </row>
    <row r="176" spans="1:15" ht="15.75" thickBot="1" x14ac:dyDescent="0.3">
      <c r="A176" s="46" t="s">
        <v>395</v>
      </c>
      <c r="B176" s="46" t="s">
        <v>360</v>
      </c>
      <c r="C176" s="46" t="s">
        <v>3</v>
      </c>
      <c r="D176" s="46">
        <v>144</v>
      </c>
      <c r="F176" s="50"/>
      <c r="G176" s="50"/>
      <c r="H176" s="50"/>
      <c r="I176" s="51"/>
      <c r="J176" s="50"/>
      <c r="K176" s="52"/>
      <c r="L176" s="44">
        <f t="shared" si="12"/>
        <v>0</v>
      </c>
      <c r="M176" s="36">
        <v>2.8</v>
      </c>
      <c r="N176" s="31" t="e">
        <f t="shared" si="13"/>
        <v>#DIV/0!</v>
      </c>
      <c r="O176" s="32" t="e">
        <f t="shared" si="14"/>
        <v>#DIV/0!</v>
      </c>
    </row>
    <row r="177" spans="1:15" ht="15.75" thickBot="1" x14ac:dyDescent="0.3">
      <c r="A177" s="46" t="s">
        <v>393</v>
      </c>
      <c r="B177" s="46" t="s">
        <v>394</v>
      </c>
      <c r="C177" s="46" t="s">
        <v>2</v>
      </c>
      <c r="D177" s="46">
        <v>612</v>
      </c>
      <c r="F177" s="50"/>
      <c r="G177" s="50"/>
      <c r="H177" s="50"/>
      <c r="I177" s="51"/>
      <c r="J177" s="50"/>
      <c r="K177" s="52"/>
      <c r="L177" s="44">
        <f t="shared" si="12"/>
        <v>0</v>
      </c>
      <c r="M177" s="36">
        <v>1.4</v>
      </c>
      <c r="N177" s="31" t="e">
        <f t="shared" si="13"/>
        <v>#DIV/0!</v>
      </c>
      <c r="O177" s="32" t="e">
        <f t="shared" si="14"/>
        <v>#DIV/0!</v>
      </c>
    </row>
    <row r="178" spans="1:15" ht="15.75" thickBot="1" x14ac:dyDescent="0.3">
      <c r="A178" s="46" t="s">
        <v>18</v>
      </c>
      <c r="B178" s="46" t="s">
        <v>19</v>
      </c>
      <c r="C178" s="46" t="s">
        <v>3</v>
      </c>
      <c r="D178" s="46">
        <v>6</v>
      </c>
      <c r="F178" s="50"/>
      <c r="G178" s="50"/>
      <c r="H178" s="50"/>
      <c r="I178" s="51"/>
      <c r="J178" s="50"/>
      <c r="K178" s="52"/>
      <c r="L178" s="44">
        <f t="shared" si="12"/>
        <v>0</v>
      </c>
      <c r="M178" s="36">
        <v>28</v>
      </c>
      <c r="N178" s="31" t="e">
        <f t="shared" si="13"/>
        <v>#DIV/0!</v>
      </c>
      <c r="O178" s="32" t="e">
        <f t="shared" si="14"/>
        <v>#DIV/0!</v>
      </c>
    </row>
    <row r="179" spans="1:15" ht="15.75" thickBot="1" x14ac:dyDescent="0.3">
      <c r="A179" s="46" t="s">
        <v>24</v>
      </c>
      <c r="B179" s="46" t="s">
        <v>25</v>
      </c>
      <c r="C179" s="46" t="s">
        <v>3</v>
      </c>
      <c r="D179" s="46">
        <v>96</v>
      </c>
      <c r="F179" s="50"/>
      <c r="G179" s="50"/>
      <c r="H179" s="50"/>
      <c r="I179" s="51"/>
      <c r="J179" s="50"/>
      <c r="K179" s="52"/>
      <c r="L179" s="44">
        <f t="shared" si="12"/>
        <v>0</v>
      </c>
      <c r="M179" s="36">
        <v>1.6</v>
      </c>
      <c r="N179" s="31" t="e">
        <f t="shared" si="13"/>
        <v>#DIV/0!</v>
      </c>
      <c r="O179" s="32" t="e">
        <f t="shared" si="14"/>
        <v>#DIV/0!</v>
      </c>
    </row>
    <row r="180" spans="1:15" ht="15.75" thickBot="1" x14ac:dyDescent="0.3">
      <c r="A180" s="46" t="s">
        <v>116</v>
      </c>
      <c r="B180" s="46" t="s">
        <v>117</v>
      </c>
      <c r="C180" s="46" t="s">
        <v>3</v>
      </c>
      <c r="D180" s="46">
        <v>12</v>
      </c>
      <c r="F180" s="50"/>
      <c r="G180" s="50"/>
      <c r="H180" s="50"/>
      <c r="I180" s="51"/>
      <c r="J180" s="50"/>
      <c r="K180" s="52"/>
      <c r="L180" s="44">
        <f t="shared" si="12"/>
        <v>0</v>
      </c>
      <c r="M180" s="36">
        <v>3.8</v>
      </c>
      <c r="N180" s="31" t="e">
        <f t="shared" si="13"/>
        <v>#DIV/0!</v>
      </c>
      <c r="O180" s="32" t="e">
        <f t="shared" si="14"/>
        <v>#DIV/0!</v>
      </c>
    </row>
    <row r="181" spans="1:15" ht="15.75" thickBot="1" x14ac:dyDescent="0.3">
      <c r="A181" s="46" t="s">
        <v>20</v>
      </c>
      <c r="B181" s="46" t="s">
        <v>21</v>
      </c>
      <c r="C181" s="46" t="s">
        <v>3</v>
      </c>
      <c r="D181" s="46">
        <v>24</v>
      </c>
      <c r="F181" s="50"/>
      <c r="G181" s="50"/>
      <c r="H181" s="50"/>
      <c r="I181" s="51"/>
      <c r="J181" s="50"/>
      <c r="K181" s="52"/>
      <c r="L181" s="44">
        <f t="shared" si="12"/>
        <v>0</v>
      </c>
      <c r="M181" s="36">
        <v>1.8</v>
      </c>
      <c r="N181" s="31" t="e">
        <f t="shared" si="13"/>
        <v>#DIV/0!</v>
      </c>
      <c r="O181" s="32" t="e">
        <f t="shared" si="14"/>
        <v>#DIV/0!</v>
      </c>
    </row>
    <row r="182" spans="1:15" ht="15.75" thickBot="1" x14ac:dyDescent="0.3">
      <c r="A182" s="46" t="s">
        <v>398</v>
      </c>
      <c r="B182" s="46" t="s">
        <v>141</v>
      </c>
      <c r="C182" s="46" t="s">
        <v>3</v>
      </c>
      <c r="D182" s="46">
        <v>264</v>
      </c>
      <c r="F182" s="50"/>
      <c r="G182" s="50"/>
      <c r="H182" s="50"/>
      <c r="I182" s="51"/>
      <c r="J182" s="50"/>
      <c r="K182" s="52"/>
      <c r="L182" s="44">
        <f t="shared" si="12"/>
        <v>0</v>
      </c>
      <c r="M182" s="36">
        <v>5</v>
      </c>
      <c r="N182" s="31" t="e">
        <f t="shared" si="13"/>
        <v>#DIV/0!</v>
      </c>
      <c r="O182" s="32" t="e">
        <f t="shared" si="14"/>
        <v>#DIV/0!</v>
      </c>
    </row>
    <row r="183" spans="1:15" ht="15.75" thickBot="1" x14ac:dyDescent="0.3">
      <c r="A183" s="46" t="s">
        <v>326</v>
      </c>
      <c r="B183" s="46" t="s">
        <v>327</v>
      </c>
      <c r="C183" s="46" t="s">
        <v>3</v>
      </c>
      <c r="D183" s="46">
        <v>24</v>
      </c>
      <c r="F183" s="50"/>
      <c r="G183" s="50"/>
      <c r="H183" s="50"/>
      <c r="I183" s="51"/>
      <c r="J183" s="50"/>
      <c r="K183" s="52"/>
      <c r="L183" s="44">
        <f t="shared" si="12"/>
        <v>0</v>
      </c>
      <c r="M183" s="36">
        <v>2.1</v>
      </c>
      <c r="N183" s="31" t="e">
        <f t="shared" si="13"/>
        <v>#DIV/0!</v>
      </c>
      <c r="O183" s="32" t="e">
        <f t="shared" si="14"/>
        <v>#DIV/0!</v>
      </c>
    </row>
    <row r="184" spans="1:15" ht="15.75" thickBot="1" x14ac:dyDescent="0.3">
      <c r="A184" s="46" t="s">
        <v>391</v>
      </c>
      <c r="B184" s="46" t="s">
        <v>392</v>
      </c>
      <c r="C184" s="46" t="s">
        <v>3</v>
      </c>
      <c r="D184" s="46">
        <v>12</v>
      </c>
      <c r="F184" s="50"/>
      <c r="G184" s="50"/>
      <c r="H184" s="50"/>
      <c r="I184" s="51"/>
      <c r="J184" s="50"/>
      <c r="K184" s="52"/>
      <c r="L184" s="44">
        <f t="shared" si="12"/>
        <v>0</v>
      </c>
      <c r="M184" s="36">
        <v>2.1</v>
      </c>
      <c r="N184" s="31" t="e">
        <f t="shared" si="13"/>
        <v>#DIV/0!</v>
      </c>
      <c r="O184" s="32" t="e">
        <f t="shared" si="14"/>
        <v>#DIV/0!</v>
      </c>
    </row>
    <row r="185" spans="1:15" ht="15.75" thickBot="1" x14ac:dyDescent="0.3">
      <c r="A185" s="46" t="s">
        <v>96</v>
      </c>
      <c r="B185" s="46" t="s">
        <v>97</v>
      </c>
      <c r="C185" s="46" t="s">
        <v>3</v>
      </c>
      <c r="D185" s="46">
        <v>36</v>
      </c>
      <c r="F185" s="50"/>
      <c r="G185" s="50"/>
      <c r="H185" s="50"/>
      <c r="I185" s="51"/>
      <c r="J185" s="50"/>
      <c r="K185" s="52"/>
      <c r="L185" s="44">
        <f t="shared" si="12"/>
        <v>0</v>
      </c>
      <c r="M185" s="36">
        <v>2</v>
      </c>
      <c r="N185" s="31" t="e">
        <f t="shared" si="13"/>
        <v>#DIV/0!</v>
      </c>
      <c r="O185" s="32" t="e">
        <f t="shared" si="14"/>
        <v>#DIV/0!</v>
      </c>
    </row>
    <row r="186" spans="1:15" ht="15.75" thickBot="1" x14ac:dyDescent="0.3">
      <c r="A186" s="46" t="s">
        <v>114</v>
      </c>
      <c r="B186" s="46" t="s">
        <v>115</v>
      </c>
      <c r="C186" s="46" t="s">
        <v>3</v>
      </c>
      <c r="D186" s="46">
        <v>144</v>
      </c>
      <c r="F186" s="50"/>
      <c r="G186" s="50"/>
      <c r="H186" s="50"/>
      <c r="I186" s="51"/>
      <c r="J186" s="50"/>
      <c r="K186" s="52"/>
      <c r="L186" s="44">
        <f t="shared" si="12"/>
        <v>0</v>
      </c>
      <c r="M186" s="36">
        <v>3.6</v>
      </c>
      <c r="N186" s="31" t="e">
        <f t="shared" si="13"/>
        <v>#DIV/0!</v>
      </c>
      <c r="O186" s="32" t="e">
        <f t="shared" si="14"/>
        <v>#DIV/0!</v>
      </c>
    </row>
    <row r="187" spans="1:15" ht="15.75" thickBot="1" x14ac:dyDescent="0.3">
      <c r="A187" s="46" t="s">
        <v>154</v>
      </c>
      <c r="B187" s="46" t="s">
        <v>155</v>
      </c>
      <c r="C187" s="46" t="s">
        <v>3</v>
      </c>
      <c r="D187" s="46">
        <v>360</v>
      </c>
      <c r="F187" s="50"/>
      <c r="G187" s="50"/>
      <c r="H187" s="50"/>
      <c r="I187" s="51"/>
      <c r="J187" s="50"/>
      <c r="K187" s="52"/>
      <c r="L187" s="44">
        <f t="shared" si="12"/>
        <v>0</v>
      </c>
      <c r="M187" s="36">
        <v>3.2</v>
      </c>
      <c r="N187" s="31" t="e">
        <f t="shared" si="13"/>
        <v>#DIV/0!</v>
      </c>
      <c r="O187" s="32" t="e">
        <f t="shared" si="14"/>
        <v>#DIV/0!</v>
      </c>
    </row>
    <row r="188" spans="1:15" ht="15.75" thickBot="1" x14ac:dyDescent="0.3">
      <c r="A188" s="46" t="s">
        <v>152</v>
      </c>
      <c r="B188" s="46" t="s">
        <v>153</v>
      </c>
      <c r="C188" s="46" t="s">
        <v>3</v>
      </c>
      <c r="D188" s="46">
        <v>396</v>
      </c>
      <c r="F188" s="50"/>
      <c r="G188" s="50"/>
      <c r="H188" s="50"/>
      <c r="I188" s="51"/>
      <c r="J188" s="50"/>
      <c r="K188" s="52"/>
      <c r="L188" s="44">
        <f t="shared" si="12"/>
        <v>0</v>
      </c>
      <c r="M188" s="36">
        <v>3.2</v>
      </c>
      <c r="N188" s="31" t="e">
        <f t="shared" si="13"/>
        <v>#DIV/0!</v>
      </c>
      <c r="O188" s="32" t="e">
        <f t="shared" si="14"/>
        <v>#DIV/0!</v>
      </c>
    </row>
    <row r="189" spans="1:15" ht="15.75" thickBot="1" x14ac:dyDescent="0.3">
      <c r="A189" s="46" t="s">
        <v>156</v>
      </c>
      <c r="B189" s="46" t="s">
        <v>157</v>
      </c>
      <c r="C189" s="46" t="s">
        <v>3</v>
      </c>
      <c r="D189" s="46">
        <v>36</v>
      </c>
      <c r="F189" s="50"/>
      <c r="G189" s="50"/>
      <c r="H189" s="50"/>
      <c r="I189" s="51"/>
      <c r="J189" s="50"/>
      <c r="K189" s="52"/>
      <c r="L189" s="44">
        <f t="shared" si="12"/>
        <v>0</v>
      </c>
      <c r="M189" s="36">
        <v>4.5999999999999996</v>
      </c>
      <c r="N189" s="31" t="e">
        <f t="shared" si="13"/>
        <v>#DIV/0!</v>
      </c>
      <c r="O189" s="32" t="e">
        <f t="shared" si="14"/>
        <v>#DIV/0!</v>
      </c>
    </row>
    <row r="190" spans="1:15" ht="15.75" thickBot="1" x14ac:dyDescent="0.3">
      <c r="A190" s="46" t="s">
        <v>131</v>
      </c>
      <c r="B190" s="46" t="s">
        <v>132</v>
      </c>
      <c r="C190" s="46" t="s">
        <v>3</v>
      </c>
      <c r="D190" s="46">
        <v>216</v>
      </c>
      <c r="F190" s="50"/>
      <c r="G190" s="50"/>
      <c r="H190" s="50"/>
      <c r="I190" s="51"/>
      <c r="J190" s="50"/>
      <c r="K190" s="52"/>
      <c r="L190" s="44">
        <f t="shared" si="12"/>
        <v>0</v>
      </c>
      <c r="M190" s="36">
        <v>4</v>
      </c>
      <c r="N190" s="31" t="e">
        <f t="shared" si="13"/>
        <v>#DIV/0!</v>
      </c>
      <c r="O190" s="32" t="e">
        <f t="shared" si="14"/>
        <v>#DIV/0!</v>
      </c>
    </row>
    <row r="191" spans="1:15" ht="15.75" thickBot="1" x14ac:dyDescent="0.3">
      <c r="A191" s="46" t="s">
        <v>123</v>
      </c>
      <c r="B191" s="46" t="s">
        <v>124</v>
      </c>
      <c r="C191" s="46" t="s">
        <v>3</v>
      </c>
      <c r="D191" s="46">
        <v>492</v>
      </c>
      <c r="F191" s="50"/>
      <c r="G191" s="50"/>
      <c r="H191" s="50"/>
      <c r="I191" s="51"/>
      <c r="J191" s="50"/>
      <c r="K191" s="52"/>
      <c r="L191" s="44">
        <f t="shared" si="12"/>
        <v>0</v>
      </c>
      <c r="M191" s="36">
        <v>5.0999999999999996</v>
      </c>
      <c r="N191" s="31" t="e">
        <f t="shared" si="13"/>
        <v>#DIV/0!</v>
      </c>
      <c r="O191" s="32" t="e">
        <f t="shared" si="14"/>
        <v>#DIV/0!</v>
      </c>
    </row>
    <row r="192" spans="1:15" ht="15.75" thickBot="1" x14ac:dyDescent="0.3">
      <c r="A192" s="46" t="s">
        <v>133</v>
      </c>
      <c r="B192" s="46" t="s">
        <v>134</v>
      </c>
      <c r="C192" s="46" t="s">
        <v>3</v>
      </c>
      <c r="D192" s="46">
        <v>108</v>
      </c>
      <c r="F192" s="50"/>
      <c r="G192" s="50"/>
      <c r="H192" s="50"/>
      <c r="I192" s="51"/>
      <c r="J192" s="50"/>
      <c r="K192" s="52"/>
      <c r="L192" s="44">
        <f t="shared" si="12"/>
        <v>0</v>
      </c>
      <c r="M192" s="36">
        <v>2.2000000000000002</v>
      </c>
      <c r="N192" s="31" t="e">
        <f t="shared" si="13"/>
        <v>#DIV/0!</v>
      </c>
      <c r="O192" s="32" t="e">
        <f t="shared" si="14"/>
        <v>#DIV/0!</v>
      </c>
    </row>
    <row r="193" spans="1:16" ht="15.75" thickBot="1" x14ac:dyDescent="0.3">
      <c r="A193" s="46" t="s">
        <v>146</v>
      </c>
      <c r="B193" s="46" t="s">
        <v>147</v>
      </c>
      <c r="C193" s="46" t="s">
        <v>3</v>
      </c>
      <c r="D193" s="46">
        <v>1008</v>
      </c>
      <c r="F193" s="50"/>
      <c r="G193" s="50"/>
      <c r="H193" s="50"/>
      <c r="I193" s="51"/>
      <c r="J193" s="50"/>
      <c r="K193" s="52"/>
      <c r="L193" s="44">
        <f t="shared" si="12"/>
        <v>0</v>
      </c>
      <c r="M193" s="36">
        <v>2.2000000000000002</v>
      </c>
      <c r="N193" s="31" t="e">
        <f t="shared" si="13"/>
        <v>#DIV/0!</v>
      </c>
      <c r="O193" s="32" t="e">
        <f t="shared" si="14"/>
        <v>#DIV/0!</v>
      </c>
    </row>
    <row r="194" spans="1:16" ht="15.75" thickBot="1" x14ac:dyDescent="0.3">
      <c r="A194" s="46" t="s">
        <v>142</v>
      </c>
      <c r="B194" s="46" t="s">
        <v>143</v>
      </c>
      <c r="C194" s="46" t="s">
        <v>3</v>
      </c>
      <c r="D194" s="46">
        <v>1620</v>
      </c>
      <c r="F194" s="50"/>
      <c r="G194" s="50"/>
      <c r="H194" s="50"/>
      <c r="I194" s="51"/>
      <c r="J194" s="50"/>
      <c r="K194" s="52"/>
      <c r="L194" s="44">
        <f t="shared" si="12"/>
        <v>0</v>
      </c>
      <c r="M194" s="36">
        <v>2.2000000000000002</v>
      </c>
      <c r="N194" s="31" t="e">
        <f t="shared" ref="N194:N201" si="15">L194/J194</f>
        <v>#DIV/0!</v>
      </c>
      <c r="O194" s="32" t="e">
        <f t="shared" ref="O194:O201" si="16">D194*N194</f>
        <v>#DIV/0!</v>
      </c>
    </row>
    <row r="195" spans="1:16" ht="15.75" thickBot="1" x14ac:dyDescent="0.3">
      <c r="A195" s="46" t="s">
        <v>144</v>
      </c>
      <c r="B195" s="46" t="s">
        <v>145</v>
      </c>
      <c r="C195" s="46" t="s">
        <v>3</v>
      </c>
      <c r="D195" s="46">
        <v>72</v>
      </c>
      <c r="F195" s="50"/>
      <c r="G195" s="50"/>
      <c r="H195" s="50"/>
      <c r="I195" s="51"/>
      <c r="J195" s="50"/>
      <c r="K195" s="52"/>
      <c r="L195" s="44">
        <f t="shared" ref="L195:L201" si="17">(1-I195)*K195</f>
        <v>0</v>
      </c>
      <c r="M195" s="36">
        <v>2.2000000000000002</v>
      </c>
      <c r="N195" s="31" t="e">
        <f t="shared" si="15"/>
        <v>#DIV/0!</v>
      </c>
      <c r="O195" s="32" t="e">
        <f t="shared" si="16"/>
        <v>#DIV/0!</v>
      </c>
    </row>
    <row r="196" spans="1:16" ht="15.75" thickBot="1" x14ac:dyDescent="0.3">
      <c r="A196" s="46" t="s">
        <v>125</v>
      </c>
      <c r="B196" s="46" t="s">
        <v>126</v>
      </c>
      <c r="C196" s="46" t="s">
        <v>3</v>
      </c>
      <c r="D196" s="46">
        <v>180</v>
      </c>
      <c r="F196" s="50"/>
      <c r="G196" s="50"/>
      <c r="H196" s="50"/>
      <c r="I196" s="51"/>
      <c r="J196" s="50"/>
      <c r="K196" s="52"/>
      <c r="L196" s="44">
        <f t="shared" si="17"/>
        <v>0</v>
      </c>
      <c r="M196" s="36">
        <v>2.2000000000000002</v>
      </c>
      <c r="N196" s="31" t="e">
        <f t="shared" si="15"/>
        <v>#DIV/0!</v>
      </c>
      <c r="O196" s="32" t="e">
        <f t="shared" si="16"/>
        <v>#DIV/0!</v>
      </c>
    </row>
    <row r="197" spans="1:16" ht="15.75" thickBot="1" x14ac:dyDescent="0.3">
      <c r="A197" s="46" t="s">
        <v>127</v>
      </c>
      <c r="B197" s="46" t="s">
        <v>128</v>
      </c>
      <c r="C197" s="46" t="s">
        <v>3</v>
      </c>
      <c r="D197" s="46">
        <v>72</v>
      </c>
      <c r="F197" s="50"/>
      <c r="G197" s="50"/>
      <c r="H197" s="50"/>
      <c r="I197" s="51"/>
      <c r="J197" s="50"/>
      <c r="K197" s="52"/>
      <c r="L197" s="44">
        <f t="shared" si="17"/>
        <v>0</v>
      </c>
      <c r="M197" s="36">
        <v>2.2000000000000002</v>
      </c>
      <c r="N197" s="31" t="e">
        <f t="shared" si="15"/>
        <v>#DIV/0!</v>
      </c>
      <c r="O197" s="32" t="e">
        <f t="shared" si="16"/>
        <v>#DIV/0!</v>
      </c>
    </row>
    <row r="198" spans="1:16" ht="15.75" thickBot="1" x14ac:dyDescent="0.3">
      <c r="A198" s="46" t="s">
        <v>137</v>
      </c>
      <c r="B198" s="46" t="s">
        <v>138</v>
      </c>
      <c r="C198" s="46" t="s">
        <v>3</v>
      </c>
      <c r="D198" s="46">
        <v>48</v>
      </c>
      <c r="F198" s="50"/>
      <c r="G198" s="50"/>
      <c r="H198" s="50"/>
      <c r="I198" s="51"/>
      <c r="J198" s="50"/>
      <c r="K198" s="52"/>
      <c r="L198" s="44">
        <f t="shared" si="17"/>
        <v>0</v>
      </c>
      <c r="M198" s="36">
        <v>3.3</v>
      </c>
      <c r="N198" s="31" t="e">
        <f t="shared" si="15"/>
        <v>#DIV/0!</v>
      </c>
      <c r="O198" s="32" t="e">
        <f t="shared" si="16"/>
        <v>#DIV/0!</v>
      </c>
    </row>
    <row r="199" spans="1:16" ht="15.75" thickBot="1" x14ac:dyDescent="0.3">
      <c r="A199" s="46" t="s">
        <v>135</v>
      </c>
      <c r="B199" s="46" t="s">
        <v>136</v>
      </c>
      <c r="C199" s="46" t="s">
        <v>3</v>
      </c>
      <c r="D199" s="46">
        <v>24</v>
      </c>
      <c r="F199" s="50"/>
      <c r="G199" s="50"/>
      <c r="H199" s="50"/>
      <c r="I199" s="51"/>
      <c r="J199" s="50"/>
      <c r="K199" s="52"/>
      <c r="L199" s="44">
        <f t="shared" si="17"/>
        <v>0</v>
      </c>
      <c r="M199" s="36">
        <v>3.3</v>
      </c>
      <c r="N199" s="31" t="e">
        <f t="shared" si="15"/>
        <v>#DIV/0!</v>
      </c>
      <c r="O199" s="32" t="e">
        <f t="shared" si="16"/>
        <v>#DIV/0!</v>
      </c>
    </row>
    <row r="200" spans="1:16" ht="15.75" thickBot="1" x14ac:dyDescent="0.3">
      <c r="A200" s="46" t="s">
        <v>129</v>
      </c>
      <c r="B200" s="46" t="s">
        <v>130</v>
      </c>
      <c r="C200" s="46" t="s">
        <v>3</v>
      </c>
      <c r="D200" s="46">
        <v>208</v>
      </c>
      <c r="F200" s="50"/>
      <c r="G200" s="50"/>
      <c r="H200" s="50"/>
      <c r="I200" s="51"/>
      <c r="J200" s="50"/>
      <c r="K200" s="52"/>
      <c r="L200" s="44">
        <f t="shared" si="17"/>
        <v>0</v>
      </c>
      <c r="M200" s="36">
        <v>4.5</v>
      </c>
      <c r="N200" s="31" t="e">
        <f t="shared" si="15"/>
        <v>#DIV/0!</v>
      </c>
      <c r="O200" s="32" t="e">
        <f t="shared" si="16"/>
        <v>#DIV/0!</v>
      </c>
    </row>
    <row r="201" spans="1:16" x14ac:dyDescent="0.25">
      <c r="A201" s="46" t="s">
        <v>150</v>
      </c>
      <c r="B201" s="46" t="s">
        <v>151</v>
      </c>
      <c r="C201" s="46" t="s">
        <v>3</v>
      </c>
      <c r="D201" s="46">
        <v>324</v>
      </c>
      <c r="F201" s="50"/>
      <c r="G201" s="50"/>
      <c r="H201" s="50"/>
      <c r="I201" s="51"/>
      <c r="J201" s="50"/>
      <c r="K201" s="52"/>
      <c r="L201" s="44">
        <f t="shared" si="17"/>
        <v>0</v>
      </c>
      <c r="M201" s="36">
        <v>3.4</v>
      </c>
      <c r="N201" s="31" t="e">
        <f t="shared" si="15"/>
        <v>#DIV/0!</v>
      </c>
      <c r="O201" s="32" t="e">
        <f t="shared" si="16"/>
        <v>#DIV/0!</v>
      </c>
    </row>
    <row r="202" spans="1:16" x14ac:dyDescent="0.25">
      <c r="M202" s="6" t="s">
        <v>684</v>
      </c>
      <c r="N202" s="3"/>
      <c r="O202" s="37" t="e">
        <f>SUM(O2:O201)</f>
        <v>#DIV/0!</v>
      </c>
    </row>
    <row r="203" spans="1:16" x14ac:dyDescent="0.25">
      <c r="M203" s="40"/>
      <c r="N203" s="41"/>
      <c r="O203" s="40"/>
      <c r="P203" s="40"/>
    </row>
    <row r="204" spans="1:16" x14ac:dyDescent="0.25">
      <c r="M204" s="40"/>
      <c r="N204" s="6"/>
      <c r="O204" s="42"/>
      <c r="P204" s="42"/>
    </row>
    <row r="205" spans="1:16" x14ac:dyDescent="0.25">
      <c r="M205" s="40"/>
      <c r="N205" s="41"/>
      <c r="O205" s="40"/>
      <c r="P205" s="40"/>
    </row>
  </sheetData>
  <sheetProtection password="D7F7" sheet="1" objects="1" scenarios="1"/>
  <sortState ref="A2:R201">
    <sortCondition ref="B2:B20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workbookViewId="0"/>
  </sheetViews>
  <sheetFormatPr defaultRowHeight="15" x14ac:dyDescent="0.25"/>
  <cols>
    <col min="1" max="1" width="48.7109375" customWidth="1"/>
    <col min="2" max="2" width="20.7109375" customWidth="1"/>
    <col min="3" max="3" width="33.7109375" customWidth="1"/>
    <col min="4" max="4" width="8.7109375" customWidth="1"/>
    <col min="5" max="5" width="1.7109375" customWidth="1"/>
    <col min="6" max="6" width="20.7109375" customWidth="1"/>
    <col min="7" max="7" width="10.7109375" customWidth="1"/>
    <col min="8" max="8" width="20.7109375" customWidth="1"/>
    <col min="9" max="9" width="9.7109375" style="7" customWidth="1"/>
    <col min="10" max="10" width="9.7109375" customWidth="1"/>
    <col min="11" max="12" width="10.7109375" customWidth="1"/>
    <col min="13" max="13" width="9.7109375" customWidth="1"/>
    <col min="14" max="14" width="10.7109375" customWidth="1"/>
    <col min="15" max="15" width="13.7109375" style="5" customWidth="1"/>
  </cols>
  <sheetData>
    <row r="1" spans="1:15" ht="90.75" thickBot="1" x14ac:dyDescent="0.3">
      <c r="A1" s="14" t="s">
        <v>707</v>
      </c>
      <c r="B1" s="14" t="s">
        <v>706</v>
      </c>
      <c r="C1" s="14" t="s">
        <v>705</v>
      </c>
      <c r="D1" s="14" t="s">
        <v>704</v>
      </c>
      <c r="E1" s="15"/>
      <c r="F1" s="16" t="s">
        <v>401</v>
      </c>
      <c r="G1" s="16" t="s">
        <v>708</v>
      </c>
      <c r="H1" s="16" t="s">
        <v>710</v>
      </c>
      <c r="I1" s="26" t="s">
        <v>711</v>
      </c>
      <c r="J1" s="16" t="s">
        <v>709</v>
      </c>
      <c r="K1" s="16" t="s">
        <v>716</v>
      </c>
      <c r="L1" s="18" t="s">
        <v>702</v>
      </c>
      <c r="M1" s="19" t="s">
        <v>717</v>
      </c>
      <c r="N1" s="20" t="s">
        <v>703</v>
      </c>
      <c r="O1" s="21" t="s">
        <v>718</v>
      </c>
    </row>
    <row r="2" spans="1:15" ht="15.75" thickBot="1" x14ac:dyDescent="0.3">
      <c r="A2" s="2" t="s">
        <v>452</v>
      </c>
      <c r="B2" s="2" t="s">
        <v>453</v>
      </c>
      <c r="C2" s="2" t="s">
        <v>3</v>
      </c>
      <c r="D2" s="2">
        <v>24</v>
      </c>
      <c r="F2" s="12" t="s">
        <v>713</v>
      </c>
      <c r="G2" s="12">
        <v>1020</v>
      </c>
      <c r="H2" s="12" t="s">
        <v>712</v>
      </c>
      <c r="I2" s="27">
        <v>0.54</v>
      </c>
      <c r="J2" s="12">
        <v>10</v>
      </c>
      <c r="K2" s="28">
        <v>373</v>
      </c>
      <c r="L2" s="29">
        <f t="shared" ref="L2:L65" si="0">(1-I2)*K2</f>
        <v>171.57999999999998</v>
      </c>
      <c r="M2" s="30">
        <v>18</v>
      </c>
      <c r="N2" s="31">
        <f t="shared" ref="N2:N33" si="1">L2/J2</f>
        <v>17.157999999999998</v>
      </c>
      <c r="O2" s="32">
        <f t="shared" ref="O2:O33" si="2">N2*D2</f>
        <v>411.79199999999992</v>
      </c>
    </row>
    <row r="3" spans="1:15" ht="15.75" thickBot="1" x14ac:dyDescent="0.3">
      <c r="A3" s="2" t="s">
        <v>516</v>
      </c>
      <c r="B3" s="2" t="s">
        <v>517</v>
      </c>
      <c r="C3" s="2" t="s">
        <v>3</v>
      </c>
      <c r="D3" s="2">
        <v>144</v>
      </c>
      <c r="F3" s="12" t="s">
        <v>714</v>
      </c>
      <c r="G3" s="12">
        <v>3345</v>
      </c>
      <c r="H3" s="12" t="s">
        <v>689</v>
      </c>
      <c r="I3" s="27">
        <v>0.57999999999999996</v>
      </c>
      <c r="J3" s="12">
        <v>12</v>
      </c>
      <c r="K3" s="28">
        <v>384</v>
      </c>
      <c r="L3" s="29">
        <f t="shared" si="0"/>
        <v>161.28000000000003</v>
      </c>
      <c r="M3" s="33">
        <v>11</v>
      </c>
      <c r="N3" s="31">
        <f t="shared" si="1"/>
        <v>13.440000000000003</v>
      </c>
      <c r="O3" s="32">
        <f t="shared" si="2"/>
        <v>1935.3600000000004</v>
      </c>
    </row>
    <row r="4" spans="1:15" ht="15.75" thickBot="1" x14ac:dyDescent="0.3">
      <c r="A4" s="2" t="s">
        <v>472</v>
      </c>
      <c r="B4" s="2" t="s">
        <v>473</v>
      </c>
      <c r="C4" s="2" t="s">
        <v>3</v>
      </c>
      <c r="D4" s="2">
        <v>1380</v>
      </c>
      <c r="F4" s="12" t="s">
        <v>715</v>
      </c>
      <c r="G4" s="12">
        <v>1998</v>
      </c>
      <c r="H4" s="12" t="s">
        <v>712</v>
      </c>
      <c r="I4" s="27">
        <v>0.56000000000000005</v>
      </c>
      <c r="J4" s="12">
        <v>20</v>
      </c>
      <c r="K4" s="28">
        <v>569</v>
      </c>
      <c r="L4" s="29">
        <f t="shared" si="0"/>
        <v>250.35999999999996</v>
      </c>
      <c r="M4" s="33">
        <v>15</v>
      </c>
      <c r="N4" s="31">
        <f t="shared" si="1"/>
        <v>12.517999999999997</v>
      </c>
      <c r="O4" s="32">
        <f t="shared" si="2"/>
        <v>17274.839999999997</v>
      </c>
    </row>
    <row r="5" spans="1:15" ht="15.75" thickBot="1" x14ac:dyDescent="0.3">
      <c r="A5" s="2" t="s">
        <v>502</v>
      </c>
      <c r="B5" s="2" t="s">
        <v>503</v>
      </c>
      <c r="C5" s="2" t="s">
        <v>3</v>
      </c>
      <c r="D5" s="2">
        <v>36</v>
      </c>
      <c r="F5" s="10"/>
      <c r="G5" s="10"/>
      <c r="H5" s="10"/>
      <c r="I5" s="11"/>
      <c r="J5" s="10"/>
      <c r="K5" s="22"/>
      <c r="L5" s="29">
        <f t="shared" si="0"/>
        <v>0</v>
      </c>
      <c r="M5" s="23">
        <v>1.2</v>
      </c>
      <c r="N5" s="25" t="e">
        <f t="shared" si="1"/>
        <v>#DIV/0!</v>
      </c>
      <c r="O5" s="17" t="e">
        <f t="shared" si="2"/>
        <v>#DIV/0!</v>
      </c>
    </row>
    <row r="6" spans="1:15" ht="15.75" thickBot="1" x14ac:dyDescent="0.3">
      <c r="A6" s="2" t="s">
        <v>500</v>
      </c>
      <c r="B6" s="2" t="s">
        <v>501</v>
      </c>
      <c r="C6" s="2" t="s">
        <v>3</v>
      </c>
      <c r="D6" s="2">
        <v>612</v>
      </c>
      <c r="F6" s="10"/>
      <c r="G6" s="10"/>
      <c r="H6" s="10"/>
      <c r="I6" s="11"/>
      <c r="J6" s="10"/>
      <c r="K6" s="22"/>
      <c r="L6" s="29">
        <f t="shared" si="0"/>
        <v>0</v>
      </c>
      <c r="M6" s="23">
        <v>1.2</v>
      </c>
      <c r="N6" s="25" t="e">
        <f t="shared" si="1"/>
        <v>#DIV/0!</v>
      </c>
      <c r="O6" s="17" t="e">
        <f t="shared" si="2"/>
        <v>#DIV/0!</v>
      </c>
    </row>
    <row r="7" spans="1:15" ht="15.75" thickBot="1" x14ac:dyDescent="0.3">
      <c r="A7" s="2" t="s">
        <v>498</v>
      </c>
      <c r="B7" s="2" t="s">
        <v>499</v>
      </c>
      <c r="C7" s="2" t="s">
        <v>3</v>
      </c>
      <c r="D7" s="2">
        <v>2520</v>
      </c>
      <c r="F7" s="10"/>
      <c r="G7" s="10"/>
      <c r="H7" s="10"/>
      <c r="I7" s="11"/>
      <c r="J7" s="10"/>
      <c r="K7" s="22"/>
      <c r="L7" s="29">
        <f t="shared" si="0"/>
        <v>0</v>
      </c>
      <c r="M7" s="23">
        <v>1.2</v>
      </c>
      <c r="N7" s="25" t="e">
        <f t="shared" si="1"/>
        <v>#DIV/0!</v>
      </c>
      <c r="O7" s="17" t="e">
        <f t="shared" si="2"/>
        <v>#DIV/0!</v>
      </c>
    </row>
    <row r="8" spans="1:15" ht="15.75" thickBot="1" x14ac:dyDescent="0.3">
      <c r="A8" s="2" t="s">
        <v>494</v>
      </c>
      <c r="B8" s="2" t="s">
        <v>495</v>
      </c>
      <c r="C8" s="2" t="s">
        <v>3</v>
      </c>
      <c r="D8" s="2">
        <v>5040</v>
      </c>
      <c r="F8" s="10"/>
      <c r="G8" s="10"/>
      <c r="H8" s="10"/>
      <c r="I8" s="11"/>
      <c r="J8" s="10"/>
      <c r="K8" s="22"/>
      <c r="L8" s="29">
        <f t="shared" si="0"/>
        <v>0</v>
      </c>
      <c r="M8" s="23">
        <v>1.2</v>
      </c>
      <c r="N8" s="25" t="e">
        <f t="shared" si="1"/>
        <v>#DIV/0!</v>
      </c>
      <c r="O8" s="17" t="e">
        <f t="shared" si="2"/>
        <v>#DIV/0!</v>
      </c>
    </row>
    <row r="9" spans="1:15" ht="15.75" thickBot="1" x14ac:dyDescent="0.3">
      <c r="A9" s="2" t="s">
        <v>496</v>
      </c>
      <c r="B9" s="2" t="s">
        <v>497</v>
      </c>
      <c r="C9" s="2" t="s">
        <v>3</v>
      </c>
      <c r="D9" s="2">
        <v>900</v>
      </c>
      <c r="F9" s="10"/>
      <c r="G9" s="10"/>
      <c r="H9" s="10"/>
      <c r="I9" s="11"/>
      <c r="J9" s="10"/>
      <c r="K9" s="22"/>
      <c r="L9" s="29">
        <f t="shared" si="0"/>
        <v>0</v>
      </c>
      <c r="M9" s="23">
        <v>1.4</v>
      </c>
      <c r="N9" s="25" t="e">
        <f t="shared" si="1"/>
        <v>#DIV/0!</v>
      </c>
      <c r="O9" s="17" t="e">
        <f t="shared" si="2"/>
        <v>#DIV/0!</v>
      </c>
    </row>
    <row r="10" spans="1:15" ht="15.75" thickBot="1" x14ac:dyDescent="0.3">
      <c r="A10" s="2" t="s">
        <v>615</v>
      </c>
      <c r="B10" s="2" t="s">
        <v>616</v>
      </c>
      <c r="C10" s="2" t="s">
        <v>3</v>
      </c>
      <c r="D10" s="2">
        <v>432</v>
      </c>
      <c r="F10" s="10"/>
      <c r="G10" s="10"/>
      <c r="H10" s="10"/>
      <c r="I10" s="11"/>
      <c r="J10" s="10"/>
      <c r="K10" s="22"/>
      <c r="L10" s="29">
        <f t="shared" si="0"/>
        <v>0</v>
      </c>
      <c r="M10" s="23">
        <v>4.2</v>
      </c>
      <c r="N10" s="25" t="e">
        <f t="shared" si="1"/>
        <v>#DIV/0!</v>
      </c>
      <c r="O10" s="17" t="e">
        <f t="shared" si="2"/>
        <v>#DIV/0!</v>
      </c>
    </row>
    <row r="11" spans="1:15" ht="15.75" thickBot="1" x14ac:dyDescent="0.3">
      <c r="A11" s="2" t="s">
        <v>488</v>
      </c>
      <c r="B11" s="2" t="s">
        <v>489</v>
      </c>
      <c r="C11" s="2" t="s">
        <v>3</v>
      </c>
      <c r="D11" s="2">
        <v>1692</v>
      </c>
      <c r="F11" s="10"/>
      <c r="G11" s="10"/>
      <c r="H11" s="10"/>
      <c r="I11" s="11"/>
      <c r="J11" s="10"/>
      <c r="K11" s="22"/>
      <c r="L11" s="29">
        <f t="shared" si="0"/>
        <v>0</v>
      </c>
      <c r="M11" s="23">
        <v>2.7</v>
      </c>
      <c r="N11" s="25" t="e">
        <f t="shared" si="1"/>
        <v>#DIV/0!</v>
      </c>
      <c r="O11" s="17" t="e">
        <f t="shared" si="2"/>
        <v>#DIV/0!</v>
      </c>
    </row>
    <row r="12" spans="1:15" ht="15.75" thickBot="1" x14ac:dyDescent="0.3">
      <c r="A12" s="2" t="s">
        <v>588</v>
      </c>
      <c r="B12" s="2" t="s">
        <v>589</v>
      </c>
      <c r="C12" s="2" t="s">
        <v>3</v>
      </c>
      <c r="D12" s="2">
        <v>36</v>
      </c>
      <c r="F12" s="10"/>
      <c r="G12" s="10"/>
      <c r="H12" s="10"/>
      <c r="I12" s="11"/>
      <c r="J12" s="10"/>
      <c r="K12" s="22"/>
      <c r="L12" s="29">
        <f t="shared" si="0"/>
        <v>0</v>
      </c>
      <c r="M12" s="23">
        <v>2.7</v>
      </c>
      <c r="N12" s="25" t="e">
        <f t="shared" si="1"/>
        <v>#DIV/0!</v>
      </c>
      <c r="O12" s="17" t="e">
        <f t="shared" si="2"/>
        <v>#DIV/0!</v>
      </c>
    </row>
    <row r="13" spans="1:15" ht="15.75" thickBot="1" x14ac:dyDescent="0.3">
      <c r="A13" s="2" t="s">
        <v>486</v>
      </c>
      <c r="B13" s="2" t="s">
        <v>487</v>
      </c>
      <c r="C13" s="2" t="s">
        <v>3</v>
      </c>
      <c r="D13" s="2">
        <v>4356</v>
      </c>
      <c r="F13" s="10"/>
      <c r="G13" s="10"/>
      <c r="H13" s="10"/>
      <c r="I13" s="11"/>
      <c r="J13" s="10"/>
      <c r="K13" s="22"/>
      <c r="L13" s="29">
        <f t="shared" si="0"/>
        <v>0</v>
      </c>
      <c r="M13" s="23">
        <v>4</v>
      </c>
      <c r="N13" s="25" t="e">
        <f t="shared" si="1"/>
        <v>#DIV/0!</v>
      </c>
      <c r="O13" s="17" t="e">
        <f t="shared" si="2"/>
        <v>#DIV/0!</v>
      </c>
    </row>
    <row r="14" spans="1:15" ht="15.75" thickBot="1" x14ac:dyDescent="0.3">
      <c r="A14" s="2" t="s">
        <v>504</v>
      </c>
      <c r="B14" s="2" t="s">
        <v>505</v>
      </c>
      <c r="C14" s="2" t="s">
        <v>3</v>
      </c>
      <c r="D14" s="2">
        <v>1296</v>
      </c>
      <c r="F14" s="10"/>
      <c r="G14" s="10"/>
      <c r="H14" s="10"/>
      <c r="I14" s="11"/>
      <c r="J14" s="10"/>
      <c r="K14" s="22"/>
      <c r="L14" s="29">
        <f t="shared" si="0"/>
        <v>0</v>
      </c>
      <c r="M14" s="23">
        <v>1.8</v>
      </c>
      <c r="N14" s="25" t="e">
        <f t="shared" si="1"/>
        <v>#DIV/0!</v>
      </c>
      <c r="O14" s="17" t="e">
        <f t="shared" si="2"/>
        <v>#DIV/0!</v>
      </c>
    </row>
    <row r="15" spans="1:15" ht="15.75" thickBot="1" x14ac:dyDescent="0.3">
      <c r="A15" s="2" t="s">
        <v>406</v>
      </c>
      <c r="B15" s="2" t="s">
        <v>407</v>
      </c>
      <c r="C15" s="2" t="s">
        <v>3</v>
      </c>
      <c r="D15" s="2">
        <v>396</v>
      </c>
      <c r="F15" s="10"/>
      <c r="G15" s="10"/>
      <c r="H15" s="10"/>
      <c r="I15" s="11"/>
      <c r="J15" s="10"/>
      <c r="K15" s="22"/>
      <c r="L15" s="29">
        <f t="shared" si="0"/>
        <v>0</v>
      </c>
      <c r="M15" s="23">
        <v>3.8</v>
      </c>
      <c r="N15" s="25" t="e">
        <f t="shared" si="1"/>
        <v>#DIV/0!</v>
      </c>
      <c r="O15" s="17" t="e">
        <f t="shared" si="2"/>
        <v>#DIV/0!</v>
      </c>
    </row>
    <row r="16" spans="1:15" ht="15.75" thickBot="1" x14ac:dyDescent="0.3">
      <c r="A16" s="2" t="s">
        <v>506</v>
      </c>
      <c r="B16" s="2" t="s">
        <v>507</v>
      </c>
      <c r="C16" s="2" t="s">
        <v>3</v>
      </c>
      <c r="D16" s="2">
        <v>864</v>
      </c>
      <c r="F16" s="10"/>
      <c r="G16" s="10"/>
      <c r="H16" s="10"/>
      <c r="I16" s="11"/>
      <c r="J16" s="10"/>
      <c r="K16" s="22"/>
      <c r="L16" s="29">
        <f t="shared" si="0"/>
        <v>0</v>
      </c>
      <c r="M16" s="23">
        <v>2</v>
      </c>
      <c r="N16" s="25" t="e">
        <f t="shared" si="1"/>
        <v>#DIV/0!</v>
      </c>
      <c r="O16" s="17" t="e">
        <f t="shared" si="2"/>
        <v>#DIV/0!</v>
      </c>
    </row>
    <row r="17" spans="1:15" ht="15.75" thickBot="1" x14ac:dyDescent="0.3">
      <c r="A17" s="2" t="s">
        <v>438</v>
      </c>
      <c r="B17" s="2" t="s">
        <v>439</v>
      </c>
      <c r="C17" s="2" t="s">
        <v>3</v>
      </c>
      <c r="D17" s="2">
        <v>228</v>
      </c>
      <c r="F17" s="10"/>
      <c r="G17" s="10"/>
      <c r="H17" s="10"/>
      <c r="I17" s="11"/>
      <c r="J17" s="10"/>
      <c r="K17" s="22"/>
      <c r="L17" s="29">
        <f t="shared" si="0"/>
        <v>0</v>
      </c>
      <c r="M17" s="23">
        <v>8.8000000000000007</v>
      </c>
      <c r="N17" s="25" t="e">
        <f t="shared" si="1"/>
        <v>#DIV/0!</v>
      </c>
      <c r="O17" s="17" t="e">
        <f t="shared" si="2"/>
        <v>#DIV/0!</v>
      </c>
    </row>
    <row r="18" spans="1:15" ht="15.75" thickBot="1" x14ac:dyDescent="0.3">
      <c r="A18" s="2" t="s">
        <v>528</v>
      </c>
      <c r="B18" s="2" t="s">
        <v>529</v>
      </c>
      <c r="C18" s="2" t="s">
        <v>3</v>
      </c>
      <c r="D18" s="2">
        <v>3024</v>
      </c>
      <c r="F18" s="10"/>
      <c r="G18" s="10"/>
      <c r="H18" s="10"/>
      <c r="I18" s="11"/>
      <c r="J18" s="10"/>
      <c r="K18" s="22"/>
      <c r="L18" s="29">
        <f t="shared" si="0"/>
        <v>0</v>
      </c>
      <c r="M18" s="23">
        <v>2.9</v>
      </c>
      <c r="N18" s="25" t="e">
        <f t="shared" si="1"/>
        <v>#DIV/0!</v>
      </c>
      <c r="O18" s="17" t="e">
        <f t="shared" si="2"/>
        <v>#DIV/0!</v>
      </c>
    </row>
    <row r="19" spans="1:15" ht="15.75" thickBot="1" x14ac:dyDescent="0.3">
      <c r="A19" s="2" t="s">
        <v>532</v>
      </c>
      <c r="B19" s="2" t="s">
        <v>533</v>
      </c>
      <c r="C19" s="2" t="s">
        <v>3</v>
      </c>
      <c r="D19" s="2">
        <v>900</v>
      </c>
      <c r="F19" s="10"/>
      <c r="G19" s="10"/>
      <c r="H19" s="10"/>
      <c r="I19" s="11"/>
      <c r="J19" s="10"/>
      <c r="K19" s="22"/>
      <c r="L19" s="29">
        <f t="shared" si="0"/>
        <v>0</v>
      </c>
      <c r="M19" s="23">
        <v>3</v>
      </c>
      <c r="N19" s="25" t="e">
        <f t="shared" si="1"/>
        <v>#DIV/0!</v>
      </c>
      <c r="O19" s="17" t="e">
        <f t="shared" si="2"/>
        <v>#DIV/0!</v>
      </c>
    </row>
    <row r="20" spans="1:15" ht="15.75" thickBot="1" x14ac:dyDescent="0.3">
      <c r="A20" s="2" t="s">
        <v>596</v>
      </c>
      <c r="B20" s="2" t="s">
        <v>597</v>
      </c>
      <c r="C20" s="2" t="s">
        <v>3</v>
      </c>
      <c r="D20" s="2">
        <v>1800</v>
      </c>
      <c r="F20" s="10"/>
      <c r="G20" s="10"/>
      <c r="H20" s="10"/>
      <c r="I20" s="11"/>
      <c r="J20" s="10"/>
      <c r="K20" s="22"/>
      <c r="L20" s="29">
        <f t="shared" si="0"/>
        <v>0</v>
      </c>
      <c r="M20" s="23">
        <v>3</v>
      </c>
      <c r="N20" s="25" t="e">
        <f t="shared" si="1"/>
        <v>#DIV/0!</v>
      </c>
      <c r="O20" s="17" t="e">
        <f t="shared" si="2"/>
        <v>#DIV/0!</v>
      </c>
    </row>
    <row r="21" spans="1:15" ht="15.75" thickBot="1" x14ac:dyDescent="0.3">
      <c r="A21" s="2" t="s">
        <v>536</v>
      </c>
      <c r="B21" s="2" t="s">
        <v>537</v>
      </c>
      <c r="C21" s="2" t="s">
        <v>3</v>
      </c>
      <c r="D21" s="2">
        <v>1548</v>
      </c>
      <c r="F21" s="10"/>
      <c r="G21" s="10"/>
      <c r="H21" s="10"/>
      <c r="I21" s="11"/>
      <c r="J21" s="10"/>
      <c r="K21" s="22"/>
      <c r="L21" s="29">
        <f t="shared" si="0"/>
        <v>0</v>
      </c>
      <c r="M21" s="23">
        <v>3.8</v>
      </c>
      <c r="N21" s="25" t="e">
        <f t="shared" si="1"/>
        <v>#DIV/0!</v>
      </c>
      <c r="O21" s="17" t="e">
        <f t="shared" si="2"/>
        <v>#DIV/0!</v>
      </c>
    </row>
    <row r="22" spans="1:15" ht="15.75" thickBot="1" x14ac:dyDescent="0.3">
      <c r="A22" s="2" t="s">
        <v>598</v>
      </c>
      <c r="B22" s="2" t="s">
        <v>599</v>
      </c>
      <c r="C22" s="2" t="s">
        <v>3</v>
      </c>
      <c r="D22" s="2">
        <v>864</v>
      </c>
      <c r="F22" s="10"/>
      <c r="G22" s="10"/>
      <c r="H22" s="10"/>
      <c r="I22" s="11"/>
      <c r="J22" s="10"/>
      <c r="K22" s="22"/>
      <c r="L22" s="29">
        <f t="shared" si="0"/>
        <v>0</v>
      </c>
      <c r="M22" s="23">
        <v>3.4</v>
      </c>
      <c r="N22" s="25" t="e">
        <f t="shared" si="1"/>
        <v>#DIV/0!</v>
      </c>
      <c r="O22" s="17" t="e">
        <f t="shared" si="2"/>
        <v>#DIV/0!</v>
      </c>
    </row>
    <row r="23" spans="1:15" ht="15.75" thickBot="1" x14ac:dyDescent="0.3">
      <c r="A23" s="2" t="s">
        <v>534</v>
      </c>
      <c r="B23" s="2" t="s">
        <v>535</v>
      </c>
      <c r="C23" s="2" t="s">
        <v>3</v>
      </c>
      <c r="D23" s="2">
        <v>2592</v>
      </c>
      <c r="F23" s="10"/>
      <c r="G23" s="10"/>
      <c r="H23" s="10"/>
      <c r="I23" s="11"/>
      <c r="J23" s="10"/>
      <c r="K23" s="22"/>
      <c r="L23" s="29">
        <f t="shared" si="0"/>
        <v>0</v>
      </c>
      <c r="M23" s="23">
        <v>4.2</v>
      </c>
      <c r="N23" s="25" t="e">
        <f t="shared" si="1"/>
        <v>#DIV/0!</v>
      </c>
      <c r="O23" s="17" t="e">
        <f t="shared" si="2"/>
        <v>#DIV/0!</v>
      </c>
    </row>
    <row r="24" spans="1:15" ht="15.75" thickBot="1" x14ac:dyDescent="0.3">
      <c r="A24" s="2" t="s">
        <v>530</v>
      </c>
      <c r="B24" s="2" t="s">
        <v>531</v>
      </c>
      <c r="C24" s="2" t="s">
        <v>3</v>
      </c>
      <c r="D24" s="2">
        <v>1764</v>
      </c>
      <c r="F24" s="10"/>
      <c r="G24" s="10"/>
      <c r="H24" s="10"/>
      <c r="I24" s="11"/>
      <c r="J24" s="10"/>
      <c r="K24" s="22"/>
      <c r="L24" s="29">
        <f t="shared" si="0"/>
        <v>0</v>
      </c>
      <c r="M24" s="23">
        <v>3.8</v>
      </c>
      <c r="N24" s="25" t="e">
        <f t="shared" si="1"/>
        <v>#DIV/0!</v>
      </c>
      <c r="O24" s="17" t="e">
        <f t="shared" si="2"/>
        <v>#DIV/0!</v>
      </c>
    </row>
    <row r="25" spans="1:15" ht="15.75" thickBot="1" x14ac:dyDescent="0.3">
      <c r="A25" s="2" t="s">
        <v>456</v>
      </c>
      <c r="B25" s="2" t="s">
        <v>457</v>
      </c>
      <c r="C25" s="2" t="s">
        <v>3</v>
      </c>
      <c r="D25" s="2">
        <v>2664</v>
      </c>
      <c r="F25" s="10"/>
      <c r="G25" s="10"/>
      <c r="H25" s="10"/>
      <c r="I25" s="11"/>
      <c r="J25" s="10"/>
      <c r="K25" s="22"/>
      <c r="L25" s="29">
        <f t="shared" si="0"/>
        <v>0</v>
      </c>
      <c r="M25" s="23">
        <v>3.9</v>
      </c>
      <c r="N25" s="25" t="e">
        <f t="shared" si="1"/>
        <v>#DIV/0!</v>
      </c>
      <c r="O25" s="17" t="e">
        <f t="shared" si="2"/>
        <v>#DIV/0!</v>
      </c>
    </row>
    <row r="26" spans="1:15" ht="15.75" thickBot="1" x14ac:dyDescent="0.3">
      <c r="A26" s="2" t="s">
        <v>540</v>
      </c>
      <c r="B26" s="2" t="s">
        <v>541</v>
      </c>
      <c r="C26" s="2" t="s">
        <v>3</v>
      </c>
      <c r="D26" s="2">
        <v>396</v>
      </c>
      <c r="F26" s="10"/>
      <c r="G26" s="10"/>
      <c r="H26" s="10"/>
      <c r="I26" s="11"/>
      <c r="J26" s="10"/>
      <c r="K26" s="22"/>
      <c r="L26" s="29">
        <f t="shared" si="0"/>
        <v>0</v>
      </c>
      <c r="M26" s="23">
        <v>3.9</v>
      </c>
      <c r="N26" s="25" t="e">
        <f t="shared" si="1"/>
        <v>#DIV/0!</v>
      </c>
      <c r="O26" s="17" t="e">
        <f t="shared" si="2"/>
        <v>#DIV/0!</v>
      </c>
    </row>
    <row r="27" spans="1:15" ht="15.75" thickBot="1" x14ac:dyDescent="0.3">
      <c r="A27" s="2" t="s">
        <v>403</v>
      </c>
      <c r="B27" s="2" t="s">
        <v>404</v>
      </c>
      <c r="C27" s="2" t="s">
        <v>3</v>
      </c>
      <c r="D27" s="2">
        <v>36</v>
      </c>
      <c r="F27" s="10"/>
      <c r="G27" s="10"/>
      <c r="H27" s="10"/>
      <c r="I27" s="11"/>
      <c r="J27" s="10"/>
      <c r="K27" s="22"/>
      <c r="L27" s="29">
        <f t="shared" si="0"/>
        <v>0</v>
      </c>
      <c r="M27" s="23">
        <v>13</v>
      </c>
      <c r="N27" s="25" t="e">
        <f t="shared" si="1"/>
        <v>#DIV/0!</v>
      </c>
      <c r="O27" s="17" t="e">
        <f t="shared" si="2"/>
        <v>#DIV/0!</v>
      </c>
    </row>
    <row r="28" spans="1:15" ht="15.75" thickBot="1" x14ac:dyDescent="0.3">
      <c r="A28" s="2" t="s">
        <v>474</v>
      </c>
      <c r="B28" s="2" t="s">
        <v>475</v>
      </c>
      <c r="C28" s="2" t="s">
        <v>3</v>
      </c>
      <c r="D28" s="2">
        <v>624</v>
      </c>
      <c r="F28" s="10"/>
      <c r="G28" s="10"/>
      <c r="H28" s="10"/>
      <c r="I28" s="11"/>
      <c r="J28" s="10"/>
      <c r="K28" s="22"/>
      <c r="L28" s="29">
        <f t="shared" si="0"/>
        <v>0</v>
      </c>
      <c r="M28" s="23">
        <v>1.5</v>
      </c>
      <c r="N28" s="25" t="e">
        <f t="shared" si="1"/>
        <v>#DIV/0!</v>
      </c>
      <c r="O28" s="17" t="e">
        <f t="shared" si="2"/>
        <v>#DIV/0!</v>
      </c>
    </row>
    <row r="29" spans="1:15" ht="15.75" thickBot="1" x14ac:dyDescent="0.3">
      <c r="A29" s="2" t="s">
        <v>514</v>
      </c>
      <c r="B29" s="2" t="s">
        <v>515</v>
      </c>
      <c r="C29" s="2" t="s">
        <v>3</v>
      </c>
      <c r="D29" s="2">
        <v>540</v>
      </c>
      <c r="F29" s="10"/>
      <c r="G29" s="10"/>
      <c r="H29" s="10"/>
      <c r="I29" s="11"/>
      <c r="J29" s="10"/>
      <c r="K29" s="22"/>
      <c r="L29" s="29">
        <f t="shared" si="0"/>
        <v>0</v>
      </c>
      <c r="M29" s="23">
        <v>1.8</v>
      </c>
      <c r="N29" s="25" t="e">
        <f t="shared" si="1"/>
        <v>#DIV/0!</v>
      </c>
      <c r="O29" s="17" t="e">
        <f t="shared" si="2"/>
        <v>#DIV/0!</v>
      </c>
    </row>
    <row r="30" spans="1:15" ht="15.75" thickBot="1" x14ac:dyDescent="0.3">
      <c r="A30" s="2" t="s">
        <v>510</v>
      </c>
      <c r="B30" s="2" t="s">
        <v>511</v>
      </c>
      <c r="C30" s="2" t="s">
        <v>3</v>
      </c>
      <c r="D30" s="2">
        <v>36</v>
      </c>
      <c r="F30" s="10"/>
      <c r="G30" s="10"/>
      <c r="H30" s="10"/>
      <c r="I30" s="11"/>
      <c r="J30" s="10"/>
      <c r="K30" s="22"/>
      <c r="L30" s="29">
        <f t="shared" si="0"/>
        <v>0</v>
      </c>
      <c r="M30" s="23">
        <v>0.8</v>
      </c>
      <c r="N30" s="25" t="e">
        <f t="shared" si="1"/>
        <v>#DIV/0!</v>
      </c>
      <c r="O30" s="17" t="e">
        <f t="shared" si="2"/>
        <v>#DIV/0!</v>
      </c>
    </row>
    <row r="31" spans="1:15" ht="15.75" thickBot="1" x14ac:dyDescent="0.3">
      <c r="A31" s="2" t="s">
        <v>524</v>
      </c>
      <c r="B31" s="2" t="s">
        <v>525</v>
      </c>
      <c r="C31" s="2" t="s">
        <v>3</v>
      </c>
      <c r="D31" s="2">
        <v>900</v>
      </c>
      <c r="F31" s="10"/>
      <c r="G31" s="10"/>
      <c r="H31" s="10"/>
      <c r="I31" s="11"/>
      <c r="J31" s="10"/>
      <c r="K31" s="22"/>
      <c r="L31" s="29">
        <f t="shared" si="0"/>
        <v>0</v>
      </c>
      <c r="M31" s="23">
        <v>1.5</v>
      </c>
      <c r="N31" s="25" t="e">
        <f t="shared" si="1"/>
        <v>#DIV/0!</v>
      </c>
      <c r="O31" s="17" t="e">
        <f t="shared" si="2"/>
        <v>#DIV/0!</v>
      </c>
    </row>
    <row r="32" spans="1:15" ht="15.75" thickBot="1" x14ac:dyDescent="0.3">
      <c r="A32" s="2" t="s">
        <v>522</v>
      </c>
      <c r="B32" s="2" t="s">
        <v>523</v>
      </c>
      <c r="C32" s="2" t="s">
        <v>3</v>
      </c>
      <c r="D32" s="2">
        <v>1800</v>
      </c>
      <c r="F32" s="10"/>
      <c r="G32" s="10"/>
      <c r="H32" s="10"/>
      <c r="I32" s="11"/>
      <c r="J32" s="10"/>
      <c r="K32" s="22"/>
      <c r="L32" s="29">
        <f t="shared" si="0"/>
        <v>0</v>
      </c>
      <c r="M32" s="23">
        <v>1.5</v>
      </c>
      <c r="N32" s="25" t="e">
        <f t="shared" si="1"/>
        <v>#DIV/0!</v>
      </c>
      <c r="O32" s="17" t="e">
        <f t="shared" si="2"/>
        <v>#DIV/0!</v>
      </c>
    </row>
    <row r="33" spans="1:15" ht="15.75" thickBot="1" x14ac:dyDescent="0.3">
      <c r="A33" s="2" t="s">
        <v>518</v>
      </c>
      <c r="B33" s="2" t="s">
        <v>519</v>
      </c>
      <c r="C33" s="2" t="s">
        <v>3</v>
      </c>
      <c r="D33" s="2">
        <v>36</v>
      </c>
      <c r="F33" s="10"/>
      <c r="G33" s="10"/>
      <c r="H33" s="10"/>
      <c r="I33" s="11"/>
      <c r="J33" s="10"/>
      <c r="K33" s="22"/>
      <c r="L33" s="29">
        <f t="shared" si="0"/>
        <v>0</v>
      </c>
      <c r="M33" s="23">
        <v>1</v>
      </c>
      <c r="N33" s="25" t="e">
        <f t="shared" si="1"/>
        <v>#DIV/0!</v>
      </c>
      <c r="O33" s="17" t="e">
        <f t="shared" si="2"/>
        <v>#DIV/0!</v>
      </c>
    </row>
    <row r="34" spans="1:15" ht="15.75" thickBot="1" x14ac:dyDescent="0.3">
      <c r="A34" s="2" t="s">
        <v>520</v>
      </c>
      <c r="B34" s="2" t="s">
        <v>521</v>
      </c>
      <c r="C34" s="2" t="s">
        <v>3</v>
      </c>
      <c r="D34" s="2">
        <v>252</v>
      </c>
      <c r="F34" s="10"/>
      <c r="G34" s="10"/>
      <c r="H34" s="10"/>
      <c r="I34" s="11"/>
      <c r="J34" s="10"/>
      <c r="K34" s="22"/>
      <c r="L34" s="29">
        <f t="shared" si="0"/>
        <v>0</v>
      </c>
      <c r="M34" s="23">
        <v>1.4</v>
      </c>
      <c r="N34" s="25" t="e">
        <f t="shared" ref="N34:N65" si="3">L34/J34</f>
        <v>#DIV/0!</v>
      </c>
      <c r="O34" s="17" t="e">
        <f t="shared" ref="O34:O65" si="4">N34*D34</f>
        <v>#DIV/0!</v>
      </c>
    </row>
    <row r="35" spans="1:15" ht="15.75" thickBot="1" x14ac:dyDescent="0.3">
      <c r="A35" s="2" t="s">
        <v>512</v>
      </c>
      <c r="B35" s="2" t="s">
        <v>513</v>
      </c>
      <c r="C35" s="2" t="s">
        <v>3</v>
      </c>
      <c r="D35" s="2">
        <v>612</v>
      </c>
      <c r="F35" s="10"/>
      <c r="G35" s="10"/>
      <c r="H35" s="10"/>
      <c r="I35" s="11"/>
      <c r="J35" s="10"/>
      <c r="K35" s="22"/>
      <c r="L35" s="29">
        <f t="shared" si="0"/>
        <v>0</v>
      </c>
      <c r="M35" s="23">
        <v>1</v>
      </c>
      <c r="N35" s="25" t="e">
        <f t="shared" si="3"/>
        <v>#DIV/0!</v>
      </c>
      <c r="O35" s="17" t="e">
        <f t="shared" si="4"/>
        <v>#DIV/0!</v>
      </c>
    </row>
    <row r="36" spans="1:15" ht="15.75" thickBot="1" x14ac:dyDescent="0.3">
      <c r="A36" s="2" t="s">
        <v>484</v>
      </c>
      <c r="B36" s="2" t="s">
        <v>485</v>
      </c>
      <c r="C36" s="2" t="s">
        <v>3</v>
      </c>
      <c r="D36" s="2">
        <v>36</v>
      </c>
      <c r="F36" s="10"/>
      <c r="G36" s="10"/>
      <c r="H36" s="10"/>
      <c r="I36" s="11"/>
      <c r="J36" s="10"/>
      <c r="K36" s="22"/>
      <c r="L36" s="29">
        <f t="shared" si="0"/>
        <v>0</v>
      </c>
      <c r="M36" s="23">
        <v>2.5</v>
      </c>
      <c r="N36" s="25" t="e">
        <f t="shared" si="3"/>
        <v>#DIV/0!</v>
      </c>
      <c r="O36" s="17" t="e">
        <f t="shared" si="4"/>
        <v>#DIV/0!</v>
      </c>
    </row>
    <row r="37" spans="1:15" ht="15.75" thickBot="1" x14ac:dyDescent="0.3">
      <c r="A37" s="2" t="s">
        <v>594</v>
      </c>
      <c r="B37" s="2" t="s">
        <v>595</v>
      </c>
      <c r="C37" s="2" t="s">
        <v>3</v>
      </c>
      <c r="D37" s="2">
        <v>36</v>
      </c>
      <c r="F37" s="10"/>
      <c r="G37" s="10"/>
      <c r="H37" s="10"/>
      <c r="I37" s="11"/>
      <c r="J37" s="10"/>
      <c r="K37" s="22"/>
      <c r="L37" s="29">
        <f t="shared" si="0"/>
        <v>0</v>
      </c>
      <c r="M37" s="23">
        <v>3.3</v>
      </c>
      <c r="N37" s="25" t="e">
        <f t="shared" si="3"/>
        <v>#DIV/0!</v>
      </c>
      <c r="O37" s="17" t="e">
        <f t="shared" si="4"/>
        <v>#DIV/0!</v>
      </c>
    </row>
    <row r="38" spans="1:15" ht="15.75" thickBot="1" x14ac:dyDescent="0.3">
      <c r="A38" s="2" t="s">
        <v>538</v>
      </c>
      <c r="B38" s="2" t="s">
        <v>539</v>
      </c>
      <c r="C38" s="2" t="s">
        <v>3</v>
      </c>
      <c r="D38" s="2">
        <v>2052</v>
      </c>
      <c r="F38" s="10"/>
      <c r="G38" s="10"/>
      <c r="H38" s="10"/>
      <c r="I38" s="11"/>
      <c r="J38" s="10"/>
      <c r="K38" s="22"/>
      <c r="L38" s="29">
        <f t="shared" si="0"/>
        <v>0</v>
      </c>
      <c r="M38" s="23">
        <v>6.8</v>
      </c>
      <c r="N38" s="25" t="e">
        <f t="shared" si="3"/>
        <v>#DIV/0!</v>
      </c>
      <c r="O38" s="17" t="e">
        <f t="shared" si="4"/>
        <v>#DIV/0!</v>
      </c>
    </row>
    <row r="39" spans="1:15" ht="15.75" thickBot="1" x14ac:dyDescent="0.3">
      <c r="A39" s="2" t="s">
        <v>412</v>
      </c>
      <c r="B39" s="2" t="s">
        <v>413</v>
      </c>
      <c r="C39" s="2" t="s">
        <v>3</v>
      </c>
      <c r="D39" s="2">
        <v>48</v>
      </c>
      <c r="F39" s="10"/>
      <c r="G39" s="10"/>
      <c r="H39" s="10"/>
      <c r="I39" s="11"/>
      <c r="J39" s="10"/>
      <c r="K39" s="22"/>
      <c r="L39" s="29">
        <f t="shared" si="0"/>
        <v>0</v>
      </c>
      <c r="M39" s="23">
        <v>4</v>
      </c>
      <c r="N39" s="25" t="e">
        <f t="shared" si="3"/>
        <v>#DIV/0!</v>
      </c>
      <c r="O39" s="17" t="e">
        <f t="shared" si="4"/>
        <v>#DIV/0!</v>
      </c>
    </row>
    <row r="40" spans="1:15" ht="15.75" thickBot="1" x14ac:dyDescent="0.3">
      <c r="A40" s="2" t="s">
        <v>492</v>
      </c>
      <c r="B40" s="2" t="s">
        <v>493</v>
      </c>
      <c r="C40" s="2" t="s">
        <v>3</v>
      </c>
      <c r="D40" s="2">
        <v>48</v>
      </c>
      <c r="F40" s="10"/>
      <c r="G40" s="10"/>
      <c r="H40" s="10"/>
      <c r="I40" s="11"/>
      <c r="J40" s="10"/>
      <c r="K40" s="22"/>
      <c r="L40" s="29">
        <f t="shared" si="0"/>
        <v>0</v>
      </c>
      <c r="M40" s="23">
        <v>9</v>
      </c>
      <c r="N40" s="25" t="e">
        <f t="shared" si="3"/>
        <v>#DIV/0!</v>
      </c>
      <c r="O40" s="17" t="e">
        <f t="shared" si="4"/>
        <v>#DIV/0!</v>
      </c>
    </row>
    <row r="41" spans="1:15" ht="15.75" thickBot="1" x14ac:dyDescent="0.3">
      <c r="A41" s="2" t="s">
        <v>546</v>
      </c>
      <c r="B41" s="2" t="s">
        <v>547</v>
      </c>
      <c r="C41" s="2" t="s">
        <v>3</v>
      </c>
      <c r="D41" s="2">
        <v>36</v>
      </c>
      <c r="F41" s="10"/>
      <c r="G41" s="10"/>
      <c r="H41" s="10"/>
      <c r="I41" s="11"/>
      <c r="J41" s="10"/>
      <c r="K41" s="22"/>
      <c r="L41" s="29">
        <f t="shared" si="0"/>
        <v>0</v>
      </c>
      <c r="M41" s="23">
        <v>11</v>
      </c>
      <c r="N41" s="25" t="e">
        <f t="shared" si="3"/>
        <v>#DIV/0!</v>
      </c>
      <c r="O41" s="17" t="e">
        <f t="shared" si="4"/>
        <v>#DIV/0!</v>
      </c>
    </row>
    <row r="42" spans="1:15" ht="15.75" thickBot="1" x14ac:dyDescent="0.3">
      <c r="A42" s="2" t="s">
        <v>542</v>
      </c>
      <c r="B42" s="2" t="s">
        <v>543</v>
      </c>
      <c r="C42" s="2" t="s">
        <v>3</v>
      </c>
      <c r="D42" s="2">
        <v>432</v>
      </c>
      <c r="F42" s="10"/>
      <c r="G42" s="10"/>
      <c r="H42" s="10"/>
      <c r="I42" s="11"/>
      <c r="J42" s="10"/>
      <c r="K42" s="22"/>
      <c r="L42" s="29">
        <f t="shared" si="0"/>
        <v>0</v>
      </c>
      <c r="M42" s="23">
        <v>16</v>
      </c>
      <c r="N42" s="25" t="e">
        <f t="shared" si="3"/>
        <v>#DIV/0!</v>
      </c>
      <c r="O42" s="17" t="e">
        <f t="shared" si="4"/>
        <v>#DIV/0!</v>
      </c>
    </row>
    <row r="43" spans="1:15" ht="15.75" thickBot="1" x14ac:dyDescent="0.3">
      <c r="A43" s="2" t="s">
        <v>460</v>
      </c>
      <c r="B43" s="2" t="s">
        <v>461</v>
      </c>
      <c r="C43" s="2" t="s">
        <v>3</v>
      </c>
      <c r="D43" s="2">
        <v>144</v>
      </c>
      <c r="F43" s="10"/>
      <c r="G43" s="10"/>
      <c r="H43" s="10"/>
      <c r="I43" s="11"/>
      <c r="J43" s="10"/>
      <c r="K43" s="22"/>
      <c r="L43" s="29">
        <f t="shared" si="0"/>
        <v>0</v>
      </c>
      <c r="M43" s="23">
        <v>3.4</v>
      </c>
      <c r="N43" s="25" t="e">
        <f t="shared" si="3"/>
        <v>#DIV/0!</v>
      </c>
      <c r="O43" s="17" t="e">
        <f t="shared" si="4"/>
        <v>#DIV/0!</v>
      </c>
    </row>
    <row r="44" spans="1:15" ht="15.75" thickBot="1" x14ac:dyDescent="0.3">
      <c r="A44" s="2" t="s">
        <v>586</v>
      </c>
      <c r="B44" s="2" t="s">
        <v>587</v>
      </c>
      <c r="C44" s="2" t="s">
        <v>3</v>
      </c>
      <c r="D44" s="2">
        <v>108</v>
      </c>
      <c r="F44" s="10"/>
      <c r="G44" s="10"/>
      <c r="H44" s="10"/>
      <c r="I44" s="11"/>
      <c r="J44" s="10"/>
      <c r="K44" s="22"/>
      <c r="L44" s="29">
        <f t="shared" si="0"/>
        <v>0</v>
      </c>
      <c r="M44" s="23">
        <v>3.4</v>
      </c>
      <c r="N44" s="25" t="e">
        <f t="shared" si="3"/>
        <v>#DIV/0!</v>
      </c>
      <c r="O44" s="17" t="e">
        <f t="shared" si="4"/>
        <v>#DIV/0!</v>
      </c>
    </row>
    <row r="45" spans="1:15" ht="15.75" thickBot="1" x14ac:dyDescent="0.3">
      <c r="A45" s="2" t="s">
        <v>508</v>
      </c>
      <c r="B45" s="2" t="s">
        <v>509</v>
      </c>
      <c r="C45" s="2" t="s">
        <v>3</v>
      </c>
      <c r="D45" s="2">
        <v>4104</v>
      </c>
      <c r="F45" s="10"/>
      <c r="G45" s="10"/>
      <c r="H45" s="10"/>
      <c r="I45" s="11"/>
      <c r="J45" s="10"/>
      <c r="K45" s="22"/>
      <c r="L45" s="29">
        <f t="shared" si="0"/>
        <v>0</v>
      </c>
      <c r="M45" s="23">
        <v>2</v>
      </c>
      <c r="N45" s="25" t="e">
        <f t="shared" si="3"/>
        <v>#DIV/0!</v>
      </c>
      <c r="O45" s="17" t="e">
        <f t="shared" si="4"/>
        <v>#DIV/0!</v>
      </c>
    </row>
    <row r="46" spans="1:15" ht="15.75" thickBot="1" x14ac:dyDescent="0.3">
      <c r="A46" s="2" t="s">
        <v>590</v>
      </c>
      <c r="B46" s="2" t="s">
        <v>591</v>
      </c>
      <c r="C46" s="2" t="s">
        <v>3</v>
      </c>
      <c r="D46" s="2">
        <v>972</v>
      </c>
      <c r="F46" s="10"/>
      <c r="G46" s="10"/>
      <c r="H46" s="10"/>
      <c r="I46" s="11"/>
      <c r="J46" s="10"/>
      <c r="K46" s="22"/>
      <c r="L46" s="29">
        <f t="shared" si="0"/>
        <v>0</v>
      </c>
      <c r="M46" s="23">
        <v>1.2</v>
      </c>
      <c r="N46" s="25" t="e">
        <f t="shared" si="3"/>
        <v>#DIV/0!</v>
      </c>
      <c r="O46" s="17" t="e">
        <f t="shared" si="4"/>
        <v>#DIV/0!</v>
      </c>
    </row>
    <row r="47" spans="1:15" ht="15.75" thickBot="1" x14ac:dyDescent="0.3">
      <c r="A47" s="2" t="s">
        <v>601</v>
      </c>
      <c r="B47" s="2" t="s">
        <v>602</v>
      </c>
      <c r="C47" s="2" t="s">
        <v>3</v>
      </c>
      <c r="D47" s="2">
        <v>396</v>
      </c>
      <c r="F47" s="10"/>
      <c r="G47" s="10"/>
      <c r="H47" s="10"/>
      <c r="I47" s="11"/>
      <c r="J47" s="10"/>
      <c r="K47" s="22"/>
      <c r="L47" s="29">
        <f t="shared" si="0"/>
        <v>0</v>
      </c>
      <c r="M47" s="23">
        <v>1.2</v>
      </c>
      <c r="N47" s="25" t="e">
        <f t="shared" si="3"/>
        <v>#DIV/0!</v>
      </c>
      <c r="O47" s="17" t="e">
        <f t="shared" si="4"/>
        <v>#DIV/0!</v>
      </c>
    </row>
    <row r="48" spans="1:15" ht="15.75" thickBot="1" x14ac:dyDescent="0.3">
      <c r="A48" s="2" t="s">
        <v>611</v>
      </c>
      <c r="B48" s="2" t="s">
        <v>612</v>
      </c>
      <c r="C48" s="2" t="s">
        <v>3</v>
      </c>
      <c r="D48" s="2">
        <v>180</v>
      </c>
      <c r="F48" s="10"/>
      <c r="G48" s="10"/>
      <c r="H48" s="10"/>
      <c r="I48" s="11"/>
      <c r="J48" s="10"/>
      <c r="K48" s="22"/>
      <c r="L48" s="29">
        <f t="shared" si="0"/>
        <v>0</v>
      </c>
      <c r="M48" s="23">
        <v>1.2</v>
      </c>
      <c r="N48" s="25" t="e">
        <f t="shared" si="3"/>
        <v>#DIV/0!</v>
      </c>
      <c r="O48" s="17" t="e">
        <f t="shared" si="4"/>
        <v>#DIV/0!</v>
      </c>
    </row>
    <row r="49" spans="1:15" ht="15.75" thickBot="1" x14ac:dyDescent="0.3">
      <c r="A49" s="2" t="s">
        <v>592</v>
      </c>
      <c r="B49" s="2" t="s">
        <v>593</v>
      </c>
      <c r="C49" s="2" t="s">
        <v>3</v>
      </c>
      <c r="D49" s="2">
        <v>324</v>
      </c>
      <c r="F49" s="10"/>
      <c r="G49" s="10"/>
      <c r="H49" s="10"/>
      <c r="I49" s="11"/>
      <c r="J49" s="10"/>
      <c r="K49" s="22"/>
      <c r="L49" s="29">
        <f t="shared" si="0"/>
        <v>0</v>
      </c>
      <c r="M49" s="23">
        <v>4</v>
      </c>
      <c r="N49" s="25" t="e">
        <f t="shared" si="3"/>
        <v>#DIV/0!</v>
      </c>
      <c r="O49" s="17" t="e">
        <f t="shared" si="4"/>
        <v>#DIV/0!</v>
      </c>
    </row>
    <row r="50" spans="1:15" ht="15.75" thickBot="1" x14ac:dyDescent="0.3">
      <c r="A50" s="2" t="s">
        <v>640</v>
      </c>
      <c r="B50" s="2" t="s">
        <v>641</v>
      </c>
      <c r="C50" s="2" t="s">
        <v>3</v>
      </c>
      <c r="D50" s="2">
        <v>60</v>
      </c>
      <c r="F50" s="10"/>
      <c r="G50" s="10"/>
      <c r="H50" s="10"/>
      <c r="I50" s="11"/>
      <c r="J50" s="10"/>
      <c r="K50" s="22"/>
      <c r="L50" s="29">
        <f t="shared" si="0"/>
        <v>0</v>
      </c>
      <c r="M50" s="23">
        <v>17</v>
      </c>
      <c r="N50" s="25" t="e">
        <f t="shared" si="3"/>
        <v>#DIV/0!</v>
      </c>
      <c r="O50" s="17" t="e">
        <f t="shared" si="4"/>
        <v>#DIV/0!</v>
      </c>
    </row>
    <row r="51" spans="1:15" ht="15.75" thickBot="1" x14ac:dyDescent="0.3">
      <c r="A51" s="2" t="s">
        <v>434</v>
      </c>
      <c r="B51" s="2" t="s">
        <v>435</v>
      </c>
      <c r="C51" s="2" t="s">
        <v>3</v>
      </c>
      <c r="D51" s="2">
        <v>12</v>
      </c>
      <c r="F51" s="10"/>
      <c r="G51" s="10"/>
      <c r="H51" s="10"/>
      <c r="I51" s="11"/>
      <c r="J51" s="10"/>
      <c r="K51" s="22"/>
      <c r="L51" s="29">
        <f t="shared" si="0"/>
        <v>0</v>
      </c>
      <c r="M51" s="23">
        <v>9</v>
      </c>
      <c r="N51" s="25" t="e">
        <f t="shared" si="3"/>
        <v>#DIV/0!</v>
      </c>
      <c r="O51" s="17" t="e">
        <f t="shared" si="4"/>
        <v>#DIV/0!</v>
      </c>
    </row>
    <row r="52" spans="1:15" ht="15.75" thickBot="1" x14ac:dyDescent="0.3">
      <c r="A52" s="2" t="s">
        <v>644</v>
      </c>
      <c r="B52" s="2" t="s">
        <v>402</v>
      </c>
      <c r="C52" s="2" t="s">
        <v>3</v>
      </c>
      <c r="D52" s="2">
        <v>330</v>
      </c>
      <c r="F52" s="10"/>
      <c r="G52" s="10"/>
      <c r="H52" s="10"/>
      <c r="I52" s="11"/>
      <c r="J52" s="10"/>
      <c r="K52" s="22"/>
      <c r="L52" s="29">
        <f t="shared" si="0"/>
        <v>0</v>
      </c>
      <c r="M52" s="23">
        <v>34</v>
      </c>
      <c r="N52" s="25" t="e">
        <f t="shared" si="3"/>
        <v>#DIV/0!</v>
      </c>
      <c r="O52" s="17" t="e">
        <f t="shared" si="4"/>
        <v>#DIV/0!</v>
      </c>
    </row>
    <row r="53" spans="1:15" ht="15.75" thickBot="1" x14ac:dyDescent="0.3">
      <c r="A53" s="2" t="s">
        <v>645</v>
      </c>
      <c r="B53" s="2" t="s">
        <v>405</v>
      </c>
      <c r="C53" s="2" t="s">
        <v>3</v>
      </c>
      <c r="D53" s="2">
        <v>144</v>
      </c>
      <c r="F53" s="10"/>
      <c r="G53" s="10"/>
      <c r="H53" s="10"/>
      <c r="I53" s="11"/>
      <c r="J53" s="10"/>
      <c r="K53" s="22"/>
      <c r="L53" s="29">
        <f t="shared" si="0"/>
        <v>0</v>
      </c>
      <c r="M53" s="23">
        <v>32</v>
      </c>
      <c r="N53" s="25" t="e">
        <f t="shared" si="3"/>
        <v>#DIV/0!</v>
      </c>
      <c r="O53" s="17" t="e">
        <f t="shared" si="4"/>
        <v>#DIV/0!</v>
      </c>
    </row>
    <row r="54" spans="1:15" ht="15.75" thickBot="1" x14ac:dyDescent="0.3">
      <c r="A54" s="2" t="s">
        <v>430</v>
      </c>
      <c r="B54" s="2" t="s">
        <v>431</v>
      </c>
      <c r="C54" s="2" t="s">
        <v>3</v>
      </c>
      <c r="D54" s="2">
        <v>240</v>
      </c>
      <c r="F54" s="10"/>
      <c r="G54" s="10"/>
      <c r="H54" s="10"/>
      <c r="I54" s="11"/>
      <c r="J54" s="10"/>
      <c r="K54" s="22"/>
      <c r="L54" s="29">
        <f t="shared" si="0"/>
        <v>0</v>
      </c>
      <c r="M54" s="23">
        <v>21</v>
      </c>
      <c r="N54" s="25" t="e">
        <f t="shared" si="3"/>
        <v>#DIV/0!</v>
      </c>
      <c r="O54" s="17" t="e">
        <f t="shared" si="4"/>
        <v>#DIV/0!</v>
      </c>
    </row>
    <row r="55" spans="1:15" ht="15.75" thickBot="1" x14ac:dyDescent="0.3">
      <c r="A55" s="2" t="s">
        <v>646</v>
      </c>
      <c r="B55" s="2" t="s">
        <v>466</v>
      </c>
      <c r="C55" s="2" t="s">
        <v>3</v>
      </c>
      <c r="D55" s="2">
        <v>324</v>
      </c>
      <c r="F55" s="10"/>
      <c r="G55" s="10"/>
      <c r="H55" s="10"/>
      <c r="I55" s="11"/>
      <c r="J55" s="10"/>
      <c r="K55" s="22"/>
      <c r="L55" s="29">
        <f t="shared" si="0"/>
        <v>0</v>
      </c>
      <c r="M55" s="23">
        <v>4</v>
      </c>
      <c r="N55" s="25" t="e">
        <f t="shared" si="3"/>
        <v>#DIV/0!</v>
      </c>
      <c r="O55" s="17" t="e">
        <f t="shared" si="4"/>
        <v>#DIV/0!</v>
      </c>
    </row>
    <row r="56" spans="1:15" ht="15.75" thickBot="1" x14ac:dyDescent="0.3">
      <c r="A56" s="2" t="s">
        <v>623</v>
      </c>
      <c r="B56" s="2" t="s">
        <v>624</v>
      </c>
      <c r="C56" s="2" t="s">
        <v>3</v>
      </c>
      <c r="D56" s="2">
        <v>252</v>
      </c>
      <c r="F56" s="10"/>
      <c r="G56" s="10"/>
      <c r="H56" s="10"/>
      <c r="I56" s="11"/>
      <c r="J56" s="10"/>
      <c r="K56" s="22"/>
      <c r="L56" s="29">
        <f t="shared" si="0"/>
        <v>0</v>
      </c>
      <c r="M56" s="23">
        <v>4</v>
      </c>
      <c r="N56" s="25" t="e">
        <f t="shared" si="3"/>
        <v>#DIV/0!</v>
      </c>
      <c r="O56" s="17" t="e">
        <f t="shared" si="4"/>
        <v>#DIV/0!</v>
      </c>
    </row>
    <row r="57" spans="1:15" ht="15.75" thickBot="1" x14ac:dyDescent="0.3">
      <c r="A57" s="2" t="s">
        <v>408</v>
      </c>
      <c r="B57" s="2" t="s">
        <v>409</v>
      </c>
      <c r="C57" s="2" t="s">
        <v>3</v>
      </c>
      <c r="D57" s="2">
        <v>684</v>
      </c>
      <c r="F57" s="10"/>
      <c r="G57" s="10"/>
      <c r="H57" s="10"/>
      <c r="I57" s="11"/>
      <c r="J57" s="10"/>
      <c r="K57" s="22"/>
      <c r="L57" s="29">
        <f t="shared" si="0"/>
        <v>0</v>
      </c>
      <c r="M57" s="23">
        <v>4</v>
      </c>
      <c r="N57" s="25" t="e">
        <f t="shared" si="3"/>
        <v>#DIV/0!</v>
      </c>
      <c r="O57" s="17" t="e">
        <f t="shared" si="4"/>
        <v>#DIV/0!</v>
      </c>
    </row>
    <row r="58" spans="1:15" ht="15.75" thickBot="1" x14ac:dyDescent="0.3">
      <c r="A58" s="2" t="s">
        <v>480</v>
      </c>
      <c r="B58" s="2" t="s">
        <v>481</v>
      </c>
      <c r="C58" s="2" t="s">
        <v>3</v>
      </c>
      <c r="D58" s="2">
        <v>2088</v>
      </c>
      <c r="F58" s="10"/>
      <c r="G58" s="10"/>
      <c r="H58" s="10"/>
      <c r="I58" s="11"/>
      <c r="J58" s="10"/>
      <c r="K58" s="22"/>
      <c r="L58" s="29">
        <f t="shared" si="0"/>
        <v>0</v>
      </c>
      <c r="M58" s="23">
        <v>3</v>
      </c>
      <c r="N58" s="25" t="e">
        <f t="shared" si="3"/>
        <v>#DIV/0!</v>
      </c>
      <c r="O58" s="17" t="e">
        <f t="shared" si="4"/>
        <v>#DIV/0!</v>
      </c>
    </row>
    <row r="59" spans="1:15" ht="15.75" thickBot="1" x14ac:dyDescent="0.3">
      <c r="A59" s="2" t="s">
        <v>432</v>
      </c>
      <c r="B59" s="2" t="s">
        <v>433</v>
      </c>
      <c r="C59" s="2" t="s">
        <v>3</v>
      </c>
      <c r="D59" s="2">
        <v>792</v>
      </c>
      <c r="F59" s="10"/>
      <c r="G59" s="10"/>
      <c r="H59" s="10"/>
      <c r="I59" s="11"/>
      <c r="J59" s="10"/>
      <c r="K59" s="22"/>
      <c r="L59" s="29">
        <f t="shared" si="0"/>
        <v>0</v>
      </c>
      <c r="M59" s="23">
        <v>1.1000000000000001</v>
      </c>
      <c r="N59" s="25" t="e">
        <f t="shared" si="3"/>
        <v>#DIV/0!</v>
      </c>
      <c r="O59" s="17" t="e">
        <f t="shared" si="4"/>
        <v>#DIV/0!</v>
      </c>
    </row>
    <row r="60" spans="1:15" ht="15.75" thickBot="1" x14ac:dyDescent="0.3">
      <c r="A60" s="2" t="s">
        <v>410</v>
      </c>
      <c r="B60" s="2" t="s">
        <v>411</v>
      </c>
      <c r="C60" s="2" t="s">
        <v>3</v>
      </c>
      <c r="D60" s="2">
        <v>36</v>
      </c>
      <c r="F60" s="10"/>
      <c r="G60" s="10"/>
      <c r="H60" s="10"/>
      <c r="I60" s="11"/>
      <c r="J60" s="10"/>
      <c r="K60" s="22"/>
      <c r="L60" s="29">
        <f t="shared" si="0"/>
        <v>0</v>
      </c>
      <c r="M60" s="23">
        <v>19</v>
      </c>
      <c r="N60" s="25" t="e">
        <f t="shared" si="3"/>
        <v>#DIV/0!</v>
      </c>
      <c r="O60" s="17" t="e">
        <f t="shared" si="4"/>
        <v>#DIV/0!</v>
      </c>
    </row>
    <row r="61" spans="1:15" ht="15.75" thickBot="1" x14ac:dyDescent="0.3">
      <c r="A61" s="2" t="s">
        <v>414</v>
      </c>
      <c r="B61" s="2" t="s">
        <v>415</v>
      </c>
      <c r="C61" s="2" t="s">
        <v>3</v>
      </c>
      <c r="D61" s="2">
        <v>516</v>
      </c>
      <c r="F61" s="10"/>
      <c r="G61" s="10"/>
      <c r="H61" s="10"/>
      <c r="I61" s="11"/>
      <c r="J61" s="10"/>
      <c r="K61" s="22"/>
      <c r="L61" s="29">
        <f t="shared" si="0"/>
        <v>0</v>
      </c>
      <c r="M61" s="23">
        <v>8</v>
      </c>
      <c r="N61" s="25" t="e">
        <f t="shared" si="3"/>
        <v>#DIV/0!</v>
      </c>
      <c r="O61" s="17" t="e">
        <f t="shared" si="4"/>
        <v>#DIV/0!</v>
      </c>
    </row>
    <row r="62" spans="1:15" ht="15.75" thickBot="1" x14ac:dyDescent="0.3">
      <c r="A62" s="2" t="s">
        <v>649</v>
      </c>
      <c r="B62" s="2" t="s">
        <v>650</v>
      </c>
      <c r="C62" s="2" t="s">
        <v>3</v>
      </c>
      <c r="D62" s="2">
        <v>1440</v>
      </c>
      <c r="F62" s="10"/>
      <c r="G62" s="10"/>
      <c r="H62" s="10"/>
      <c r="I62" s="11"/>
      <c r="J62" s="10"/>
      <c r="K62" s="22"/>
      <c r="L62" s="29">
        <f t="shared" si="0"/>
        <v>0</v>
      </c>
      <c r="M62" s="23">
        <v>3</v>
      </c>
      <c r="N62" s="25" t="e">
        <f t="shared" si="3"/>
        <v>#DIV/0!</v>
      </c>
      <c r="O62" s="17" t="e">
        <f t="shared" si="4"/>
        <v>#DIV/0!</v>
      </c>
    </row>
    <row r="63" spans="1:15" ht="15.75" thickBot="1" x14ac:dyDescent="0.3">
      <c r="A63" s="2" t="s">
        <v>651</v>
      </c>
      <c r="B63" s="2" t="s">
        <v>652</v>
      </c>
      <c r="C63" s="2" t="s">
        <v>3</v>
      </c>
      <c r="D63" s="2">
        <v>1248</v>
      </c>
      <c r="F63" s="10"/>
      <c r="G63" s="10"/>
      <c r="H63" s="10"/>
      <c r="I63" s="11"/>
      <c r="J63" s="10"/>
      <c r="K63" s="22"/>
      <c r="L63" s="29">
        <f t="shared" si="0"/>
        <v>0</v>
      </c>
      <c r="M63" s="23">
        <v>4.4000000000000004</v>
      </c>
      <c r="N63" s="25" t="e">
        <f t="shared" si="3"/>
        <v>#DIV/0!</v>
      </c>
      <c r="O63" s="17" t="e">
        <f t="shared" si="4"/>
        <v>#DIV/0!</v>
      </c>
    </row>
    <row r="64" spans="1:15" ht="15.75" thickBot="1" x14ac:dyDescent="0.3">
      <c r="A64" s="2" t="s">
        <v>653</v>
      </c>
      <c r="B64" s="2" t="s">
        <v>654</v>
      </c>
      <c r="C64" s="2" t="s">
        <v>3</v>
      </c>
      <c r="D64" s="2">
        <v>1200</v>
      </c>
      <c r="F64" s="10"/>
      <c r="G64" s="10"/>
      <c r="H64" s="10"/>
      <c r="I64" s="11"/>
      <c r="J64" s="10"/>
      <c r="K64" s="22"/>
      <c r="L64" s="29">
        <f t="shared" si="0"/>
        <v>0</v>
      </c>
      <c r="M64" s="23">
        <v>4.8</v>
      </c>
      <c r="N64" s="25" t="e">
        <f t="shared" si="3"/>
        <v>#DIV/0!</v>
      </c>
      <c r="O64" s="17" t="e">
        <f t="shared" si="4"/>
        <v>#DIV/0!</v>
      </c>
    </row>
    <row r="65" spans="1:15" ht="15.75" thickBot="1" x14ac:dyDescent="0.3">
      <c r="A65" s="2" t="s">
        <v>655</v>
      </c>
      <c r="B65" s="2" t="s">
        <v>656</v>
      </c>
      <c r="C65" s="2" t="s">
        <v>3</v>
      </c>
      <c r="D65" s="2">
        <v>600</v>
      </c>
      <c r="F65" s="10"/>
      <c r="G65" s="10"/>
      <c r="H65" s="10"/>
      <c r="I65" s="11"/>
      <c r="J65" s="10"/>
      <c r="K65" s="22"/>
      <c r="L65" s="29">
        <f t="shared" si="0"/>
        <v>0</v>
      </c>
      <c r="M65" s="23">
        <v>4.2</v>
      </c>
      <c r="N65" s="25" t="e">
        <f t="shared" si="3"/>
        <v>#DIV/0!</v>
      </c>
      <c r="O65" s="17" t="e">
        <f t="shared" si="4"/>
        <v>#DIV/0!</v>
      </c>
    </row>
    <row r="66" spans="1:15" ht="15.75" thickBot="1" x14ac:dyDescent="0.3">
      <c r="A66" s="2" t="s">
        <v>544</v>
      </c>
      <c r="B66" s="2" t="s">
        <v>545</v>
      </c>
      <c r="C66" s="2" t="s">
        <v>3</v>
      </c>
      <c r="D66" s="2">
        <v>108</v>
      </c>
      <c r="F66" s="10"/>
      <c r="G66" s="10"/>
      <c r="H66" s="10"/>
      <c r="I66" s="11"/>
      <c r="J66" s="10"/>
      <c r="K66" s="22"/>
      <c r="L66" s="29">
        <f t="shared" ref="L66:L129" si="5">(1-I66)*K66</f>
        <v>0</v>
      </c>
      <c r="M66" s="23">
        <v>9</v>
      </c>
      <c r="N66" s="25" t="e">
        <f t="shared" ref="N66:N97" si="6">L66/J66</f>
        <v>#DIV/0!</v>
      </c>
      <c r="O66" s="17" t="e">
        <f t="shared" ref="O66:O97" si="7">N66*D66</f>
        <v>#DIV/0!</v>
      </c>
    </row>
    <row r="67" spans="1:15" ht="15.75" thickBot="1" x14ac:dyDescent="0.3">
      <c r="A67" s="2" t="s">
        <v>631</v>
      </c>
      <c r="B67" s="2" t="s">
        <v>632</v>
      </c>
      <c r="C67" s="2" t="s">
        <v>3</v>
      </c>
      <c r="D67" s="2">
        <v>108</v>
      </c>
      <c r="F67" s="10"/>
      <c r="G67" s="10"/>
      <c r="H67" s="10"/>
      <c r="I67" s="11"/>
      <c r="J67" s="10"/>
      <c r="K67" s="22"/>
      <c r="L67" s="29">
        <f t="shared" si="5"/>
        <v>0</v>
      </c>
      <c r="M67" s="23">
        <v>2.5</v>
      </c>
      <c r="N67" s="25" t="e">
        <f t="shared" si="6"/>
        <v>#DIV/0!</v>
      </c>
      <c r="O67" s="17" t="e">
        <f t="shared" si="7"/>
        <v>#DIV/0!</v>
      </c>
    </row>
    <row r="68" spans="1:15" ht="15.75" thickBot="1" x14ac:dyDescent="0.3">
      <c r="A68" s="2" t="s">
        <v>424</v>
      </c>
      <c r="B68" s="2" t="s">
        <v>425</v>
      </c>
      <c r="C68" s="2" t="s">
        <v>3</v>
      </c>
      <c r="D68" s="2">
        <v>396</v>
      </c>
      <c r="F68" s="10"/>
      <c r="G68" s="10"/>
      <c r="H68" s="10"/>
      <c r="I68" s="11"/>
      <c r="J68" s="10"/>
      <c r="K68" s="22"/>
      <c r="L68" s="29">
        <f t="shared" si="5"/>
        <v>0</v>
      </c>
      <c r="M68" s="23">
        <v>3.3</v>
      </c>
      <c r="N68" s="25" t="e">
        <f t="shared" si="6"/>
        <v>#DIV/0!</v>
      </c>
      <c r="O68" s="17" t="e">
        <f t="shared" si="7"/>
        <v>#DIV/0!</v>
      </c>
    </row>
    <row r="69" spans="1:15" ht="15.75" thickBot="1" x14ac:dyDescent="0.3">
      <c r="A69" s="2" t="s">
        <v>633</v>
      </c>
      <c r="B69" s="2" t="s">
        <v>634</v>
      </c>
      <c r="C69" s="2" t="s">
        <v>3</v>
      </c>
      <c r="D69" s="2">
        <v>2844</v>
      </c>
      <c r="F69" s="10"/>
      <c r="G69" s="10"/>
      <c r="H69" s="10"/>
      <c r="I69" s="11"/>
      <c r="J69" s="10"/>
      <c r="K69" s="22"/>
      <c r="L69" s="29">
        <f t="shared" si="5"/>
        <v>0</v>
      </c>
      <c r="M69" s="23">
        <v>2.5</v>
      </c>
      <c r="N69" s="25" t="e">
        <f t="shared" si="6"/>
        <v>#DIV/0!</v>
      </c>
      <c r="O69" s="17" t="e">
        <f t="shared" si="7"/>
        <v>#DIV/0!</v>
      </c>
    </row>
    <row r="70" spans="1:15" ht="15.75" thickBot="1" x14ac:dyDescent="0.3">
      <c r="A70" s="2" t="s">
        <v>567</v>
      </c>
      <c r="B70" s="2" t="s">
        <v>675</v>
      </c>
      <c r="C70" s="2" t="s">
        <v>3</v>
      </c>
      <c r="D70" s="2">
        <v>108</v>
      </c>
      <c r="F70" s="10"/>
      <c r="G70" s="10"/>
      <c r="H70" s="10"/>
      <c r="I70" s="11"/>
      <c r="J70" s="10"/>
      <c r="K70" s="22"/>
      <c r="L70" s="29">
        <f t="shared" si="5"/>
        <v>0</v>
      </c>
      <c r="M70" s="23">
        <v>3</v>
      </c>
      <c r="N70" s="25" t="e">
        <f t="shared" si="6"/>
        <v>#DIV/0!</v>
      </c>
      <c r="O70" s="17" t="e">
        <f t="shared" si="7"/>
        <v>#DIV/0!</v>
      </c>
    </row>
    <row r="71" spans="1:15" ht="15.75" thickBot="1" x14ac:dyDescent="0.3">
      <c r="A71" s="2" t="s">
        <v>607</v>
      </c>
      <c r="B71" s="2" t="s">
        <v>608</v>
      </c>
      <c r="C71" s="2" t="s">
        <v>3</v>
      </c>
      <c r="D71" s="2">
        <v>72</v>
      </c>
      <c r="F71" s="10"/>
      <c r="G71" s="10"/>
      <c r="H71" s="10"/>
      <c r="I71" s="11"/>
      <c r="J71" s="10"/>
      <c r="K71" s="22"/>
      <c r="L71" s="29">
        <f t="shared" si="5"/>
        <v>0</v>
      </c>
      <c r="M71" s="23">
        <v>2</v>
      </c>
      <c r="N71" s="25" t="e">
        <f t="shared" si="6"/>
        <v>#DIV/0!</v>
      </c>
      <c r="O71" s="17" t="e">
        <f t="shared" si="7"/>
        <v>#DIV/0!</v>
      </c>
    </row>
    <row r="72" spans="1:15" ht="15.75" thickBot="1" x14ac:dyDescent="0.3">
      <c r="A72" s="2" t="s">
        <v>657</v>
      </c>
      <c r="B72" s="2" t="s">
        <v>658</v>
      </c>
      <c r="C72" s="2" t="s">
        <v>3</v>
      </c>
      <c r="D72" s="2">
        <v>1008</v>
      </c>
      <c r="F72" s="10"/>
      <c r="G72" s="10"/>
      <c r="H72" s="10"/>
      <c r="I72" s="11"/>
      <c r="J72" s="10"/>
      <c r="K72" s="22"/>
      <c r="L72" s="29">
        <f t="shared" si="5"/>
        <v>0</v>
      </c>
      <c r="M72" s="23">
        <v>1.9</v>
      </c>
      <c r="N72" s="25" t="e">
        <f t="shared" si="6"/>
        <v>#DIV/0!</v>
      </c>
      <c r="O72" s="17" t="e">
        <f t="shared" si="7"/>
        <v>#DIV/0!</v>
      </c>
    </row>
    <row r="73" spans="1:15" ht="15.75" thickBot="1" x14ac:dyDescent="0.3">
      <c r="A73" s="2" t="s">
        <v>458</v>
      </c>
      <c r="B73" s="2" t="s">
        <v>459</v>
      </c>
      <c r="C73" s="2" t="s">
        <v>3</v>
      </c>
      <c r="D73" s="2">
        <v>36</v>
      </c>
      <c r="F73" s="10"/>
      <c r="G73" s="10"/>
      <c r="H73" s="10"/>
      <c r="I73" s="11"/>
      <c r="J73" s="10"/>
      <c r="K73" s="22"/>
      <c r="L73" s="29">
        <f t="shared" si="5"/>
        <v>0</v>
      </c>
      <c r="M73" s="23">
        <v>2.2000000000000002</v>
      </c>
      <c r="N73" s="25" t="e">
        <f t="shared" si="6"/>
        <v>#DIV/0!</v>
      </c>
      <c r="O73" s="17" t="e">
        <f t="shared" si="7"/>
        <v>#DIV/0!</v>
      </c>
    </row>
    <row r="74" spans="1:15" ht="15.75" thickBot="1" x14ac:dyDescent="0.3">
      <c r="A74" s="2" t="s">
        <v>566</v>
      </c>
      <c r="B74" s="2" t="s">
        <v>674</v>
      </c>
      <c r="C74" s="2" t="s">
        <v>3</v>
      </c>
      <c r="D74" s="2">
        <v>396</v>
      </c>
      <c r="F74" s="10"/>
      <c r="G74" s="10"/>
      <c r="H74" s="10"/>
      <c r="I74" s="11"/>
      <c r="J74" s="10"/>
      <c r="K74" s="22"/>
      <c r="L74" s="29">
        <f t="shared" si="5"/>
        <v>0</v>
      </c>
      <c r="M74" s="23">
        <v>2</v>
      </c>
      <c r="N74" s="25" t="e">
        <f t="shared" si="6"/>
        <v>#DIV/0!</v>
      </c>
      <c r="O74" s="17" t="e">
        <f t="shared" si="7"/>
        <v>#DIV/0!</v>
      </c>
    </row>
    <row r="75" spans="1:15" ht="15.75" thickBot="1" x14ac:dyDescent="0.3">
      <c r="A75" s="2" t="s">
        <v>564</v>
      </c>
      <c r="B75" s="2" t="s">
        <v>672</v>
      </c>
      <c r="C75" s="2" t="s">
        <v>3</v>
      </c>
      <c r="D75" s="2">
        <v>1692</v>
      </c>
      <c r="F75" s="10"/>
      <c r="G75" s="10"/>
      <c r="H75" s="10"/>
      <c r="I75" s="11"/>
      <c r="J75" s="10"/>
      <c r="K75" s="22"/>
      <c r="L75" s="29">
        <f t="shared" si="5"/>
        <v>0</v>
      </c>
      <c r="M75" s="23">
        <v>2.1</v>
      </c>
      <c r="N75" s="25" t="e">
        <f t="shared" si="6"/>
        <v>#DIV/0!</v>
      </c>
      <c r="O75" s="17" t="e">
        <f t="shared" si="7"/>
        <v>#DIV/0!</v>
      </c>
    </row>
    <row r="76" spans="1:15" ht="15.75" thickBot="1" x14ac:dyDescent="0.3">
      <c r="A76" s="2" t="s">
        <v>560</v>
      </c>
      <c r="B76" s="2" t="s">
        <v>669</v>
      </c>
      <c r="C76" s="2" t="s">
        <v>3</v>
      </c>
      <c r="D76" s="2">
        <v>2880</v>
      </c>
      <c r="F76" s="10"/>
      <c r="G76" s="10"/>
      <c r="H76" s="10"/>
      <c r="I76" s="11"/>
      <c r="J76" s="10"/>
      <c r="K76" s="22"/>
      <c r="L76" s="29">
        <f t="shared" si="5"/>
        <v>0</v>
      </c>
      <c r="M76" s="23">
        <v>2</v>
      </c>
      <c r="N76" s="25" t="e">
        <f t="shared" si="6"/>
        <v>#DIV/0!</v>
      </c>
      <c r="O76" s="17" t="e">
        <f t="shared" si="7"/>
        <v>#DIV/0!</v>
      </c>
    </row>
    <row r="77" spans="1:15" ht="15.75" thickBot="1" x14ac:dyDescent="0.3">
      <c r="A77" s="2" t="s">
        <v>642</v>
      </c>
      <c r="B77" s="2" t="s">
        <v>643</v>
      </c>
      <c r="C77" s="2" t="s">
        <v>3</v>
      </c>
      <c r="D77" s="2">
        <v>1656</v>
      </c>
      <c r="F77" s="10"/>
      <c r="G77" s="10"/>
      <c r="H77" s="10"/>
      <c r="I77" s="11"/>
      <c r="J77" s="10"/>
      <c r="K77" s="22"/>
      <c r="L77" s="29">
        <f t="shared" si="5"/>
        <v>0</v>
      </c>
      <c r="M77" s="23">
        <v>2.1</v>
      </c>
      <c r="N77" s="25" t="e">
        <f t="shared" si="6"/>
        <v>#DIV/0!</v>
      </c>
      <c r="O77" s="17" t="e">
        <f t="shared" si="7"/>
        <v>#DIV/0!</v>
      </c>
    </row>
    <row r="78" spans="1:15" ht="15.75" thickBot="1" x14ac:dyDescent="0.3">
      <c r="A78" s="2" t="s">
        <v>561</v>
      </c>
      <c r="B78" s="2" t="s">
        <v>643</v>
      </c>
      <c r="C78" s="2" t="s">
        <v>3</v>
      </c>
      <c r="D78" s="2">
        <v>6264</v>
      </c>
      <c r="F78" s="10"/>
      <c r="G78" s="10"/>
      <c r="H78" s="10"/>
      <c r="I78" s="11"/>
      <c r="J78" s="10"/>
      <c r="K78" s="22"/>
      <c r="L78" s="29">
        <f t="shared" si="5"/>
        <v>0</v>
      </c>
      <c r="M78" s="23">
        <v>2.1</v>
      </c>
      <c r="N78" s="25" t="e">
        <f t="shared" si="6"/>
        <v>#DIV/0!</v>
      </c>
      <c r="O78" s="17" t="e">
        <f t="shared" si="7"/>
        <v>#DIV/0!</v>
      </c>
    </row>
    <row r="79" spans="1:15" ht="15.75" thickBot="1" x14ac:dyDescent="0.3">
      <c r="A79" s="2" t="s">
        <v>565</v>
      </c>
      <c r="B79" s="2" t="s">
        <v>673</v>
      </c>
      <c r="C79" s="2" t="s">
        <v>3</v>
      </c>
      <c r="D79" s="2">
        <v>900</v>
      </c>
      <c r="F79" s="10"/>
      <c r="G79" s="10"/>
      <c r="H79" s="10"/>
      <c r="I79" s="11"/>
      <c r="J79" s="10"/>
      <c r="K79" s="22"/>
      <c r="L79" s="29">
        <f t="shared" si="5"/>
        <v>0</v>
      </c>
      <c r="M79" s="23">
        <v>2</v>
      </c>
      <c r="N79" s="25" t="e">
        <f t="shared" si="6"/>
        <v>#DIV/0!</v>
      </c>
      <c r="O79" s="17" t="e">
        <f t="shared" si="7"/>
        <v>#DIV/0!</v>
      </c>
    </row>
    <row r="80" spans="1:15" ht="15.75" thickBot="1" x14ac:dyDescent="0.3">
      <c r="A80" s="2" t="s">
        <v>559</v>
      </c>
      <c r="B80" s="2" t="s">
        <v>668</v>
      </c>
      <c r="C80" s="2" t="s">
        <v>3</v>
      </c>
      <c r="D80" s="2">
        <v>11952</v>
      </c>
      <c r="F80" s="10"/>
      <c r="G80" s="10"/>
      <c r="H80" s="10"/>
      <c r="I80" s="11"/>
      <c r="J80" s="10"/>
      <c r="K80" s="22"/>
      <c r="L80" s="29">
        <f t="shared" si="5"/>
        <v>0</v>
      </c>
      <c r="M80" s="23">
        <v>2.2000000000000002</v>
      </c>
      <c r="N80" s="25" t="e">
        <f t="shared" si="6"/>
        <v>#DIV/0!</v>
      </c>
      <c r="O80" s="17" t="e">
        <f t="shared" si="7"/>
        <v>#DIV/0!</v>
      </c>
    </row>
    <row r="81" spans="1:15" ht="15.75" thickBot="1" x14ac:dyDescent="0.3">
      <c r="A81" s="2" t="s">
        <v>664</v>
      </c>
      <c r="B81" s="2" t="s">
        <v>663</v>
      </c>
      <c r="C81" s="2" t="s">
        <v>3</v>
      </c>
      <c r="D81" s="2">
        <v>252</v>
      </c>
      <c r="F81" s="10"/>
      <c r="G81" s="10"/>
      <c r="H81" s="10"/>
      <c r="I81" s="11"/>
      <c r="J81" s="10"/>
      <c r="K81" s="22"/>
      <c r="L81" s="29">
        <f t="shared" si="5"/>
        <v>0</v>
      </c>
      <c r="M81" s="23">
        <v>2</v>
      </c>
      <c r="N81" s="25" t="e">
        <f t="shared" si="6"/>
        <v>#DIV/0!</v>
      </c>
      <c r="O81" s="17" t="e">
        <f t="shared" si="7"/>
        <v>#DIV/0!</v>
      </c>
    </row>
    <row r="82" spans="1:15" ht="15.75" thickBot="1" x14ac:dyDescent="0.3">
      <c r="A82" s="2" t="s">
        <v>603</v>
      </c>
      <c r="B82" s="2" t="s">
        <v>681</v>
      </c>
      <c r="C82" s="2" t="s">
        <v>3</v>
      </c>
      <c r="D82" s="2">
        <v>1008</v>
      </c>
      <c r="F82" s="10"/>
      <c r="G82" s="10"/>
      <c r="H82" s="10"/>
      <c r="I82" s="11"/>
      <c r="J82" s="10"/>
      <c r="K82" s="22"/>
      <c r="L82" s="29">
        <f t="shared" si="5"/>
        <v>0</v>
      </c>
      <c r="M82" s="23">
        <v>2</v>
      </c>
      <c r="N82" s="25" t="e">
        <f t="shared" si="6"/>
        <v>#DIV/0!</v>
      </c>
      <c r="O82" s="17" t="e">
        <f t="shared" si="7"/>
        <v>#DIV/0!</v>
      </c>
    </row>
    <row r="83" spans="1:15" ht="15.75" thickBot="1" x14ac:dyDescent="0.3">
      <c r="A83" s="2" t="s">
        <v>426</v>
      </c>
      <c r="B83" s="2" t="s">
        <v>427</v>
      </c>
      <c r="C83" s="2" t="s">
        <v>3</v>
      </c>
      <c r="D83" s="2">
        <v>36</v>
      </c>
      <c r="F83" s="10"/>
      <c r="G83" s="10"/>
      <c r="H83" s="10"/>
      <c r="I83" s="11"/>
      <c r="J83" s="10"/>
      <c r="K83" s="22"/>
      <c r="L83" s="29">
        <f t="shared" si="5"/>
        <v>0</v>
      </c>
      <c r="M83" s="23">
        <v>4</v>
      </c>
      <c r="N83" s="25" t="e">
        <f t="shared" si="6"/>
        <v>#DIV/0!</v>
      </c>
      <c r="O83" s="17" t="e">
        <f t="shared" si="7"/>
        <v>#DIV/0!</v>
      </c>
    </row>
    <row r="84" spans="1:15" ht="15.75" thickBot="1" x14ac:dyDescent="0.3">
      <c r="A84" s="2" t="s">
        <v>609</v>
      </c>
      <c r="B84" s="2" t="s">
        <v>610</v>
      </c>
      <c r="C84" s="2" t="s">
        <v>3</v>
      </c>
      <c r="D84" s="2">
        <v>288</v>
      </c>
      <c r="F84" s="10"/>
      <c r="G84" s="10"/>
      <c r="H84" s="10"/>
      <c r="I84" s="11"/>
      <c r="J84" s="10"/>
      <c r="K84" s="22"/>
      <c r="L84" s="29">
        <f t="shared" si="5"/>
        <v>0</v>
      </c>
      <c r="M84" s="23">
        <v>2.5</v>
      </c>
      <c r="N84" s="25" t="e">
        <f t="shared" si="6"/>
        <v>#DIV/0!</v>
      </c>
      <c r="O84" s="17" t="e">
        <f t="shared" si="7"/>
        <v>#DIV/0!</v>
      </c>
    </row>
    <row r="85" spans="1:15" ht="15.75" thickBot="1" x14ac:dyDescent="0.3">
      <c r="A85" s="2" t="s">
        <v>662</v>
      </c>
      <c r="B85" s="2" t="s">
        <v>661</v>
      </c>
      <c r="C85" s="2" t="s">
        <v>3</v>
      </c>
      <c r="D85" s="2">
        <v>6228</v>
      </c>
      <c r="F85" s="10"/>
      <c r="G85" s="10"/>
      <c r="H85" s="10"/>
      <c r="I85" s="11"/>
      <c r="J85" s="10"/>
      <c r="K85" s="22"/>
      <c r="L85" s="29">
        <f t="shared" si="5"/>
        <v>0</v>
      </c>
      <c r="M85" s="23">
        <v>3</v>
      </c>
      <c r="N85" s="25" t="e">
        <f t="shared" si="6"/>
        <v>#DIV/0!</v>
      </c>
      <c r="O85" s="17" t="e">
        <f t="shared" si="7"/>
        <v>#DIV/0!</v>
      </c>
    </row>
    <row r="86" spans="1:15" ht="15.75" thickBot="1" x14ac:dyDescent="0.3">
      <c r="A86" s="2" t="s">
        <v>666</v>
      </c>
      <c r="B86" s="2" t="s">
        <v>665</v>
      </c>
      <c r="C86" s="2" t="s">
        <v>3</v>
      </c>
      <c r="D86" s="2">
        <v>3672</v>
      </c>
      <c r="F86" s="10"/>
      <c r="G86" s="10"/>
      <c r="H86" s="10"/>
      <c r="I86" s="11"/>
      <c r="J86" s="10"/>
      <c r="K86" s="22"/>
      <c r="L86" s="29">
        <f t="shared" si="5"/>
        <v>0</v>
      </c>
      <c r="M86" s="23">
        <v>2.5</v>
      </c>
      <c r="N86" s="25" t="e">
        <f t="shared" si="6"/>
        <v>#DIV/0!</v>
      </c>
      <c r="O86" s="17" t="e">
        <f t="shared" si="7"/>
        <v>#DIV/0!</v>
      </c>
    </row>
    <row r="87" spans="1:15" ht="15.75" thickBot="1" x14ac:dyDescent="0.3">
      <c r="A87" s="2" t="s">
        <v>420</v>
      </c>
      <c r="B87" s="2" t="s">
        <v>421</v>
      </c>
      <c r="C87" s="2" t="s">
        <v>3</v>
      </c>
      <c r="D87" s="2">
        <v>252</v>
      </c>
      <c r="F87" s="10"/>
      <c r="G87" s="10"/>
      <c r="H87" s="10"/>
      <c r="I87" s="11"/>
      <c r="J87" s="10"/>
      <c r="K87" s="22"/>
      <c r="L87" s="29">
        <f t="shared" si="5"/>
        <v>0</v>
      </c>
      <c r="M87" s="23">
        <v>3</v>
      </c>
      <c r="N87" s="25" t="e">
        <f t="shared" si="6"/>
        <v>#DIV/0!</v>
      </c>
      <c r="O87" s="17" t="e">
        <f t="shared" si="7"/>
        <v>#DIV/0!</v>
      </c>
    </row>
    <row r="88" spans="1:15" ht="15.75" thickBot="1" x14ac:dyDescent="0.3">
      <c r="A88" s="2" t="s">
        <v>563</v>
      </c>
      <c r="B88" s="2" t="s">
        <v>671</v>
      </c>
      <c r="C88" s="2" t="s">
        <v>3</v>
      </c>
      <c r="D88" s="2">
        <v>252</v>
      </c>
      <c r="F88" s="10"/>
      <c r="G88" s="10"/>
      <c r="H88" s="10"/>
      <c r="I88" s="11"/>
      <c r="J88" s="10"/>
      <c r="K88" s="22"/>
      <c r="L88" s="29">
        <f t="shared" si="5"/>
        <v>0</v>
      </c>
      <c r="M88" s="23">
        <v>1.9</v>
      </c>
      <c r="N88" s="25" t="e">
        <f t="shared" si="6"/>
        <v>#DIV/0!</v>
      </c>
      <c r="O88" s="17" t="e">
        <f t="shared" si="7"/>
        <v>#DIV/0!</v>
      </c>
    </row>
    <row r="89" spans="1:15" ht="15.75" thickBot="1" x14ac:dyDescent="0.3">
      <c r="A89" s="2" t="s">
        <v>416</v>
      </c>
      <c r="B89" s="2" t="s">
        <v>417</v>
      </c>
      <c r="C89" s="2" t="s">
        <v>3</v>
      </c>
      <c r="D89" s="2">
        <v>48</v>
      </c>
      <c r="F89" s="10"/>
      <c r="G89" s="10"/>
      <c r="H89" s="10"/>
      <c r="I89" s="11"/>
      <c r="J89" s="10"/>
      <c r="K89" s="22"/>
      <c r="L89" s="29">
        <f t="shared" si="5"/>
        <v>0</v>
      </c>
      <c r="M89" s="23">
        <v>9</v>
      </c>
      <c r="N89" s="25" t="e">
        <f t="shared" si="6"/>
        <v>#DIV/0!</v>
      </c>
      <c r="O89" s="17" t="e">
        <f t="shared" si="7"/>
        <v>#DIV/0!</v>
      </c>
    </row>
    <row r="90" spans="1:15" ht="15.75" thickBot="1" x14ac:dyDescent="0.3">
      <c r="A90" s="2" t="s">
        <v>570</v>
      </c>
      <c r="B90" s="2" t="s">
        <v>676</v>
      </c>
      <c r="C90" s="2" t="s">
        <v>3</v>
      </c>
      <c r="D90" s="2">
        <v>1548</v>
      </c>
      <c r="F90" s="10"/>
      <c r="G90" s="10"/>
      <c r="H90" s="10"/>
      <c r="I90" s="11"/>
      <c r="J90" s="10"/>
      <c r="K90" s="22"/>
      <c r="L90" s="29">
        <f t="shared" si="5"/>
        <v>0</v>
      </c>
      <c r="M90" s="23">
        <v>2</v>
      </c>
      <c r="N90" s="25" t="e">
        <f t="shared" si="6"/>
        <v>#DIV/0!</v>
      </c>
      <c r="O90" s="17" t="e">
        <f t="shared" si="7"/>
        <v>#DIV/0!</v>
      </c>
    </row>
    <row r="91" spans="1:15" ht="15.75" thickBot="1" x14ac:dyDescent="0.3">
      <c r="A91" s="2" t="s">
        <v>660</v>
      </c>
      <c r="B91" s="2" t="s">
        <v>659</v>
      </c>
      <c r="C91" s="2" t="s">
        <v>3</v>
      </c>
      <c r="D91" s="2">
        <v>252</v>
      </c>
      <c r="F91" s="10"/>
      <c r="G91" s="10"/>
      <c r="H91" s="10"/>
      <c r="I91" s="11"/>
      <c r="J91" s="10"/>
      <c r="K91" s="22"/>
      <c r="L91" s="29">
        <f t="shared" si="5"/>
        <v>0</v>
      </c>
      <c r="M91" s="23">
        <v>2.2000000000000002</v>
      </c>
      <c r="N91" s="25" t="e">
        <f t="shared" si="6"/>
        <v>#DIV/0!</v>
      </c>
      <c r="O91" s="17" t="e">
        <f t="shared" si="7"/>
        <v>#DIV/0!</v>
      </c>
    </row>
    <row r="92" spans="1:15" ht="15.75" thickBot="1" x14ac:dyDescent="0.3">
      <c r="A92" s="2" t="s">
        <v>600</v>
      </c>
      <c r="B92" s="2" t="s">
        <v>680</v>
      </c>
      <c r="C92" s="2" t="s">
        <v>3</v>
      </c>
      <c r="D92" s="2">
        <v>684</v>
      </c>
      <c r="F92" s="10"/>
      <c r="G92" s="10"/>
      <c r="H92" s="10"/>
      <c r="I92" s="11"/>
      <c r="J92" s="10"/>
      <c r="K92" s="22"/>
      <c r="L92" s="29">
        <f t="shared" si="5"/>
        <v>0</v>
      </c>
      <c r="M92" s="23">
        <v>3.9</v>
      </c>
      <c r="N92" s="25" t="e">
        <f t="shared" si="6"/>
        <v>#DIV/0!</v>
      </c>
      <c r="O92" s="17" t="e">
        <f t="shared" si="7"/>
        <v>#DIV/0!</v>
      </c>
    </row>
    <row r="93" spans="1:15" ht="15.75" thickBot="1" x14ac:dyDescent="0.3">
      <c r="A93" s="2" t="s">
        <v>577</v>
      </c>
      <c r="B93" s="2" t="s">
        <v>677</v>
      </c>
      <c r="C93" s="2" t="s">
        <v>3</v>
      </c>
      <c r="D93" s="2">
        <v>936</v>
      </c>
      <c r="F93" s="10"/>
      <c r="G93" s="10"/>
      <c r="H93" s="10"/>
      <c r="I93" s="11"/>
      <c r="J93" s="10"/>
      <c r="K93" s="22"/>
      <c r="L93" s="29">
        <f t="shared" si="5"/>
        <v>0</v>
      </c>
      <c r="M93" s="23">
        <v>4.9000000000000004</v>
      </c>
      <c r="N93" s="25" t="e">
        <f t="shared" si="6"/>
        <v>#DIV/0!</v>
      </c>
      <c r="O93" s="17" t="e">
        <f t="shared" si="7"/>
        <v>#DIV/0!</v>
      </c>
    </row>
    <row r="94" spans="1:15" ht="15.75" thickBot="1" x14ac:dyDescent="0.3">
      <c r="A94" s="2" t="s">
        <v>575</v>
      </c>
      <c r="B94" s="2" t="s">
        <v>576</v>
      </c>
      <c r="C94" s="2" t="s">
        <v>3</v>
      </c>
      <c r="D94" s="2">
        <v>744</v>
      </c>
      <c r="F94" s="10"/>
      <c r="G94" s="10"/>
      <c r="H94" s="10"/>
      <c r="I94" s="11"/>
      <c r="J94" s="10"/>
      <c r="K94" s="22"/>
      <c r="L94" s="29">
        <f t="shared" si="5"/>
        <v>0</v>
      </c>
      <c r="M94" s="23">
        <v>6</v>
      </c>
      <c r="N94" s="25" t="e">
        <f t="shared" si="6"/>
        <v>#DIV/0!</v>
      </c>
      <c r="O94" s="17" t="e">
        <f t="shared" si="7"/>
        <v>#DIV/0!</v>
      </c>
    </row>
    <row r="95" spans="1:15" ht="15.75" thickBot="1" x14ac:dyDescent="0.3">
      <c r="A95" s="2" t="s">
        <v>482</v>
      </c>
      <c r="B95" s="2" t="s">
        <v>483</v>
      </c>
      <c r="C95" s="2" t="s">
        <v>3</v>
      </c>
      <c r="D95" s="2">
        <v>72</v>
      </c>
      <c r="F95" s="10"/>
      <c r="G95" s="10"/>
      <c r="H95" s="10"/>
      <c r="I95" s="11"/>
      <c r="J95" s="10"/>
      <c r="K95" s="22"/>
      <c r="L95" s="29">
        <f t="shared" si="5"/>
        <v>0</v>
      </c>
      <c r="M95" s="23">
        <v>12</v>
      </c>
      <c r="N95" s="25" t="e">
        <f t="shared" si="6"/>
        <v>#DIV/0!</v>
      </c>
      <c r="O95" s="17" t="e">
        <f t="shared" si="7"/>
        <v>#DIV/0!</v>
      </c>
    </row>
    <row r="96" spans="1:15" ht="15.75" thickBot="1" x14ac:dyDescent="0.3">
      <c r="A96" s="2" t="s">
        <v>573</v>
      </c>
      <c r="B96" s="2" t="s">
        <v>574</v>
      </c>
      <c r="C96" s="2" t="s">
        <v>3</v>
      </c>
      <c r="D96" s="2">
        <v>48</v>
      </c>
      <c r="F96" s="10"/>
      <c r="G96" s="10"/>
      <c r="H96" s="10"/>
      <c r="I96" s="11"/>
      <c r="J96" s="10"/>
      <c r="K96" s="22"/>
      <c r="L96" s="29">
        <f t="shared" si="5"/>
        <v>0</v>
      </c>
      <c r="M96" s="23">
        <v>4</v>
      </c>
      <c r="N96" s="25" t="e">
        <f t="shared" si="6"/>
        <v>#DIV/0!</v>
      </c>
      <c r="O96" s="17" t="e">
        <f t="shared" si="7"/>
        <v>#DIV/0!</v>
      </c>
    </row>
    <row r="97" spans="1:15" ht="15.75" thickBot="1" x14ac:dyDescent="0.3">
      <c r="A97" s="2" t="s">
        <v>637</v>
      </c>
      <c r="B97" s="2" t="s">
        <v>683</v>
      </c>
      <c r="C97" s="2" t="s">
        <v>3</v>
      </c>
      <c r="D97" s="2">
        <v>108</v>
      </c>
      <c r="F97" s="10"/>
      <c r="G97" s="10"/>
      <c r="H97" s="10"/>
      <c r="I97" s="11"/>
      <c r="J97" s="10"/>
      <c r="K97" s="22"/>
      <c r="L97" s="29">
        <f t="shared" si="5"/>
        <v>0</v>
      </c>
      <c r="M97" s="23">
        <v>2.4</v>
      </c>
      <c r="N97" s="25" t="e">
        <f t="shared" si="6"/>
        <v>#DIV/0!</v>
      </c>
      <c r="O97" s="17" t="e">
        <f t="shared" si="7"/>
        <v>#DIV/0!</v>
      </c>
    </row>
    <row r="98" spans="1:15" ht="15.75" thickBot="1" x14ac:dyDescent="0.3">
      <c r="A98" s="2" t="s">
        <v>555</v>
      </c>
      <c r="B98" s="2" t="s">
        <v>556</v>
      </c>
      <c r="C98" s="2" t="s">
        <v>3</v>
      </c>
      <c r="D98" s="2">
        <v>576</v>
      </c>
      <c r="F98" s="10"/>
      <c r="G98" s="10"/>
      <c r="H98" s="10"/>
      <c r="I98" s="11"/>
      <c r="J98" s="10"/>
      <c r="K98" s="22"/>
      <c r="L98" s="29">
        <f t="shared" si="5"/>
        <v>0</v>
      </c>
      <c r="M98" s="23">
        <v>2.2000000000000002</v>
      </c>
      <c r="N98" s="25" t="e">
        <f t="shared" ref="N98:N129" si="8">L98/J98</f>
        <v>#DIV/0!</v>
      </c>
      <c r="O98" s="17" t="e">
        <f t="shared" ref="O98:O129" si="9">N98*D98</f>
        <v>#DIV/0!</v>
      </c>
    </row>
    <row r="99" spans="1:15" ht="15.75" thickBot="1" x14ac:dyDescent="0.3">
      <c r="A99" s="2" t="s">
        <v>554</v>
      </c>
      <c r="B99" s="2" t="s">
        <v>667</v>
      </c>
      <c r="C99" s="2" t="s">
        <v>3</v>
      </c>
      <c r="D99" s="2">
        <v>252</v>
      </c>
      <c r="F99" s="10"/>
      <c r="G99" s="10"/>
      <c r="H99" s="10"/>
      <c r="I99" s="11"/>
      <c r="J99" s="10"/>
      <c r="K99" s="22"/>
      <c r="L99" s="29">
        <f t="shared" si="5"/>
        <v>0</v>
      </c>
      <c r="M99" s="23">
        <v>1.7</v>
      </c>
      <c r="N99" s="25" t="e">
        <f t="shared" si="8"/>
        <v>#DIV/0!</v>
      </c>
      <c r="O99" s="17" t="e">
        <f t="shared" si="9"/>
        <v>#DIV/0!</v>
      </c>
    </row>
    <row r="100" spans="1:15" ht="15.75" thickBot="1" x14ac:dyDescent="0.3">
      <c r="A100" s="2" t="s">
        <v>562</v>
      </c>
      <c r="B100" s="2" t="s">
        <v>670</v>
      </c>
      <c r="C100" s="2" t="s">
        <v>3</v>
      </c>
      <c r="D100" s="2">
        <v>72</v>
      </c>
      <c r="F100" s="10"/>
      <c r="G100" s="10"/>
      <c r="H100" s="10"/>
      <c r="I100" s="11"/>
      <c r="J100" s="10"/>
      <c r="K100" s="22"/>
      <c r="L100" s="29">
        <f t="shared" si="5"/>
        <v>0</v>
      </c>
      <c r="M100" s="23">
        <v>1.6</v>
      </c>
      <c r="N100" s="25" t="e">
        <f t="shared" si="8"/>
        <v>#DIV/0!</v>
      </c>
      <c r="O100" s="17" t="e">
        <f t="shared" si="9"/>
        <v>#DIV/0!</v>
      </c>
    </row>
    <row r="101" spans="1:15" ht="15.75" thickBot="1" x14ac:dyDescent="0.3">
      <c r="A101" s="2" t="s">
        <v>436</v>
      </c>
      <c r="B101" s="2" t="s">
        <v>437</v>
      </c>
      <c r="C101" s="2" t="s">
        <v>3</v>
      </c>
      <c r="D101" s="2">
        <v>36</v>
      </c>
      <c r="F101" s="10"/>
      <c r="G101" s="10"/>
      <c r="H101" s="10"/>
      <c r="I101" s="11"/>
      <c r="J101" s="10"/>
      <c r="K101" s="22"/>
      <c r="L101" s="29">
        <f t="shared" si="5"/>
        <v>0</v>
      </c>
      <c r="M101" s="23">
        <v>3.3</v>
      </c>
      <c r="N101" s="25" t="e">
        <f t="shared" si="8"/>
        <v>#DIV/0!</v>
      </c>
      <c r="O101" s="17" t="e">
        <f t="shared" si="9"/>
        <v>#DIV/0!</v>
      </c>
    </row>
    <row r="102" spans="1:15" ht="15.75" thickBot="1" x14ac:dyDescent="0.3">
      <c r="A102" s="2" t="s">
        <v>470</v>
      </c>
      <c r="B102" s="2" t="s">
        <v>471</v>
      </c>
      <c r="C102" s="2" t="s">
        <v>3</v>
      </c>
      <c r="D102" s="2">
        <v>156</v>
      </c>
      <c r="F102" s="10"/>
      <c r="G102" s="10"/>
      <c r="H102" s="10"/>
      <c r="I102" s="11"/>
      <c r="J102" s="10"/>
      <c r="K102" s="22"/>
      <c r="L102" s="29">
        <f t="shared" si="5"/>
        <v>0</v>
      </c>
      <c r="M102" s="23">
        <v>10</v>
      </c>
      <c r="N102" s="25" t="e">
        <f t="shared" si="8"/>
        <v>#DIV/0!</v>
      </c>
      <c r="O102" s="17" t="e">
        <f t="shared" si="9"/>
        <v>#DIV/0!</v>
      </c>
    </row>
    <row r="103" spans="1:15" ht="15.75" thickBot="1" x14ac:dyDescent="0.3">
      <c r="A103" s="2" t="s">
        <v>571</v>
      </c>
      <c r="B103" s="2" t="s">
        <v>572</v>
      </c>
      <c r="C103" s="2" t="s">
        <v>3</v>
      </c>
      <c r="D103" s="2">
        <v>1464</v>
      </c>
      <c r="F103" s="10"/>
      <c r="G103" s="10"/>
      <c r="H103" s="10"/>
      <c r="I103" s="11"/>
      <c r="J103" s="10"/>
      <c r="K103" s="22"/>
      <c r="L103" s="29">
        <f t="shared" si="5"/>
        <v>0</v>
      </c>
      <c r="M103" s="23">
        <v>7.5</v>
      </c>
      <c r="N103" s="25" t="e">
        <f t="shared" si="8"/>
        <v>#DIV/0!</v>
      </c>
      <c r="O103" s="17" t="e">
        <f t="shared" si="9"/>
        <v>#DIV/0!</v>
      </c>
    </row>
    <row r="104" spans="1:15" ht="15.75" thickBot="1" x14ac:dyDescent="0.3">
      <c r="A104" s="43" t="s">
        <v>604</v>
      </c>
      <c r="B104" s="2" t="s">
        <v>682</v>
      </c>
      <c r="C104" s="2" t="s">
        <v>3</v>
      </c>
      <c r="D104" s="2">
        <v>192</v>
      </c>
      <c r="F104" s="10"/>
      <c r="G104" s="10"/>
      <c r="H104" s="10"/>
      <c r="I104" s="11"/>
      <c r="J104" s="10"/>
      <c r="K104" s="22"/>
      <c r="L104" s="29">
        <f t="shared" si="5"/>
        <v>0</v>
      </c>
      <c r="M104" s="23">
        <v>16</v>
      </c>
      <c r="N104" s="25" t="e">
        <f t="shared" si="8"/>
        <v>#DIV/0!</v>
      </c>
      <c r="O104" s="17" t="e">
        <f t="shared" si="9"/>
        <v>#DIV/0!</v>
      </c>
    </row>
    <row r="105" spans="1:15" ht="15.75" thickBot="1" x14ac:dyDescent="0.3">
      <c r="A105" s="2" t="s">
        <v>548</v>
      </c>
      <c r="B105" s="2" t="s">
        <v>549</v>
      </c>
      <c r="C105" s="2" t="s">
        <v>3</v>
      </c>
      <c r="D105" s="2">
        <v>864</v>
      </c>
      <c r="F105" s="10"/>
      <c r="G105" s="10"/>
      <c r="H105" s="10"/>
      <c r="I105" s="11"/>
      <c r="J105" s="10"/>
      <c r="K105" s="22"/>
      <c r="L105" s="29">
        <f t="shared" si="5"/>
        <v>0</v>
      </c>
      <c r="M105" s="23">
        <v>4.5</v>
      </c>
      <c r="N105" s="25" t="e">
        <f t="shared" si="8"/>
        <v>#DIV/0!</v>
      </c>
      <c r="O105" s="17" t="e">
        <f t="shared" si="9"/>
        <v>#DIV/0!</v>
      </c>
    </row>
    <row r="106" spans="1:15" ht="15.75" thickBot="1" x14ac:dyDescent="0.3">
      <c r="A106" s="2" t="s">
        <v>568</v>
      </c>
      <c r="B106" s="2" t="s">
        <v>569</v>
      </c>
      <c r="C106" s="2" t="s">
        <v>3</v>
      </c>
      <c r="D106" s="2">
        <v>1224</v>
      </c>
      <c r="F106" s="10"/>
      <c r="G106" s="10"/>
      <c r="H106" s="10"/>
      <c r="I106" s="11"/>
      <c r="J106" s="10"/>
      <c r="K106" s="22"/>
      <c r="L106" s="29">
        <f t="shared" si="5"/>
        <v>0</v>
      </c>
      <c r="M106" s="23">
        <v>6.4</v>
      </c>
      <c r="N106" s="25" t="e">
        <f t="shared" si="8"/>
        <v>#DIV/0!</v>
      </c>
      <c r="O106" s="17" t="e">
        <f t="shared" si="9"/>
        <v>#DIV/0!</v>
      </c>
    </row>
    <row r="107" spans="1:15" ht="15.75" thickBot="1" x14ac:dyDescent="0.3">
      <c r="A107" s="2" t="s">
        <v>557</v>
      </c>
      <c r="B107" s="2" t="s">
        <v>558</v>
      </c>
      <c r="C107" s="2" t="s">
        <v>3</v>
      </c>
      <c r="D107" s="2">
        <v>264</v>
      </c>
      <c r="F107" s="10"/>
      <c r="G107" s="10"/>
      <c r="H107" s="10"/>
      <c r="I107" s="11"/>
      <c r="J107" s="10"/>
      <c r="K107" s="22"/>
      <c r="L107" s="29">
        <f t="shared" si="5"/>
        <v>0</v>
      </c>
      <c r="M107" s="23">
        <v>6.6</v>
      </c>
      <c r="N107" s="25" t="e">
        <f t="shared" si="8"/>
        <v>#DIV/0!</v>
      </c>
      <c r="O107" s="17" t="e">
        <f t="shared" si="9"/>
        <v>#DIV/0!</v>
      </c>
    </row>
    <row r="108" spans="1:15" ht="15.75" thickBot="1" x14ac:dyDescent="0.3">
      <c r="A108" s="2" t="s">
        <v>550</v>
      </c>
      <c r="B108" s="2" t="s">
        <v>551</v>
      </c>
      <c r="C108" s="2" t="s">
        <v>3</v>
      </c>
      <c r="D108" s="2">
        <v>456</v>
      </c>
      <c r="F108" s="10"/>
      <c r="G108" s="10"/>
      <c r="H108" s="10"/>
      <c r="I108" s="11"/>
      <c r="J108" s="10"/>
      <c r="K108" s="22"/>
      <c r="L108" s="29">
        <f t="shared" si="5"/>
        <v>0</v>
      </c>
      <c r="M108" s="23">
        <v>7</v>
      </c>
      <c r="N108" s="25" t="e">
        <f t="shared" si="8"/>
        <v>#DIV/0!</v>
      </c>
      <c r="O108" s="17" t="e">
        <f t="shared" si="9"/>
        <v>#DIV/0!</v>
      </c>
    </row>
    <row r="109" spans="1:15" ht="15.75" thickBot="1" x14ac:dyDescent="0.3">
      <c r="A109" s="2" t="s">
        <v>552</v>
      </c>
      <c r="B109" s="2" t="s">
        <v>553</v>
      </c>
      <c r="C109" s="2" t="s">
        <v>3</v>
      </c>
      <c r="D109" s="2">
        <v>672</v>
      </c>
      <c r="F109" s="10"/>
      <c r="G109" s="10"/>
      <c r="H109" s="10"/>
      <c r="I109" s="11"/>
      <c r="J109" s="10"/>
      <c r="K109" s="22"/>
      <c r="L109" s="29">
        <f t="shared" si="5"/>
        <v>0</v>
      </c>
      <c r="M109" s="23">
        <v>7</v>
      </c>
      <c r="N109" s="25" t="e">
        <f t="shared" si="8"/>
        <v>#DIV/0!</v>
      </c>
      <c r="O109" s="17" t="e">
        <f t="shared" si="9"/>
        <v>#DIV/0!</v>
      </c>
    </row>
    <row r="110" spans="1:15" ht="15.75" thickBot="1" x14ac:dyDescent="0.3">
      <c r="A110" s="2" t="s">
        <v>638</v>
      </c>
      <c r="B110" s="2" t="s">
        <v>639</v>
      </c>
      <c r="C110" s="2" t="s">
        <v>3</v>
      </c>
      <c r="D110" s="2">
        <v>108</v>
      </c>
      <c r="F110" s="10"/>
      <c r="G110" s="10"/>
      <c r="H110" s="10"/>
      <c r="I110" s="11"/>
      <c r="J110" s="10"/>
      <c r="K110" s="22"/>
      <c r="L110" s="29">
        <f t="shared" si="5"/>
        <v>0</v>
      </c>
      <c r="M110" s="23">
        <v>2.2000000000000002</v>
      </c>
      <c r="N110" s="25" t="e">
        <f t="shared" si="8"/>
        <v>#DIV/0!</v>
      </c>
      <c r="O110" s="17" t="e">
        <f t="shared" si="9"/>
        <v>#DIV/0!</v>
      </c>
    </row>
    <row r="111" spans="1:15" ht="15.75" thickBot="1" x14ac:dyDescent="0.3">
      <c r="A111" s="2" t="s">
        <v>464</v>
      </c>
      <c r="B111" s="2" t="s">
        <v>465</v>
      </c>
      <c r="C111" s="2" t="s">
        <v>3</v>
      </c>
      <c r="D111" s="2">
        <v>684</v>
      </c>
      <c r="F111" s="10"/>
      <c r="G111" s="10"/>
      <c r="H111" s="10"/>
      <c r="I111" s="11"/>
      <c r="J111" s="10"/>
      <c r="K111" s="22"/>
      <c r="L111" s="29">
        <f t="shared" si="5"/>
        <v>0</v>
      </c>
      <c r="M111" s="23">
        <v>3.3</v>
      </c>
      <c r="N111" s="25" t="e">
        <f t="shared" si="8"/>
        <v>#DIV/0!</v>
      </c>
      <c r="O111" s="17" t="e">
        <f t="shared" si="9"/>
        <v>#DIV/0!</v>
      </c>
    </row>
    <row r="112" spans="1:15" ht="15.75" thickBot="1" x14ac:dyDescent="0.3">
      <c r="A112" s="2" t="s">
        <v>578</v>
      </c>
      <c r="B112" s="2" t="s">
        <v>678</v>
      </c>
      <c r="C112" s="2" t="s">
        <v>3</v>
      </c>
      <c r="D112" s="2">
        <v>684</v>
      </c>
      <c r="F112" s="10"/>
      <c r="G112" s="10"/>
      <c r="H112" s="10"/>
      <c r="I112" s="11"/>
      <c r="J112" s="10"/>
      <c r="K112" s="22"/>
      <c r="L112" s="29">
        <f t="shared" si="5"/>
        <v>0</v>
      </c>
      <c r="M112" s="23">
        <v>2.5</v>
      </c>
      <c r="N112" s="25" t="e">
        <f t="shared" si="8"/>
        <v>#DIV/0!</v>
      </c>
      <c r="O112" s="17" t="e">
        <f t="shared" si="9"/>
        <v>#DIV/0!</v>
      </c>
    </row>
    <row r="113" spans="1:15" ht="15.75" thickBot="1" x14ac:dyDescent="0.3">
      <c r="A113" s="2" t="s">
        <v>579</v>
      </c>
      <c r="B113" s="2" t="s">
        <v>679</v>
      </c>
      <c r="C113" s="2" t="s">
        <v>3</v>
      </c>
      <c r="D113" s="2">
        <v>144</v>
      </c>
      <c r="F113" s="10"/>
      <c r="G113" s="10"/>
      <c r="H113" s="10"/>
      <c r="I113" s="11"/>
      <c r="J113" s="10"/>
      <c r="K113" s="22"/>
      <c r="L113" s="29">
        <f t="shared" si="5"/>
        <v>0</v>
      </c>
      <c r="M113" s="23">
        <v>2.5</v>
      </c>
      <c r="N113" s="25" t="e">
        <f t="shared" si="8"/>
        <v>#DIV/0!</v>
      </c>
      <c r="O113" s="17" t="e">
        <f t="shared" si="9"/>
        <v>#DIV/0!</v>
      </c>
    </row>
    <row r="114" spans="1:15" ht="15.75" thickBot="1" x14ac:dyDescent="0.3">
      <c r="A114" s="2" t="s">
        <v>462</v>
      </c>
      <c r="B114" s="2" t="s">
        <v>463</v>
      </c>
      <c r="C114" s="2" t="s">
        <v>3</v>
      </c>
      <c r="D114" s="2">
        <v>684</v>
      </c>
      <c r="F114" s="10"/>
      <c r="G114" s="10"/>
      <c r="H114" s="10"/>
      <c r="I114" s="11"/>
      <c r="J114" s="10"/>
      <c r="K114" s="22"/>
      <c r="L114" s="29">
        <f t="shared" si="5"/>
        <v>0</v>
      </c>
      <c r="M114" s="23">
        <v>2.7</v>
      </c>
      <c r="N114" s="25" t="e">
        <f t="shared" si="8"/>
        <v>#DIV/0!</v>
      </c>
      <c r="O114" s="17" t="e">
        <f t="shared" si="9"/>
        <v>#DIV/0!</v>
      </c>
    </row>
    <row r="115" spans="1:15" ht="15.75" thickBot="1" x14ac:dyDescent="0.3">
      <c r="A115" s="2" t="s">
        <v>428</v>
      </c>
      <c r="B115" s="2" t="s">
        <v>429</v>
      </c>
      <c r="C115" s="2" t="s">
        <v>3</v>
      </c>
      <c r="D115" s="2">
        <v>108</v>
      </c>
      <c r="F115" s="10"/>
      <c r="G115" s="10"/>
      <c r="H115" s="10"/>
      <c r="I115" s="11"/>
      <c r="J115" s="10"/>
      <c r="K115" s="22"/>
      <c r="L115" s="29">
        <f t="shared" si="5"/>
        <v>0</v>
      </c>
      <c r="M115" s="23">
        <v>3</v>
      </c>
      <c r="N115" s="25" t="e">
        <f t="shared" si="8"/>
        <v>#DIV/0!</v>
      </c>
      <c r="O115" s="17" t="e">
        <f t="shared" si="9"/>
        <v>#DIV/0!</v>
      </c>
    </row>
    <row r="116" spans="1:15" ht="15.75" thickBot="1" x14ac:dyDescent="0.3">
      <c r="A116" s="2" t="s">
        <v>440</v>
      </c>
      <c r="B116" s="2" t="s">
        <v>441</v>
      </c>
      <c r="C116" s="2" t="s">
        <v>3</v>
      </c>
      <c r="D116" s="2">
        <v>612</v>
      </c>
      <c r="F116" s="10"/>
      <c r="G116" s="10"/>
      <c r="H116" s="10"/>
      <c r="I116" s="11"/>
      <c r="J116" s="10"/>
      <c r="K116" s="22"/>
      <c r="L116" s="29">
        <f t="shared" si="5"/>
        <v>0</v>
      </c>
      <c r="M116" s="23">
        <v>2.5</v>
      </c>
      <c r="N116" s="25" t="e">
        <f t="shared" si="8"/>
        <v>#DIV/0!</v>
      </c>
      <c r="O116" s="17" t="e">
        <f t="shared" si="9"/>
        <v>#DIV/0!</v>
      </c>
    </row>
    <row r="117" spans="1:15" ht="15.75" thickBot="1" x14ac:dyDescent="0.3">
      <c r="A117" s="2" t="s">
        <v>422</v>
      </c>
      <c r="B117" s="2" t="s">
        <v>423</v>
      </c>
      <c r="C117" s="2" t="s">
        <v>3</v>
      </c>
      <c r="D117" s="2">
        <v>216</v>
      </c>
      <c r="F117" s="10"/>
      <c r="G117" s="10"/>
      <c r="H117" s="10"/>
      <c r="I117" s="11"/>
      <c r="J117" s="10"/>
      <c r="K117" s="22"/>
      <c r="L117" s="29">
        <f t="shared" si="5"/>
        <v>0</v>
      </c>
      <c r="M117" s="23">
        <v>2.2999999999999998</v>
      </c>
      <c r="N117" s="25" t="e">
        <f t="shared" si="8"/>
        <v>#DIV/0!</v>
      </c>
      <c r="O117" s="17" t="e">
        <f t="shared" si="9"/>
        <v>#DIV/0!</v>
      </c>
    </row>
    <row r="118" spans="1:15" ht="15.75" thickBot="1" x14ac:dyDescent="0.3">
      <c r="A118" s="2" t="s">
        <v>442</v>
      </c>
      <c r="B118" s="2" t="s">
        <v>443</v>
      </c>
      <c r="C118" s="2" t="s">
        <v>3</v>
      </c>
      <c r="D118" s="2">
        <v>612</v>
      </c>
      <c r="F118" s="10"/>
      <c r="G118" s="10"/>
      <c r="H118" s="10"/>
      <c r="I118" s="11"/>
      <c r="J118" s="10"/>
      <c r="K118" s="22"/>
      <c r="L118" s="29">
        <f t="shared" si="5"/>
        <v>0</v>
      </c>
      <c r="M118" s="23">
        <v>2.8</v>
      </c>
      <c r="N118" s="25" t="e">
        <f t="shared" si="8"/>
        <v>#DIV/0!</v>
      </c>
      <c r="O118" s="17" t="e">
        <f t="shared" si="9"/>
        <v>#DIV/0!</v>
      </c>
    </row>
    <row r="119" spans="1:15" ht="15.75" thickBot="1" x14ac:dyDescent="0.3">
      <c r="A119" s="2" t="s">
        <v>444</v>
      </c>
      <c r="B119" s="2" t="s">
        <v>445</v>
      </c>
      <c r="C119" s="2" t="s">
        <v>3</v>
      </c>
      <c r="D119" s="2">
        <v>972</v>
      </c>
      <c r="F119" s="10"/>
      <c r="G119" s="10"/>
      <c r="H119" s="10"/>
      <c r="I119" s="11"/>
      <c r="J119" s="10"/>
      <c r="K119" s="22"/>
      <c r="L119" s="29">
        <f t="shared" si="5"/>
        <v>0</v>
      </c>
      <c r="M119" s="23">
        <v>2.8</v>
      </c>
      <c r="N119" s="25" t="e">
        <f t="shared" si="8"/>
        <v>#DIV/0!</v>
      </c>
      <c r="O119" s="17" t="e">
        <f t="shared" si="9"/>
        <v>#DIV/0!</v>
      </c>
    </row>
    <row r="120" spans="1:15" ht="15.75" thickBot="1" x14ac:dyDescent="0.3">
      <c r="A120" s="2" t="s">
        <v>454</v>
      </c>
      <c r="B120" s="2" t="s">
        <v>455</v>
      </c>
      <c r="C120" s="2" t="s">
        <v>3</v>
      </c>
      <c r="D120" s="2">
        <v>96</v>
      </c>
      <c r="F120" s="10"/>
      <c r="G120" s="10"/>
      <c r="H120" s="10"/>
      <c r="I120" s="11"/>
      <c r="J120" s="10"/>
      <c r="K120" s="22"/>
      <c r="L120" s="29">
        <f t="shared" si="5"/>
        <v>0</v>
      </c>
      <c r="M120" s="23">
        <v>11</v>
      </c>
      <c r="N120" s="25" t="e">
        <f t="shared" si="8"/>
        <v>#DIV/0!</v>
      </c>
      <c r="O120" s="17" t="e">
        <f t="shared" si="9"/>
        <v>#DIV/0!</v>
      </c>
    </row>
    <row r="121" spans="1:15" ht="15.75" thickBot="1" x14ac:dyDescent="0.3">
      <c r="A121" s="2" t="s">
        <v>648</v>
      </c>
      <c r="B121" s="2" t="s">
        <v>469</v>
      </c>
      <c r="C121" s="2" t="s">
        <v>3</v>
      </c>
      <c r="D121" s="2">
        <v>576</v>
      </c>
      <c r="F121" s="10"/>
      <c r="G121" s="10"/>
      <c r="H121" s="10"/>
      <c r="I121" s="11"/>
      <c r="J121" s="10"/>
      <c r="K121" s="22"/>
      <c r="L121" s="29">
        <f t="shared" si="5"/>
        <v>0</v>
      </c>
      <c r="M121" s="23">
        <v>2.5</v>
      </c>
      <c r="N121" s="25" t="e">
        <f t="shared" si="8"/>
        <v>#DIV/0!</v>
      </c>
      <c r="O121" s="17" t="e">
        <f t="shared" si="9"/>
        <v>#DIV/0!</v>
      </c>
    </row>
    <row r="122" spans="1:15" ht="15.75" thickBot="1" x14ac:dyDescent="0.3">
      <c r="A122" s="2" t="s">
        <v>580</v>
      </c>
      <c r="B122" s="2" t="s">
        <v>581</v>
      </c>
      <c r="C122" s="2" t="s">
        <v>3</v>
      </c>
      <c r="D122" s="2">
        <v>372</v>
      </c>
      <c r="F122" s="10"/>
      <c r="G122" s="10"/>
      <c r="H122" s="10"/>
      <c r="I122" s="11"/>
      <c r="J122" s="10"/>
      <c r="K122" s="22"/>
      <c r="L122" s="29">
        <f t="shared" si="5"/>
        <v>0</v>
      </c>
      <c r="M122" s="23">
        <v>2</v>
      </c>
      <c r="N122" s="25" t="e">
        <f t="shared" si="8"/>
        <v>#DIV/0!</v>
      </c>
      <c r="O122" s="17" t="e">
        <f t="shared" si="9"/>
        <v>#DIV/0!</v>
      </c>
    </row>
    <row r="123" spans="1:15" ht="15.75" thickBot="1" x14ac:dyDescent="0.3">
      <c r="A123" s="2" t="s">
        <v>476</v>
      </c>
      <c r="B123" s="2" t="s">
        <v>477</v>
      </c>
      <c r="C123" s="2" t="s">
        <v>3</v>
      </c>
      <c r="D123" s="2">
        <v>3096</v>
      </c>
      <c r="F123" s="10"/>
      <c r="G123" s="10"/>
      <c r="H123" s="10"/>
      <c r="I123" s="11"/>
      <c r="J123" s="10"/>
      <c r="K123" s="22"/>
      <c r="L123" s="29">
        <f t="shared" si="5"/>
        <v>0</v>
      </c>
      <c r="M123" s="23">
        <v>1.3</v>
      </c>
      <c r="N123" s="25" t="e">
        <f t="shared" si="8"/>
        <v>#DIV/0!</v>
      </c>
      <c r="O123" s="17" t="e">
        <f t="shared" si="9"/>
        <v>#DIV/0!</v>
      </c>
    </row>
    <row r="124" spans="1:15" ht="15.75" thickBot="1" x14ac:dyDescent="0.3">
      <c r="A124" s="2" t="s">
        <v>584</v>
      </c>
      <c r="B124" s="2" t="s">
        <v>585</v>
      </c>
      <c r="C124" s="2" t="s">
        <v>3</v>
      </c>
      <c r="D124" s="2">
        <v>144</v>
      </c>
      <c r="F124" s="10"/>
      <c r="G124" s="10"/>
      <c r="H124" s="10"/>
      <c r="I124" s="11"/>
      <c r="J124" s="10"/>
      <c r="K124" s="22"/>
      <c r="L124" s="29">
        <f t="shared" si="5"/>
        <v>0</v>
      </c>
      <c r="M124" s="23">
        <v>3</v>
      </c>
      <c r="N124" s="25" t="e">
        <f t="shared" si="8"/>
        <v>#DIV/0!</v>
      </c>
      <c r="O124" s="17" t="e">
        <f t="shared" si="9"/>
        <v>#DIV/0!</v>
      </c>
    </row>
    <row r="125" spans="1:15" ht="15.75" thickBot="1" x14ac:dyDescent="0.3">
      <c r="A125" s="2" t="s">
        <v>613</v>
      </c>
      <c r="B125" s="2" t="s">
        <v>614</v>
      </c>
      <c r="C125" s="2" t="s">
        <v>3</v>
      </c>
      <c r="D125" s="2">
        <v>108</v>
      </c>
      <c r="F125" s="10"/>
      <c r="G125" s="10"/>
      <c r="H125" s="10"/>
      <c r="I125" s="11"/>
      <c r="J125" s="10"/>
      <c r="K125" s="22"/>
      <c r="L125" s="29">
        <f t="shared" si="5"/>
        <v>0</v>
      </c>
      <c r="M125" s="23">
        <v>1</v>
      </c>
      <c r="N125" s="25" t="e">
        <f t="shared" si="8"/>
        <v>#DIV/0!</v>
      </c>
      <c r="O125" s="17" t="e">
        <f t="shared" si="9"/>
        <v>#DIV/0!</v>
      </c>
    </row>
    <row r="126" spans="1:15" ht="15.75" thickBot="1" x14ac:dyDescent="0.3">
      <c r="A126" s="2" t="s">
        <v>582</v>
      </c>
      <c r="B126" s="2" t="s">
        <v>583</v>
      </c>
      <c r="C126" s="2" t="s">
        <v>3</v>
      </c>
      <c r="D126" s="2">
        <v>480</v>
      </c>
      <c r="F126" s="10"/>
      <c r="G126" s="10"/>
      <c r="H126" s="10"/>
      <c r="I126" s="11"/>
      <c r="J126" s="10"/>
      <c r="K126" s="22"/>
      <c r="L126" s="29">
        <f t="shared" si="5"/>
        <v>0</v>
      </c>
      <c r="M126" s="23">
        <v>2.5</v>
      </c>
      <c r="N126" s="25" t="e">
        <f t="shared" si="8"/>
        <v>#DIV/0!</v>
      </c>
      <c r="O126" s="17" t="e">
        <f t="shared" si="9"/>
        <v>#DIV/0!</v>
      </c>
    </row>
    <row r="127" spans="1:15" ht="15.75" thickBot="1" x14ac:dyDescent="0.3">
      <c r="A127" s="2" t="s">
        <v>490</v>
      </c>
      <c r="B127" s="2" t="s">
        <v>491</v>
      </c>
      <c r="C127" s="2" t="s">
        <v>3</v>
      </c>
      <c r="D127" s="2">
        <v>120</v>
      </c>
      <c r="F127" s="10"/>
      <c r="G127" s="10"/>
      <c r="H127" s="10"/>
      <c r="I127" s="11"/>
      <c r="J127" s="10"/>
      <c r="K127" s="22"/>
      <c r="L127" s="29">
        <f t="shared" si="5"/>
        <v>0</v>
      </c>
      <c r="M127" s="23">
        <v>1.8</v>
      </c>
      <c r="N127" s="25" t="e">
        <f t="shared" si="8"/>
        <v>#DIV/0!</v>
      </c>
      <c r="O127" s="17" t="e">
        <f t="shared" si="9"/>
        <v>#DIV/0!</v>
      </c>
    </row>
    <row r="128" spans="1:15" ht="15.75" thickBot="1" x14ac:dyDescent="0.3">
      <c r="A128" s="2" t="s">
        <v>635</v>
      </c>
      <c r="B128" s="2" t="s">
        <v>636</v>
      </c>
      <c r="C128" s="2" t="s">
        <v>3</v>
      </c>
      <c r="D128" s="2">
        <v>144</v>
      </c>
      <c r="F128" s="10"/>
      <c r="G128" s="10"/>
      <c r="H128" s="10"/>
      <c r="I128" s="11"/>
      <c r="J128" s="10"/>
      <c r="K128" s="22"/>
      <c r="L128" s="29">
        <f t="shared" si="5"/>
        <v>0</v>
      </c>
      <c r="M128" s="23">
        <v>2.7</v>
      </c>
      <c r="N128" s="25" t="e">
        <f t="shared" si="8"/>
        <v>#DIV/0!</v>
      </c>
      <c r="O128" s="17" t="e">
        <f t="shared" si="9"/>
        <v>#DIV/0!</v>
      </c>
    </row>
    <row r="129" spans="1:15" ht="15.75" thickBot="1" x14ac:dyDescent="0.3">
      <c r="A129" s="2" t="s">
        <v>468</v>
      </c>
      <c r="B129" s="2" t="s">
        <v>141</v>
      </c>
      <c r="C129" s="2" t="s">
        <v>3</v>
      </c>
      <c r="D129" s="2">
        <v>2160</v>
      </c>
      <c r="F129" s="10"/>
      <c r="G129" s="10"/>
      <c r="H129" s="10"/>
      <c r="I129" s="11"/>
      <c r="J129" s="10"/>
      <c r="K129" s="22"/>
      <c r="L129" s="29">
        <f t="shared" si="5"/>
        <v>0</v>
      </c>
      <c r="M129" s="23">
        <v>5</v>
      </c>
      <c r="N129" s="25" t="e">
        <f t="shared" si="8"/>
        <v>#DIV/0!</v>
      </c>
      <c r="O129" s="17" t="e">
        <f t="shared" si="9"/>
        <v>#DIV/0!</v>
      </c>
    </row>
    <row r="130" spans="1:15" ht="15.75" thickBot="1" x14ac:dyDescent="0.3">
      <c r="A130" s="2" t="s">
        <v>418</v>
      </c>
      <c r="B130" s="2" t="s">
        <v>419</v>
      </c>
      <c r="C130" s="2" t="s">
        <v>3</v>
      </c>
      <c r="D130" s="2">
        <v>180</v>
      </c>
      <c r="F130" s="10"/>
      <c r="G130" s="10"/>
      <c r="H130" s="10"/>
      <c r="I130" s="11"/>
      <c r="J130" s="10"/>
      <c r="K130" s="22"/>
      <c r="L130" s="29">
        <f t="shared" ref="L130:L143" si="10">(1-I130)*K130</f>
        <v>0</v>
      </c>
      <c r="M130" s="23">
        <v>2.2999999999999998</v>
      </c>
      <c r="N130" s="25" t="e">
        <f t="shared" ref="N130:N143" si="11">L130/J130</f>
        <v>#DIV/0!</v>
      </c>
      <c r="O130" s="17" t="e">
        <f t="shared" ref="O130:O143" si="12">N130*D130</f>
        <v>#DIV/0!</v>
      </c>
    </row>
    <row r="131" spans="1:15" ht="15.75" thickBot="1" x14ac:dyDescent="0.3">
      <c r="A131" s="2" t="s">
        <v>621</v>
      </c>
      <c r="B131" s="2" t="s">
        <v>622</v>
      </c>
      <c r="C131" s="2" t="s">
        <v>3</v>
      </c>
      <c r="D131" s="2">
        <v>48</v>
      </c>
      <c r="F131" s="10"/>
      <c r="G131" s="10"/>
      <c r="H131" s="10"/>
      <c r="I131" s="11"/>
      <c r="J131" s="10"/>
      <c r="K131" s="22"/>
      <c r="L131" s="29">
        <f t="shared" si="10"/>
        <v>0</v>
      </c>
      <c r="M131" s="23">
        <v>8</v>
      </c>
      <c r="N131" s="25" t="e">
        <f t="shared" si="11"/>
        <v>#DIV/0!</v>
      </c>
      <c r="O131" s="17" t="e">
        <f t="shared" si="12"/>
        <v>#DIV/0!</v>
      </c>
    </row>
    <row r="132" spans="1:15" ht="15.75" thickBot="1" x14ac:dyDescent="0.3">
      <c r="A132" s="2" t="s">
        <v>526</v>
      </c>
      <c r="B132" s="2" t="s">
        <v>527</v>
      </c>
      <c r="C132" s="2" t="s">
        <v>3</v>
      </c>
      <c r="D132" s="2">
        <v>180</v>
      </c>
      <c r="F132" s="10"/>
      <c r="G132" s="10"/>
      <c r="H132" s="10"/>
      <c r="I132" s="11"/>
      <c r="J132" s="10"/>
      <c r="K132" s="22"/>
      <c r="L132" s="29">
        <f t="shared" si="10"/>
        <v>0</v>
      </c>
      <c r="M132" s="23">
        <v>4</v>
      </c>
      <c r="N132" s="25" t="e">
        <f t="shared" si="11"/>
        <v>#DIV/0!</v>
      </c>
      <c r="O132" s="17" t="e">
        <f t="shared" si="12"/>
        <v>#DIV/0!</v>
      </c>
    </row>
    <row r="133" spans="1:15" ht="15.75" thickBot="1" x14ac:dyDescent="0.3">
      <c r="A133" s="2" t="s">
        <v>605</v>
      </c>
      <c r="B133" s="2" t="s">
        <v>606</v>
      </c>
      <c r="C133" s="2" t="s">
        <v>3</v>
      </c>
      <c r="D133" s="2">
        <v>36</v>
      </c>
      <c r="F133" s="10"/>
      <c r="G133" s="10"/>
      <c r="H133" s="10"/>
      <c r="I133" s="11"/>
      <c r="J133" s="10"/>
      <c r="K133" s="22"/>
      <c r="L133" s="29">
        <f t="shared" si="10"/>
        <v>0</v>
      </c>
      <c r="M133" s="23">
        <v>3.2</v>
      </c>
      <c r="N133" s="25" t="e">
        <f t="shared" si="11"/>
        <v>#DIV/0!</v>
      </c>
      <c r="O133" s="17" t="e">
        <f t="shared" si="12"/>
        <v>#DIV/0!</v>
      </c>
    </row>
    <row r="134" spans="1:15" ht="15.75" thickBot="1" x14ac:dyDescent="0.3">
      <c r="A134" s="2" t="s">
        <v>617</v>
      </c>
      <c r="B134" s="2" t="s">
        <v>618</v>
      </c>
      <c r="C134" s="2" t="s">
        <v>3</v>
      </c>
      <c r="D134" s="2">
        <v>216</v>
      </c>
      <c r="F134" s="10"/>
      <c r="G134" s="10"/>
      <c r="H134" s="10"/>
      <c r="I134" s="11"/>
      <c r="J134" s="10"/>
      <c r="K134" s="22"/>
      <c r="L134" s="29">
        <f t="shared" si="10"/>
        <v>0</v>
      </c>
      <c r="M134" s="23">
        <v>6</v>
      </c>
      <c r="N134" s="25" t="e">
        <f t="shared" si="11"/>
        <v>#DIV/0!</v>
      </c>
      <c r="O134" s="17" t="e">
        <f t="shared" si="12"/>
        <v>#DIV/0!</v>
      </c>
    </row>
    <row r="135" spans="1:15" ht="15.75" thickBot="1" x14ac:dyDescent="0.3">
      <c r="A135" s="2" t="s">
        <v>619</v>
      </c>
      <c r="B135" s="2" t="s">
        <v>620</v>
      </c>
      <c r="C135" s="2" t="s">
        <v>3</v>
      </c>
      <c r="D135" s="2">
        <v>432</v>
      </c>
      <c r="F135" s="10"/>
      <c r="G135" s="10"/>
      <c r="H135" s="10"/>
      <c r="I135" s="11"/>
      <c r="J135" s="10"/>
      <c r="K135" s="22"/>
      <c r="L135" s="29">
        <f t="shared" si="10"/>
        <v>0</v>
      </c>
      <c r="M135" s="23">
        <v>4.2</v>
      </c>
      <c r="N135" s="25" t="e">
        <f t="shared" si="11"/>
        <v>#DIV/0!</v>
      </c>
      <c r="O135" s="17" t="e">
        <f t="shared" si="12"/>
        <v>#DIV/0!</v>
      </c>
    </row>
    <row r="136" spans="1:15" ht="15.75" thickBot="1" x14ac:dyDescent="0.3">
      <c r="A136" s="2" t="s">
        <v>625</v>
      </c>
      <c r="B136" s="2" t="s">
        <v>626</v>
      </c>
      <c r="C136" s="2" t="s">
        <v>3</v>
      </c>
      <c r="D136" s="2">
        <v>216</v>
      </c>
      <c r="F136" s="10"/>
      <c r="G136" s="10"/>
      <c r="H136" s="10"/>
      <c r="I136" s="11"/>
      <c r="J136" s="10"/>
      <c r="K136" s="22"/>
      <c r="L136" s="29">
        <f t="shared" si="10"/>
        <v>0</v>
      </c>
      <c r="M136" s="23">
        <v>4</v>
      </c>
      <c r="N136" s="25" t="e">
        <f t="shared" si="11"/>
        <v>#DIV/0!</v>
      </c>
      <c r="O136" s="17" t="e">
        <f t="shared" si="12"/>
        <v>#DIV/0!</v>
      </c>
    </row>
    <row r="137" spans="1:15" ht="15.75" thickBot="1" x14ac:dyDescent="0.3">
      <c r="A137" s="2" t="s">
        <v>647</v>
      </c>
      <c r="B137" s="2" t="s">
        <v>467</v>
      </c>
      <c r="C137" s="2" t="s">
        <v>3</v>
      </c>
      <c r="D137" s="2">
        <v>108</v>
      </c>
      <c r="F137" s="10"/>
      <c r="G137" s="10"/>
      <c r="H137" s="10"/>
      <c r="I137" s="11"/>
      <c r="J137" s="10"/>
      <c r="K137" s="22"/>
      <c r="L137" s="29">
        <f t="shared" si="10"/>
        <v>0</v>
      </c>
      <c r="M137" s="23">
        <v>2</v>
      </c>
      <c r="N137" s="25" t="e">
        <f t="shared" si="11"/>
        <v>#DIV/0!</v>
      </c>
      <c r="O137" s="17" t="e">
        <f t="shared" si="12"/>
        <v>#DIV/0!</v>
      </c>
    </row>
    <row r="138" spans="1:15" ht="15.75" thickBot="1" x14ac:dyDescent="0.3">
      <c r="A138" s="2" t="s">
        <v>629</v>
      </c>
      <c r="B138" s="2" t="s">
        <v>630</v>
      </c>
      <c r="C138" s="2" t="s">
        <v>3</v>
      </c>
      <c r="D138" s="2">
        <v>4176</v>
      </c>
      <c r="F138" s="10"/>
      <c r="G138" s="10"/>
      <c r="H138" s="10"/>
      <c r="I138" s="11"/>
      <c r="J138" s="10"/>
      <c r="K138" s="22"/>
      <c r="L138" s="29">
        <f t="shared" si="10"/>
        <v>0</v>
      </c>
      <c r="M138" s="23">
        <v>2.1</v>
      </c>
      <c r="N138" s="25" t="e">
        <f t="shared" si="11"/>
        <v>#DIV/0!</v>
      </c>
      <c r="O138" s="17" t="e">
        <f t="shared" si="12"/>
        <v>#DIV/0!</v>
      </c>
    </row>
    <row r="139" spans="1:15" ht="15.75" thickBot="1" x14ac:dyDescent="0.3">
      <c r="A139" s="2" t="s">
        <v>478</v>
      </c>
      <c r="B139" s="2" t="s">
        <v>479</v>
      </c>
      <c r="C139" s="2" t="s">
        <v>3</v>
      </c>
      <c r="D139" s="2">
        <v>180</v>
      </c>
      <c r="F139" s="10"/>
      <c r="G139" s="10"/>
      <c r="H139" s="10"/>
      <c r="I139" s="11"/>
      <c r="J139" s="10"/>
      <c r="K139" s="22"/>
      <c r="L139" s="29">
        <f t="shared" si="10"/>
        <v>0</v>
      </c>
      <c r="M139" s="23">
        <v>2.7</v>
      </c>
      <c r="N139" s="25" t="e">
        <f t="shared" si="11"/>
        <v>#DIV/0!</v>
      </c>
      <c r="O139" s="17" t="e">
        <f t="shared" si="12"/>
        <v>#DIV/0!</v>
      </c>
    </row>
    <row r="140" spans="1:15" ht="15.75" thickBot="1" x14ac:dyDescent="0.3">
      <c r="A140" s="2" t="s">
        <v>627</v>
      </c>
      <c r="B140" s="2" t="s">
        <v>628</v>
      </c>
      <c r="C140" s="2" t="s">
        <v>3</v>
      </c>
      <c r="D140" s="2">
        <v>384</v>
      </c>
      <c r="F140" s="10"/>
      <c r="G140" s="10"/>
      <c r="H140" s="10"/>
      <c r="I140" s="11"/>
      <c r="J140" s="10"/>
      <c r="K140" s="22"/>
      <c r="L140" s="29">
        <f t="shared" si="10"/>
        <v>0</v>
      </c>
      <c r="M140" s="23">
        <v>4.54</v>
      </c>
      <c r="N140" s="25" t="e">
        <f t="shared" si="11"/>
        <v>#DIV/0!</v>
      </c>
      <c r="O140" s="17" t="e">
        <f t="shared" si="12"/>
        <v>#DIV/0!</v>
      </c>
    </row>
    <row r="141" spans="1:15" ht="15.75" thickBot="1" x14ac:dyDescent="0.3">
      <c r="A141" s="2" t="s">
        <v>446</v>
      </c>
      <c r="B141" s="2" t="s">
        <v>447</v>
      </c>
      <c r="C141" s="2" t="s">
        <v>3</v>
      </c>
      <c r="D141" s="2">
        <v>792</v>
      </c>
      <c r="F141" s="10"/>
      <c r="G141" s="10"/>
      <c r="H141" s="10"/>
      <c r="I141" s="11"/>
      <c r="J141" s="10"/>
      <c r="K141" s="22"/>
      <c r="L141" s="29">
        <f t="shared" si="10"/>
        <v>0</v>
      </c>
      <c r="M141" s="23">
        <v>3.4</v>
      </c>
      <c r="N141" s="25" t="e">
        <f t="shared" si="11"/>
        <v>#DIV/0!</v>
      </c>
      <c r="O141" s="17" t="e">
        <f t="shared" si="12"/>
        <v>#DIV/0!</v>
      </c>
    </row>
    <row r="142" spans="1:15" ht="15.75" thickBot="1" x14ac:dyDescent="0.3">
      <c r="A142" s="2" t="s">
        <v>450</v>
      </c>
      <c r="B142" s="2" t="s">
        <v>451</v>
      </c>
      <c r="C142" s="2" t="s">
        <v>3</v>
      </c>
      <c r="D142" s="2">
        <v>972</v>
      </c>
      <c r="F142" s="10"/>
      <c r="G142" s="10"/>
      <c r="H142" s="10"/>
      <c r="I142" s="11"/>
      <c r="J142" s="10"/>
      <c r="K142" s="22"/>
      <c r="L142" s="29">
        <f t="shared" si="10"/>
        <v>0</v>
      </c>
      <c r="M142" s="23">
        <v>2.4</v>
      </c>
      <c r="N142" s="25" t="e">
        <f t="shared" si="11"/>
        <v>#DIV/0!</v>
      </c>
      <c r="O142" s="17" t="e">
        <f t="shared" si="12"/>
        <v>#DIV/0!</v>
      </c>
    </row>
    <row r="143" spans="1:15" ht="15.75" thickBot="1" x14ac:dyDescent="0.3">
      <c r="A143" s="2" t="s">
        <v>448</v>
      </c>
      <c r="B143" s="2" t="s">
        <v>449</v>
      </c>
      <c r="C143" s="2" t="s">
        <v>3</v>
      </c>
      <c r="D143" s="2">
        <v>24</v>
      </c>
      <c r="F143" s="10"/>
      <c r="G143" s="10"/>
      <c r="H143" s="10"/>
      <c r="I143" s="11"/>
      <c r="J143" s="10"/>
      <c r="K143" s="22"/>
      <c r="L143" s="29">
        <f t="shared" si="10"/>
        <v>0</v>
      </c>
      <c r="M143" s="24">
        <v>3.8</v>
      </c>
      <c r="N143" s="25" t="e">
        <f t="shared" si="11"/>
        <v>#DIV/0!</v>
      </c>
      <c r="O143" s="34" t="e">
        <f t="shared" si="12"/>
        <v>#DIV/0!</v>
      </c>
    </row>
    <row r="144" spans="1:15" ht="15.75" thickBot="1" x14ac:dyDescent="0.3">
      <c r="C144" s="4"/>
      <c r="N144" s="6" t="s">
        <v>684</v>
      </c>
      <c r="O144" s="35" t="e">
        <f>SUM(O2:O143)</f>
        <v>#DIV/0!</v>
      </c>
    </row>
    <row r="145" spans="3:15" x14ac:dyDescent="0.25">
      <c r="C145" s="4"/>
      <c r="O145" s="6"/>
    </row>
    <row r="146" spans="3:15" x14ac:dyDescent="0.25">
      <c r="C146" s="4"/>
    </row>
    <row r="147" spans="3:15" x14ac:dyDescent="0.25">
      <c r="C147" s="4"/>
    </row>
    <row r="148" spans="3:15" x14ac:dyDescent="0.25">
      <c r="C148" s="4"/>
    </row>
    <row r="149" spans="3:15" x14ac:dyDescent="0.25">
      <c r="C149" s="4"/>
    </row>
    <row r="150" spans="3:15" x14ac:dyDescent="0.25">
      <c r="C150" s="4"/>
    </row>
    <row r="151" spans="3:15" x14ac:dyDescent="0.25">
      <c r="C151" s="4"/>
    </row>
    <row r="152" spans="3:15" x14ac:dyDescent="0.25">
      <c r="C152" s="4"/>
    </row>
    <row r="153" spans="3:15" x14ac:dyDescent="0.25">
      <c r="C153" s="4"/>
    </row>
    <row r="154" spans="3:15" x14ac:dyDescent="0.25">
      <c r="C154" s="4"/>
    </row>
    <row r="155" spans="3:15" x14ac:dyDescent="0.25">
      <c r="C155" s="4"/>
    </row>
    <row r="156" spans="3:15" x14ac:dyDescent="0.25">
      <c r="C156" s="4"/>
    </row>
    <row r="157" spans="3:15" x14ac:dyDescent="0.25">
      <c r="C157" s="4"/>
    </row>
    <row r="158" spans="3:15" x14ac:dyDescent="0.25">
      <c r="C158" s="4"/>
    </row>
    <row r="159" spans="3:15" x14ac:dyDescent="0.25">
      <c r="C159" s="4"/>
    </row>
    <row r="160" spans="3:15" x14ac:dyDescent="0.25">
      <c r="C160" s="4"/>
    </row>
    <row r="161" spans="3:3" x14ac:dyDescent="0.25">
      <c r="C161" s="4"/>
    </row>
    <row r="162" spans="3:3" x14ac:dyDescent="0.25">
      <c r="C162" s="4"/>
    </row>
    <row r="163" spans="3:3" x14ac:dyDescent="0.25">
      <c r="C163" s="4"/>
    </row>
    <row r="164" spans="3:3" x14ac:dyDescent="0.25">
      <c r="C164" s="4"/>
    </row>
    <row r="165" spans="3:3" x14ac:dyDescent="0.25">
      <c r="C165" s="4"/>
    </row>
    <row r="166" spans="3:3" x14ac:dyDescent="0.25">
      <c r="C166" s="4"/>
    </row>
    <row r="167" spans="3:3" x14ac:dyDescent="0.25">
      <c r="C167" s="4"/>
    </row>
    <row r="168" spans="3:3" x14ac:dyDescent="0.25">
      <c r="C168" s="4"/>
    </row>
    <row r="169" spans="3:3" x14ac:dyDescent="0.25">
      <c r="C169" s="4"/>
    </row>
    <row r="170" spans="3:3" x14ac:dyDescent="0.25">
      <c r="C170" s="4"/>
    </row>
    <row r="171" spans="3:3" x14ac:dyDescent="0.25">
      <c r="C171" s="4"/>
    </row>
    <row r="172" spans="3:3" x14ac:dyDescent="0.25">
      <c r="C172" s="4"/>
    </row>
    <row r="173" spans="3:3" x14ac:dyDescent="0.25">
      <c r="C173" s="4"/>
    </row>
    <row r="174" spans="3:3" x14ac:dyDescent="0.25">
      <c r="C174" s="4"/>
    </row>
    <row r="175" spans="3:3" x14ac:dyDescent="0.25">
      <c r="C175" s="4"/>
    </row>
    <row r="176" spans="3:3" x14ac:dyDescent="0.25">
      <c r="C176" s="4"/>
    </row>
    <row r="177" spans="3:3" x14ac:dyDescent="0.25">
      <c r="C177" s="4"/>
    </row>
    <row r="178" spans="3:3" x14ac:dyDescent="0.25">
      <c r="C178" s="4"/>
    </row>
    <row r="179" spans="3:3" x14ac:dyDescent="0.25">
      <c r="C179" s="4"/>
    </row>
    <row r="180" spans="3:3" x14ac:dyDescent="0.25">
      <c r="C180" s="4"/>
    </row>
    <row r="181" spans="3:3" x14ac:dyDescent="0.25">
      <c r="C181" s="4"/>
    </row>
    <row r="182" spans="3:3" x14ac:dyDescent="0.25">
      <c r="C182" s="4"/>
    </row>
    <row r="183" spans="3:3" x14ac:dyDescent="0.25">
      <c r="C183" s="4"/>
    </row>
    <row r="184" spans="3:3" x14ac:dyDescent="0.25">
      <c r="C184" s="4"/>
    </row>
    <row r="185" spans="3:3" x14ac:dyDescent="0.25">
      <c r="C185" s="4"/>
    </row>
    <row r="186" spans="3:3" x14ac:dyDescent="0.25">
      <c r="C186" s="4"/>
    </row>
    <row r="187" spans="3:3" x14ac:dyDescent="0.25">
      <c r="C187" s="4"/>
    </row>
    <row r="188" spans="3:3" x14ac:dyDescent="0.25">
      <c r="C188" s="4"/>
    </row>
    <row r="189" spans="3:3" x14ac:dyDescent="0.25">
      <c r="C189" s="4"/>
    </row>
    <row r="190" spans="3:3" x14ac:dyDescent="0.25">
      <c r="C190" s="4"/>
    </row>
    <row r="191" spans="3:3" x14ac:dyDescent="0.25">
      <c r="C191" s="4"/>
    </row>
    <row r="192" spans="3:3" x14ac:dyDescent="0.25">
      <c r="C192" s="4"/>
    </row>
    <row r="193" spans="3:3" x14ac:dyDescent="0.25">
      <c r="C193" s="4"/>
    </row>
    <row r="194" spans="3:3" x14ac:dyDescent="0.25">
      <c r="C194" s="4"/>
    </row>
    <row r="195" spans="3:3" x14ac:dyDescent="0.25">
      <c r="C195" s="4"/>
    </row>
    <row r="196" spans="3:3" x14ac:dyDescent="0.25">
      <c r="C196" s="4"/>
    </row>
  </sheetData>
  <sortState ref="A2:R143">
    <sortCondition ref="B2:B14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tabel 1</vt:lpstr>
      <vt:lpstr>tabel 2b VU mc</vt:lpstr>
      <vt:lpstr>tabel 2a AMC</vt:lpstr>
    </vt:vector>
  </TitlesOfParts>
  <Company>VU medisch centrum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Veenema, Ilona</dc:creator>
  <cp:lastModifiedBy>L.M. Greijer</cp:lastModifiedBy>
  <dcterms:created xsi:type="dcterms:W3CDTF">2014-02-25T09:09:56Z</dcterms:created>
  <dcterms:modified xsi:type="dcterms:W3CDTF">2014-08-28T15:45:16Z</dcterms:modified>
</cp:coreProperties>
</file>