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heerenveennl.sharepoint.com/sites/HV-ORG-Facilitair-Aanbestedeningen/Gedeelde documenten/Koffiemachines/Aanbesteding koffiemachines 2025/2025/"/>
    </mc:Choice>
  </mc:AlternateContent>
  <xr:revisionPtr revIDLastSave="378" documentId="8_{CCDA8109-31D4-4841-A9CD-EA5E72E699D4}" xr6:coauthVersionLast="47" xr6:coauthVersionMax="47" xr10:uidLastSave="{B960CA98-4B45-4A25-9FE0-E0C614B7AE5E}"/>
  <bookViews>
    <workbookView xWindow="-110" yWindow="-110" windowWidth="19420" windowHeight="10300" firstSheet="1" activeTab="4" xr2:uid="{4B3949BE-E442-4870-8F18-18958E8A4C5D}"/>
  </bookViews>
  <sheets>
    <sheet name="1. Voorblad" sheetId="2" r:id="rId1"/>
    <sheet name="1. Invulblad koop" sheetId="7" r:id="rId2"/>
    <sheet name="2. Invulblad lease" sheetId="5" r:id="rId3"/>
    <sheet name="3. Invulblad ingredienten" sheetId="6" r:id="rId4"/>
    <sheet name="4. Optioneel" sheetId="8"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7" i="2" l="1"/>
  <c r="F5" i="5"/>
  <c r="F5" i="7"/>
  <c r="F6" i="7"/>
  <c r="F3" i="6"/>
  <c r="F4" i="5"/>
  <c r="F6" i="5" s="1"/>
  <c r="F4" i="7"/>
  <c r="F3" i="8"/>
  <c r="F5" i="8" s="1"/>
  <c r="F13" i="6"/>
  <c r="F12" i="6"/>
  <c r="F11" i="6"/>
  <c r="F10" i="6"/>
  <c r="F9" i="6"/>
  <c r="F8" i="6"/>
  <c r="F7" i="6"/>
  <c r="F6" i="6"/>
  <c r="F5" i="6"/>
  <c r="F4" i="6"/>
  <c r="F6" i="8" l="1"/>
  <c r="F16" i="6"/>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<sst xmlns="http://schemas.openxmlformats.org/spreadsheetml/2006/main" count="90" uniqueCount="72">
  <si>
    <t>Toelichting:</t>
  </si>
  <si>
    <t xml:space="preserve">In dit prijzenblad vult u uw definitieve prijzen in voor uw Inschrijving. De genoemde aantallen zijn fictief en zijn opgesteld voor een goed prijsvergelijk. Hier kunnen dan ook geen rechten aan ontleend worden. </t>
  </si>
  <si>
    <t>Legenda:</t>
  </si>
  <si>
    <t>Tekst</t>
  </si>
  <si>
    <t xml:space="preserve">Invoer Gemeente. Niet wijzigen. </t>
  </si>
  <si>
    <t>Invoer</t>
  </si>
  <si>
    <t>Cellen bestemd voor uw invoer. Inschrijver dient deze cellen in dit Prijzenblad in te vullen. Het niet of niet op juiste wijze invullen van dit Prijzenblad leidt tot uitsluiting van de Inschrijving in deze Aanbesteding.</t>
  </si>
  <si>
    <t>Berekening</t>
  </si>
  <si>
    <t>Berekeningen in werkblad. Niet wijzigen.</t>
  </si>
  <si>
    <t>Totalen</t>
  </si>
  <si>
    <t>Berekeningen van totalen in werkblad. Niet wijzigen.</t>
  </si>
  <si>
    <t>Noten:</t>
  </si>
  <si>
    <t>Recapitulatie:</t>
  </si>
  <si>
    <t>CONTACTGEGEVENS INSCHRIJVER</t>
  </si>
  <si>
    <t>Onderneming:</t>
  </si>
  <si>
    <t>Functie:</t>
  </si>
  <si>
    <t>Naam rechtsgeldig ondertekenaar:</t>
  </si>
  <si>
    <t>Datum:</t>
  </si>
  <si>
    <t>Handtekening:</t>
  </si>
  <si>
    <t>Omschrijving</t>
  </si>
  <si>
    <t>Nr.</t>
  </si>
  <si>
    <t>Aantallen</t>
  </si>
  <si>
    <t>3.1</t>
  </si>
  <si>
    <t xml:space="preserve">Operational lease automaten </t>
  </si>
  <si>
    <t>Prijs per maand</t>
  </si>
  <si>
    <t>Subtotaal per maand</t>
  </si>
  <si>
    <t xml:space="preserve">Schoonmaak en bijvullen warme dranken automaten (volledige ontzorging op schoonmaken en bijvullen). </t>
  </si>
  <si>
    <t>Eenheid</t>
  </si>
  <si>
    <t>Kilogram</t>
  </si>
  <si>
    <t>Prijs per eenheid</t>
  </si>
  <si>
    <t>Subtotaal per jaar</t>
  </si>
  <si>
    <t>Bijlage - Prijzenblad Warme drankenautomaten</t>
  </si>
  <si>
    <t>1) De inschrijfprijs staat niet gelijk aan de opdrachtwaarde zoals deze is vermeld in hoofdstuk 1 van het aanbestedingsdocument.
2) Inschrijver geeft zijn prijzen op exclusief BTW.</t>
  </si>
  <si>
    <t>Aantal automaten</t>
  </si>
  <si>
    <t>Prijs per automaat per maand</t>
  </si>
  <si>
    <t>Totaal aanschaf</t>
  </si>
  <si>
    <t>Automaat suiker</t>
  </si>
  <si>
    <t>Koffiebonen cafeine vrij</t>
  </si>
  <si>
    <t>Lease kosten warme drankenautomaten</t>
  </si>
  <si>
    <t>Aanchaf kosten warme drankenautomaten</t>
  </si>
  <si>
    <t>3. Ingrediënten</t>
  </si>
  <si>
    <t>3.2</t>
  </si>
  <si>
    <t>3.3</t>
  </si>
  <si>
    <t>3.4</t>
  </si>
  <si>
    <t>3.5</t>
  </si>
  <si>
    <t>3.6</t>
  </si>
  <si>
    <t>3.7</t>
  </si>
  <si>
    <t>3.8</t>
  </si>
  <si>
    <t>3.9</t>
  </si>
  <si>
    <t>3.10</t>
  </si>
  <si>
    <t>4.  Optioneel af te nemen (wordt niet meegenomen in de beoordeling)</t>
  </si>
  <si>
    <t>Koffiebonen (fairtrade)</t>
  </si>
  <si>
    <t>Rooibos thee</t>
  </si>
  <si>
    <t>1 doosje van 25 stuks a 2 gram</t>
  </si>
  <si>
    <t>Grean tea lemon</t>
  </si>
  <si>
    <t>English blend thee</t>
  </si>
  <si>
    <t>Earl Grey thee</t>
  </si>
  <si>
    <t>Melkpoeder voor koffiemachines</t>
  </si>
  <si>
    <t>Cacaopoeder voor koffiemachines</t>
  </si>
  <si>
    <t>1 Kilogram</t>
  </si>
  <si>
    <t>Afvalzak automaat</t>
  </si>
  <si>
    <t>Per zak</t>
  </si>
  <si>
    <t>Bestelhoeveelheden per eenheid per jaar (bij benadering)</t>
  </si>
  <si>
    <t>Subtotaal o.b.v. 7 jaren</t>
  </si>
  <si>
    <t>Aanschafprijs per stuk</t>
  </si>
  <si>
    <t xml:space="preserve">Fictieve inschrijfprijs per jaar (kosten koop, lease en ingredienten) </t>
  </si>
  <si>
    <t>De prijs is inclusief alle eisen die gesteld zijn in het Pakket van Eisen.</t>
  </si>
  <si>
    <t>Technisch Service Contract</t>
  </si>
  <si>
    <t>Per jaar</t>
  </si>
  <si>
    <t>Verhuiskosten</t>
  </si>
  <si>
    <t>Aanschaf automaat type 2</t>
  </si>
  <si>
    <t>Aanschaf automaten Type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</si>
</sst>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 &quot;€&quot;\ * #,##0.0000_ ;_ &quot;€&quot;\ * \-#,##0.0000_ ;_ &quot;€&quot;\ * &quot;-&quot;??_ ;_ @_ "/>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sz val="11"/>
      <color rgb="FF3F3F76"/>
      <name val="Calibri"/>
      <family val="2"/>
      <scheme val="minor"/>
    </font>
    <font>
      <b/>
      <sz val="11"/>
      <color rgb="FFFA7D00"/>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9"/>
      <color theme="1"/>
      <name val="Lucida Sans Unicode"/>
      <family val="2"/>
    </font>
    <font>
      <b/>
      <sz val="18"/>
      <color theme="3"/>
      <name val="Calibri Light"/>
      <family val="2"/>
      <scheme val="major"/>
    </font>
    <font>
      <sz val="9"/>
      <color rgb="FF369F38"/>
      <name val="Lucida Sans Unicode"/>
      <family val="2"/>
    </font>
    <font>
      <sz val="11"/>
      <name val="Calibri"/>
      <family val="2"/>
      <scheme val="minor"/>
    </font>
    <font>
      <sz val="11"/>
      <name val="Calibri"/>
      <family val="2"/>
    </font>
    <font>
      <b/>
      <sz val="11"/>
      <name val="Calibri"/>
      <family val="2"/>
      <scheme val="minor"/>
    </font>
    <font>
      <sz val="11"/>
      <color indexed="8"/>
      <name val="Calibri"/>
      <family val="2"/>
      <scheme val="minor"/>
    </font>
    <font>
      <b/>
      <sz val="18"/>
      <name val="Calibri Light"/>
      <family val="1"/>
      <scheme val="major"/>
    </font>
    <font>
      <b/>
      <sz val="13"/>
      <name val="Calibri"/>
      <family val="2"/>
      <scheme val="minor"/>
    </font>
    <font>
      <sz val="8"/>
      <name val="Calibri"/>
      <family val="2"/>
      <scheme val="minor"/>
    </font>
    <font>
      <b/>
      <sz val="9"/>
      <color theme="1"/>
      <name val="Lucida Sans Unicode"/>
      <family val="2"/>
    </font>
  </fonts>
  <fills count="12">
    <fill>
      <patternFill patternType="none"/>
    </fill>
    <fill>
      <patternFill patternType="gray125"/>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theme="0"/>
        <bgColor indexed="64"/>
      </patternFill>
    </fill>
    <fill>
      <patternFill patternType="solid">
        <fgColor theme="3" tint="-0.249977111117893"/>
        <bgColor indexed="64"/>
      </patternFill>
    </fill>
    <fill>
      <patternFill patternType="solid">
        <fgColor rgb="FF024687"/>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theme="3" tint="0.39997558519241921"/>
        <bgColor indexed="64"/>
      </patternFill>
    </fill>
    <fill>
      <patternFill patternType="solid">
        <fgColor rgb="FFFFFF00"/>
        <bgColor indexed="64"/>
      </patternFill>
    </fill>
  </fills>
  <borders count="37">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s>
  <cellStyleXfs count="9">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2" borderId="2" applyNumberFormat="0" applyAlignment="0" applyProtection="0"/>
    <xf numFmtId="0" fontId="5" fillId="3" borderId="2" applyNumberFormat="0" applyAlignment="0" applyProtection="0"/>
    <xf numFmtId="0" fontId="1" fillId="4" borderId="0" applyNumberFormat="0" applyBorder="0" applyAlignment="0" applyProtection="0"/>
    <xf numFmtId="0" fontId="9" fillId="0" borderId="0"/>
    <xf numFmtId="44" fontId="9" fillId="0" borderId="0" applyFont="0" applyFill="0" applyBorder="0" applyAlignment="0" applyProtection="0"/>
    <xf numFmtId="44" fontId="1" fillId="0" borderId="0" applyFont="0" applyFill="0" applyBorder="0" applyAlignment="0" applyProtection="0"/>
  </cellStyleXfs>
  <cellXfs count="106">
    <xf numFmtId="0" fontId="0" fillId="0" borderId="0" xfId="0"/>
    <xf numFmtId="0" fontId="9" fillId="0" borderId="0" xfId="6"/>
    <xf numFmtId="0" fontId="9" fillId="0" borderId="3" xfId="6" applyBorder="1"/>
    <xf numFmtId="0" fontId="9" fillId="0" borderId="4" xfId="6" applyBorder="1"/>
    <xf numFmtId="0" fontId="9" fillId="0" borderId="5" xfId="6" applyBorder="1"/>
    <xf numFmtId="0" fontId="10" fillId="0" borderId="6" xfId="1" applyFont="1" applyBorder="1" applyAlignment="1">
      <alignment horizontal="left"/>
    </xf>
    <xf numFmtId="0" fontId="11" fillId="0" borderId="0" xfId="6" applyFont="1"/>
    <xf numFmtId="0" fontId="9" fillId="0" borderId="7" xfId="6" applyBorder="1"/>
    <xf numFmtId="0" fontId="9" fillId="0" borderId="6" xfId="6" applyBorder="1"/>
    <xf numFmtId="0" fontId="1" fillId="5" borderId="11" xfId="5" applyFill="1" applyBorder="1"/>
    <xf numFmtId="0" fontId="6" fillId="6" borderId="11" xfId="6" applyFont="1" applyFill="1" applyBorder="1"/>
    <xf numFmtId="164" fontId="9" fillId="0" borderId="0" xfId="6" applyNumberFormat="1"/>
    <xf numFmtId="10" fontId="9" fillId="0" borderId="0" xfId="6" applyNumberFormat="1"/>
    <xf numFmtId="0" fontId="9" fillId="5" borderId="15" xfId="6" applyFill="1" applyBorder="1" applyAlignment="1">
      <alignment vertical="top"/>
    </xf>
    <xf numFmtId="0" fontId="9" fillId="5" borderId="17" xfId="6" applyFill="1" applyBorder="1" applyAlignment="1">
      <alignment horizontal="left" vertical="center"/>
    </xf>
    <xf numFmtId="0" fontId="1" fillId="0" borderId="0" xfId="6" applyFont="1"/>
    <xf numFmtId="44" fontId="5" fillId="3" borderId="21" xfId="4" applyNumberFormat="1" applyBorder="1" applyAlignment="1" applyProtection="1"/>
    <xf numFmtId="0" fontId="1" fillId="0" borderId="11" xfId="6" applyFont="1" applyBorder="1"/>
    <xf numFmtId="0" fontId="15" fillId="0" borderId="11" xfId="6" applyFont="1" applyBorder="1" applyAlignment="1">
      <alignment horizontal="center" wrapText="1"/>
    </xf>
    <xf numFmtId="0" fontId="15" fillId="0" borderId="11" xfId="6" applyFont="1" applyBorder="1" applyAlignment="1">
      <alignment vertical="center" wrapText="1"/>
    </xf>
    <xf numFmtId="0" fontId="0" fillId="0" borderId="11" xfId="0" applyBorder="1"/>
    <xf numFmtId="0" fontId="1" fillId="0" borderId="11" xfId="6" applyFont="1" applyBorder="1" applyAlignment="1">
      <alignment horizontal="center"/>
    </xf>
    <xf numFmtId="0" fontId="1" fillId="0" borderId="33" xfId="6" applyFont="1" applyBorder="1" applyAlignment="1">
      <alignment horizontal="center"/>
    </xf>
    <xf numFmtId="0" fontId="15" fillId="0" borderId="0" xfId="6" applyFont="1" applyAlignment="1">
      <alignment vertical="center" wrapText="1"/>
    </xf>
    <xf numFmtId="44" fontId="14" fillId="8" borderId="23" xfId="6" applyNumberFormat="1" applyFont="1" applyFill="1" applyBorder="1"/>
    <xf numFmtId="0" fontId="15" fillId="0" borderId="11" xfId="6" applyFont="1" applyBorder="1" applyAlignment="1">
      <alignment horizontal="center" vertical="center" wrapText="1"/>
    </xf>
    <xf numFmtId="0" fontId="16" fillId="0" borderId="0" xfId="1" applyFont="1" applyBorder="1" applyAlignment="1">
      <alignment horizontal="left"/>
    </xf>
    <xf numFmtId="0" fontId="17" fillId="0" borderId="0" xfId="2" applyFont="1" applyBorder="1"/>
    <xf numFmtId="0" fontId="1" fillId="0" borderId="33" xfId="6" applyFont="1" applyBorder="1" applyAlignment="1">
      <alignment vertical="center"/>
    </xf>
    <xf numFmtId="0" fontId="1" fillId="0" borderId="33" xfId="6" applyFont="1" applyBorder="1" applyAlignment="1">
      <alignment horizontal="center" vertical="center"/>
    </xf>
    <xf numFmtId="44" fontId="14" fillId="8" borderId="11" xfId="6" applyNumberFormat="1" applyFont="1" applyFill="1" applyBorder="1"/>
    <xf numFmtId="0" fontId="14" fillId="5" borderId="11" xfId="6" applyFont="1" applyFill="1" applyBorder="1" applyAlignment="1">
      <alignment horizontal="center"/>
    </xf>
    <xf numFmtId="44" fontId="14" fillId="5" borderId="11" xfId="6" applyNumberFormat="1" applyFont="1" applyFill="1" applyBorder="1"/>
    <xf numFmtId="0" fontId="8" fillId="10" borderId="27" xfId="3" applyFont="1" applyFill="1" applyBorder="1" applyAlignment="1" applyProtection="1">
      <alignment horizontal="center" vertical="center" wrapText="1"/>
    </xf>
    <xf numFmtId="0" fontId="8" fillId="10" borderId="28" xfId="3" applyFont="1" applyFill="1" applyBorder="1" applyAlignment="1" applyProtection="1">
      <alignment horizontal="center" vertical="center" wrapText="1"/>
    </xf>
    <xf numFmtId="165" fontId="8" fillId="10" borderId="29" xfId="3" applyNumberFormat="1" applyFont="1" applyFill="1" applyBorder="1" applyAlignment="1" applyProtection="1">
      <alignment horizontal="center" vertical="center" wrapText="1"/>
    </xf>
    <xf numFmtId="44" fontId="12" fillId="10" borderId="33" xfId="7" applyFont="1" applyFill="1" applyBorder="1" applyAlignment="1" applyProtection="1">
      <alignment vertical="top"/>
      <protection locked="0"/>
    </xf>
    <xf numFmtId="0" fontId="1" fillId="0" borderId="34" xfId="6" applyFont="1" applyBorder="1" applyAlignment="1">
      <alignment horizontal="center" vertical="center"/>
    </xf>
    <xf numFmtId="0" fontId="7" fillId="9" borderId="24" xfId="6" applyFont="1" applyFill="1" applyBorder="1" applyAlignment="1">
      <alignment vertical="center"/>
    </xf>
    <xf numFmtId="0" fontId="7" fillId="9" borderId="25" xfId="6" applyFont="1" applyFill="1" applyBorder="1"/>
    <xf numFmtId="0" fontId="7" fillId="9" borderId="26" xfId="6" applyFont="1" applyFill="1" applyBorder="1"/>
    <xf numFmtId="0" fontId="7" fillId="5" borderId="11" xfId="6" applyFont="1" applyFill="1" applyBorder="1" applyAlignment="1">
      <alignment vertical="center"/>
    </xf>
    <xf numFmtId="0" fontId="7" fillId="5" borderId="11" xfId="6" applyFont="1" applyFill="1" applyBorder="1"/>
    <xf numFmtId="44" fontId="7" fillId="3" borderId="35" xfId="4" applyNumberFormat="1" applyFont="1" applyBorder="1" applyAlignment="1" applyProtection="1"/>
    <xf numFmtId="0" fontId="7" fillId="9" borderId="30" xfId="6" applyFont="1" applyFill="1" applyBorder="1" applyAlignment="1">
      <alignment vertical="center"/>
    </xf>
    <xf numFmtId="0" fontId="7" fillId="9" borderId="31" xfId="6" applyFont="1" applyFill="1" applyBorder="1" applyAlignment="1">
      <alignment vertical="center"/>
    </xf>
    <xf numFmtId="0" fontId="7" fillId="9" borderId="32" xfId="6" applyFont="1" applyFill="1" applyBorder="1" applyAlignment="1">
      <alignment vertical="center"/>
    </xf>
    <xf numFmtId="0" fontId="8" fillId="10" borderId="6" xfId="3" applyFont="1" applyFill="1" applyBorder="1" applyAlignment="1" applyProtection="1">
      <alignment horizontal="center" vertical="center" wrapText="1"/>
    </xf>
    <xf numFmtId="0" fontId="8" fillId="10" borderId="22" xfId="3" applyFont="1" applyFill="1" applyBorder="1" applyAlignment="1" applyProtection="1">
      <alignment horizontal="center" vertical="center" wrapText="1"/>
    </xf>
    <xf numFmtId="44" fontId="12" fillId="10" borderId="11" xfId="7" applyFont="1" applyFill="1" applyBorder="1" applyAlignment="1" applyProtection="1">
      <alignment vertical="top"/>
      <protection locked="0"/>
    </xf>
    <xf numFmtId="44" fontId="12" fillId="10" borderId="11" xfId="8" applyFont="1" applyFill="1" applyBorder="1" applyAlignment="1" applyProtection="1">
      <alignment vertical="top"/>
      <protection locked="0"/>
    </xf>
    <xf numFmtId="44" fontId="7" fillId="3" borderId="21" xfId="4" applyNumberFormat="1" applyFont="1" applyBorder="1" applyAlignment="1" applyProtection="1"/>
    <xf numFmtId="0" fontId="7" fillId="9" borderId="12" xfId="6" applyFont="1" applyFill="1" applyBorder="1" applyAlignment="1">
      <alignment vertical="center"/>
    </xf>
    <xf numFmtId="0" fontId="7" fillId="9" borderId="13" xfId="6" applyFont="1" applyFill="1" applyBorder="1" applyAlignment="1">
      <alignment vertical="center"/>
    </xf>
    <xf numFmtId="0" fontId="7" fillId="9" borderId="14" xfId="6" applyFont="1" applyFill="1" applyBorder="1" applyAlignment="1">
      <alignment vertical="center"/>
    </xf>
    <xf numFmtId="0" fontId="8" fillId="10" borderId="15" xfId="3" applyFont="1" applyFill="1" applyBorder="1" applyAlignment="1" applyProtection="1">
      <alignment horizontal="center" vertical="center" wrapText="1"/>
    </xf>
    <xf numFmtId="0" fontId="8" fillId="10" borderId="9" xfId="3" applyFont="1" applyFill="1" applyBorder="1" applyAlignment="1" applyProtection="1">
      <alignment horizontal="center" vertical="center" wrapText="1"/>
    </xf>
    <xf numFmtId="44" fontId="12" fillId="10" borderId="11" xfId="7" applyFont="1" applyFill="1" applyBorder="1" applyAlignment="1" applyProtection="1">
      <alignment vertical="center"/>
      <protection locked="0"/>
    </xf>
    <xf numFmtId="44" fontId="7" fillId="3" borderId="21" xfId="4" applyNumberFormat="1" applyFont="1" applyBorder="1" applyAlignment="1" applyProtection="1">
      <alignment horizontal="center" vertical="center"/>
    </xf>
    <xf numFmtId="0" fontId="1" fillId="0" borderId="15" xfId="6" applyFont="1" applyBorder="1" applyAlignment="1">
      <alignment horizontal="center" vertical="center"/>
    </xf>
    <xf numFmtId="0" fontId="12" fillId="10" borderId="11" xfId="3" applyFont="1" applyFill="1" applyBorder="1" applyAlignment="1">
      <alignment vertical="top"/>
    </xf>
    <xf numFmtId="0" fontId="7" fillId="3" borderId="11" xfId="4" applyFont="1" applyBorder="1"/>
    <xf numFmtId="0" fontId="12" fillId="2" borderId="8" xfId="3" applyFont="1" applyBorder="1" applyAlignment="1" applyProtection="1">
      <alignment horizontal="center" vertical="top"/>
      <protection locked="0"/>
    </xf>
    <xf numFmtId="0" fontId="12" fillId="2" borderId="9" xfId="3" applyFont="1" applyBorder="1" applyAlignment="1" applyProtection="1">
      <alignment horizontal="center" vertical="top"/>
      <protection locked="0"/>
    </xf>
    <xf numFmtId="0" fontId="12" fillId="2" borderId="16" xfId="3" applyFont="1" applyBorder="1" applyAlignment="1" applyProtection="1">
      <alignment horizontal="center" vertical="top"/>
      <protection locked="0"/>
    </xf>
    <xf numFmtId="0" fontId="12" fillId="2" borderId="18" xfId="3" applyFont="1" applyBorder="1" applyAlignment="1" applyProtection="1">
      <alignment horizontal="center" vertical="top"/>
      <protection locked="0"/>
    </xf>
    <xf numFmtId="0" fontId="12" fillId="2" borderId="19" xfId="3" applyFont="1" applyBorder="1" applyAlignment="1" applyProtection="1">
      <alignment horizontal="center" vertical="top"/>
      <protection locked="0"/>
    </xf>
    <xf numFmtId="0" fontId="12" fillId="2" borderId="20" xfId="3" applyFont="1" applyBorder="1" applyAlignment="1" applyProtection="1">
      <alignment horizontal="center" vertical="top"/>
      <protection locked="0"/>
    </xf>
    <xf numFmtId="44" fontId="14" fillId="9" borderId="23" xfId="6" applyNumberFormat="1" applyFont="1" applyFill="1" applyBorder="1"/>
    <xf numFmtId="44" fontId="7" fillId="9" borderId="0" xfId="8" applyFont="1" applyFill="1"/>
    <xf numFmtId="0" fontId="12" fillId="5" borderId="11" xfId="6" applyFont="1" applyFill="1" applyBorder="1" applyAlignment="1">
      <alignment horizontal="center"/>
    </xf>
    <xf numFmtId="0" fontId="1" fillId="0" borderId="11" xfId="6" applyFont="1" applyBorder="1" applyAlignment="1">
      <alignment horizontal="center" vertical="center"/>
    </xf>
    <xf numFmtId="44" fontId="7" fillId="3" borderId="11" xfId="4" applyNumberFormat="1" applyFont="1" applyBorder="1" applyAlignment="1" applyProtection="1">
      <alignment horizontal="center" vertical="center"/>
    </xf>
    <xf numFmtId="0" fontId="1" fillId="0" borderId="5" xfId="6" applyFont="1" applyBorder="1" applyAlignment="1">
      <alignment horizontal="center" vertical="center"/>
    </xf>
    <xf numFmtId="0" fontId="1" fillId="5" borderId="9" xfId="5" applyFill="1" applyBorder="1" applyAlignment="1">
      <alignment horizontal="left" wrapText="1"/>
    </xf>
    <xf numFmtId="0" fontId="1" fillId="5" borderId="10" xfId="5" applyFill="1" applyBorder="1" applyAlignment="1">
      <alignment horizontal="left" wrapText="1"/>
    </xf>
    <xf numFmtId="0" fontId="12" fillId="5" borderId="8" xfId="5" applyFont="1" applyFill="1" applyBorder="1" applyAlignment="1">
      <alignment horizontal="left" vertical="top" wrapText="1"/>
    </xf>
    <xf numFmtId="0" fontId="12" fillId="5" borderId="9" xfId="5" applyFont="1" applyFill="1" applyBorder="1" applyAlignment="1">
      <alignment horizontal="left" vertical="top" wrapText="1"/>
    </xf>
    <xf numFmtId="0" fontId="12" fillId="5" borderId="10" xfId="5" applyFont="1" applyFill="1" applyBorder="1" applyAlignment="1">
      <alignment horizontal="left" vertical="top" wrapText="1"/>
    </xf>
    <xf numFmtId="0" fontId="1" fillId="5" borderId="8" xfId="5" applyFill="1" applyBorder="1" applyAlignment="1">
      <alignment horizontal="left" vertical="top" wrapText="1"/>
    </xf>
    <xf numFmtId="0" fontId="1" fillId="5" borderId="9" xfId="5" applyFill="1" applyBorder="1" applyAlignment="1">
      <alignment horizontal="left" vertical="top" wrapText="1"/>
    </xf>
    <xf numFmtId="0" fontId="1" fillId="5" borderId="10" xfId="5" applyFill="1" applyBorder="1" applyAlignment="1">
      <alignment horizontal="left" vertical="top" wrapText="1"/>
    </xf>
    <xf numFmtId="0" fontId="1" fillId="5" borderId="8" xfId="5" applyFill="1" applyBorder="1" applyAlignment="1">
      <alignment horizontal="left" wrapText="1"/>
    </xf>
    <xf numFmtId="0" fontId="13" fillId="5" borderId="8" xfId="5" applyFont="1" applyFill="1" applyBorder="1" applyAlignment="1">
      <alignment horizontal="left" vertical="top" wrapText="1"/>
    </xf>
    <xf numFmtId="0" fontId="9" fillId="5" borderId="9" xfId="6" applyFill="1" applyBorder="1" applyAlignment="1">
      <alignment vertical="top" wrapText="1"/>
    </xf>
    <xf numFmtId="0" fontId="9" fillId="5" borderId="10" xfId="6" applyFill="1" applyBorder="1" applyAlignment="1">
      <alignment vertical="top" wrapText="1"/>
    </xf>
    <xf numFmtId="0" fontId="6" fillId="7" borderId="12" xfId="6" applyFont="1" applyFill="1" applyBorder="1" applyAlignment="1">
      <alignment horizontal="left"/>
    </xf>
    <xf numFmtId="0" fontId="6" fillId="7" borderId="13" xfId="6" applyFont="1" applyFill="1" applyBorder="1" applyAlignment="1">
      <alignment horizontal="left"/>
    </xf>
    <xf numFmtId="0" fontId="6" fillId="7" borderId="14" xfId="6" applyFont="1" applyFill="1" applyBorder="1" applyAlignment="1">
      <alignment horizontal="left"/>
    </xf>
    <xf numFmtId="0" fontId="12" fillId="2" borderId="8" xfId="3" applyFont="1" applyBorder="1" applyAlignment="1" applyProtection="1">
      <alignment horizontal="center" vertical="top"/>
      <protection locked="0"/>
    </xf>
    <xf numFmtId="0" fontId="12" fillId="2" borderId="9" xfId="3" applyFont="1" applyBorder="1" applyAlignment="1" applyProtection="1">
      <alignment horizontal="center" vertical="top"/>
      <protection locked="0"/>
    </xf>
    <xf numFmtId="0" fontId="12" fillId="2" borderId="16" xfId="3" applyFont="1" applyBorder="1" applyAlignment="1" applyProtection="1">
      <alignment horizontal="center" vertical="top"/>
      <protection locked="0"/>
    </xf>
    <xf numFmtId="0" fontId="19" fillId="11" borderId="4" xfId="6" applyFont="1" applyFill="1" applyBorder="1" applyAlignment="1">
      <alignment horizontal="center" vertical="center" wrapText="1"/>
    </xf>
    <xf numFmtId="0" fontId="19" fillId="11" borderId="0" xfId="6" applyFont="1" applyFill="1" applyAlignment="1">
      <alignment horizontal="center" vertical="center" wrapText="1"/>
    </xf>
    <xf numFmtId="44" fontId="19" fillId="11" borderId="4" xfId="6" applyNumberFormat="1" applyFont="1" applyFill="1" applyBorder="1" applyAlignment="1">
      <alignment horizontal="center"/>
    </xf>
    <xf numFmtId="0" fontId="19" fillId="11" borderId="4" xfId="6" applyFont="1" applyFill="1" applyBorder="1" applyAlignment="1">
      <alignment horizontal="center"/>
    </xf>
    <xf numFmtId="0" fontId="19" fillId="11" borderId="0" xfId="6" applyFont="1" applyFill="1" applyAlignment="1">
      <alignment horizontal="center"/>
    </xf>
    <xf numFmtId="0" fontId="14" fillId="8" borderId="11" xfId="6" applyFont="1" applyFill="1" applyBorder="1" applyAlignment="1">
      <alignment horizontal="center"/>
    </xf>
    <xf numFmtId="0" fontId="7" fillId="11" borderId="4" xfId="0" applyFont="1" applyFill="1" applyBorder="1" applyAlignment="1">
      <alignment horizontal="left" vertical="top" wrapText="1"/>
    </xf>
    <xf numFmtId="0" fontId="7" fillId="11" borderId="0" xfId="0" applyFont="1" applyFill="1" applyAlignment="1">
      <alignment horizontal="left" vertical="top" wrapText="1"/>
    </xf>
    <xf numFmtId="0" fontId="8" fillId="10" borderId="8" xfId="3" applyFont="1" applyFill="1" applyBorder="1" applyAlignment="1" applyProtection="1">
      <alignment horizontal="center" vertical="center" wrapText="1"/>
    </xf>
    <xf numFmtId="0" fontId="8" fillId="10" borderId="10" xfId="3" applyFont="1" applyFill="1" applyBorder="1" applyAlignment="1" applyProtection="1">
      <alignment horizontal="center" vertical="center" wrapText="1"/>
    </xf>
    <xf numFmtId="0" fontId="15" fillId="0" borderId="8" xfId="6" applyFont="1" applyBorder="1" applyAlignment="1">
      <alignment horizontal="center" vertical="center" wrapText="1"/>
    </xf>
    <xf numFmtId="0" fontId="15" fillId="0" borderId="10" xfId="6" applyFont="1" applyBorder="1" applyAlignment="1">
      <alignment horizontal="center" vertical="center" wrapText="1"/>
    </xf>
    <xf numFmtId="0" fontId="14" fillId="9" borderId="11" xfId="6" applyFont="1" applyFill="1" applyBorder="1" applyAlignment="1">
      <alignment horizontal="center"/>
    </xf>
    <xf numFmtId="0" fontId="7" fillId="9" borderId="36" xfId="0" applyFont="1" applyFill="1" applyBorder="1" applyAlignment="1">
      <alignment horizontal="center"/>
    </xf>
  </cellXfs>
  <cellStyles count="9">
    <cellStyle name="40% - Accent1" xfId="5" builtinId="31"/>
    <cellStyle name="Berekening" xfId="4" builtinId="22"/>
    <cellStyle name="Invoer" xfId="3" builtinId="20"/>
    <cellStyle name="Kop 2" xfId="2" builtinId="17"/>
    <cellStyle name="Standaard" xfId="0" builtinId="0"/>
    <cellStyle name="Standaard 2" xfId="6" xr:uid="{A2355CB4-E83F-4CED-8500-FE4F84BE8C24}"/>
    <cellStyle name="Titel" xfId="1" builtinId="15"/>
    <cellStyle name="Valuta" xfId="8" builtinId="4"/>
    <cellStyle name="Valuta 2" xfId="7" xr:uid="{43DEA701-2526-4141-9424-83536D0344B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5" Type="http://schemas.openxmlformats.org/officeDocument/2006/relationships/customXml" Target="../customXml/item1.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alcChain" Target="calcChain.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F9CC2-6731-4EB9-BB54-0D342731C469}">
  <dimension ref="A1:M58"/>
  <sheetViews>
    <sheetView showGridLines="0" topLeftCell="A11" zoomScaleNormal="100" workbookViewId="0">
      <selection activeCell="D23" sqref="D23:H23"/>
    </sheetView>
  </sheetViews>
  <sheetFormatPr defaultColWidth="0" defaultRowHeight="15" customHeight="1" zeroHeight="1" x14ac:dyDescent="0.25"/>
  <cols>
    <col min="1" max="2" width="2.54296875" style="1" customWidth="1"/>
    <col min="3" max="3" width="33" style="1" customWidth="1"/>
    <col min="4" max="4" width="27.36328125" style="1" customWidth="1"/>
    <col min="5" max="5" width="19.6328125" style="1" customWidth="1"/>
    <col min="6" max="6" width="27.36328125" style="1" customWidth="1"/>
    <col min="7" max="7" width="6.36328125" style="1" customWidth="1"/>
    <col min="8" max="8" width="18.08984375" style="1" customWidth="1"/>
    <col min="9" max="10" width="2.54296875" style="1" customWidth="1"/>
    <col min="11" max="13" width="0" style="1" hidden="1" customWidth="1"/>
    <col min="14" max="16384" width="9.08984375" style="1" hidden="1"/>
  </cols>
  <sheetData>
    <row r="1" spans="2:9" ht="11.5" x14ac:dyDescent="0.25"/>
    <row r="2" spans="2:9" ht="11.5" x14ac:dyDescent="0.25">
      <c r="B2" s="2"/>
      <c r="C2" s="3"/>
      <c r="D2" s="3"/>
      <c r="E2" s="3"/>
      <c r="F2" s="3"/>
      <c r="G2" s="3"/>
      <c r="H2" s="3"/>
      <c r="I2" s="4"/>
    </row>
    <row r="3" spans="2:9" ht="23.5" x14ac:dyDescent="0.55000000000000004">
      <c r="B3" s="5"/>
      <c r="C3" s="26" t="s">
        <v>31</v>
      </c>
      <c r="D3" s="6"/>
      <c r="H3" s="1" t="e" vm="1">
        <v>#VALUE!</v>
      </c>
      <c r="I3" s="7"/>
    </row>
    <row r="4" spans="2:9" ht="11.5" x14ac:dyDescent="0.25">
      <c r="B4" s="8"/>
      <c r="I4" s="7"/>
    </row>
    <row r="5" spans="2:9" ht="11.5" x14ac:dyDescent="0.25">
      <c r="B5" s="8"/>
      <c r="I5" s="7"/>
    </row>
    <row r="6" spans="2:9" ht="17" x14ac:dyDescent="0.4">
      <c r="B6" s="8"/>
      <c r="C6" s="27" t="s">
        <v>0</v>
      </c>
      <c r="I6" s="7"/>
    </row>
    <row r="7" spans="2:9" ht="32.25" customHeight="1" x14ac:dyDescent="0.25">
      <c r="B7" s="8"/>
      <c r="C7" s="76" t="s">
        <v>1</v>
      </c>
      <c r="D7" s="77"/>
      <c r="E7" s="77"/>
      <c r="F7" s="77"/>
      <c r="G7" s="77"/>
      <c r="H7" s="78"/>
      <c r="I7" s="7"/>
    </row>
    <row r="8" spans="2:9" ht="11.5" x14ac:dyDescent="0.25">
      <c r="B8" s="8"/>
      <c r="I8" s="7"/>
    </row>
    <row r="9" spans="2:9" ht="17" x14ac:dyDescent="0.4">
      <c r="B9" s="8"/>
      <c r="C9" s="27" t="s">
        <v>2</v>
      </c>
      <c r="I9" s="7"/>
    </row>
    <row r="10" spans="2:9" ht="14.5" x14ac:dyDescent="0.35">
      <c r="B10" s="8"/>
      <c r="C10" s="9" t="s">
        <v>3</v>
      </c>
      <c r="D10" s="74" t="s">
        <v>4</v>
      </c>
      <c r="E10" s="74"/>
      <c r="F10" s="74"/>
      <c r="G10" s="74"/>
      <c r="H10" s="75"/>
      <c r="I10" s="7"/>
    </row>
    <row r="11" spans="2:9" ht="47.25" customHeight="1" x14ac:dyDescent="0.25">
      <c r="B11" s="8"/>
      <c r="C11" s="60" t="s">
        <v>5</v>
      </c>
      <c r="D11" s="79" t="s">
        <v>6</v>
      </c>
      <c r="E11" s="80"/>
      <c r="F11" s="80"/>
      <c r="G11" s="80"/>
      <c r="H11" s="81"/>
      <c r="I11" s="7"/>
    </row>
    <row r="12" spans="2:9" ht="14.4" customHeight="1" x14ac:dyDescent="0.35">
      <c r="B12" s="8"/>
      <c r="C12" s="61" t="s">
        <v>7</v>
      </c>
      <c r="D12" s="82" t="s">
        <v>8</v>
      </c>
      <c r="E12" s="74"/>
      <c r="F12" s="74"/>
      <c r="G12" s="74"/>
      <c r="H12" s="75"/>
      <c r="I12" s="7"/>
    </row>
    <row r="13" spans="2:9" ht="14.5" x14ac:dyDescent="0.35">
      <c r="B13" s="8"/>
      <c r="C13" s="10" t="s">
        <v>9</v>
      </c>
      <c r="D13" s="74" t="s">
        <v>10</v>
      </c>
      <c r="E13" s="74"/>
      <c r="F13" s="74"/>
      <c r="G13" s="74"/>
      <c r="H13" s="75"/>
      <c r="I13" s="7"/>
    </row>
    <row r="14" spans="2:9" ht="11.5" x14ac:dyDescent="0.25">
      <c r="B14" s="8"/>
      <c r="I14" s="7"/>
    </row>
    <row r="15" spans="2:9" ht="17" x14ac:dyDescent="0.4">
      <c r="B15" s="8"/>
      <c r="C15" s="27" t="s">
        <v>11</v>
      </c>
      <c r="F15" s="11"/>
      <c r="G15" s="12"/>
      <c r="H15" s="11"/>
      <c r="I15" s="7"/>
    </row>
    <row r="16" spans="2:9" ht="51.75" customHeight="1" x14ac:dyDescent="0.25">
      <c r="B16" s="8"/>
      <c r="C16" s="83" t="s">
        <v>32</v>
      </c>
      <c r="D16" s="84"/>
      <c r="E16" s="84"/>
      <c r="F16" s="84"/>
      <c r="G16" s="84"/>
      <c r="H16" s="85"/>
      <c r="I16" s="7"/>
    </row>
    <row r="17" spans="2:9" ht="11.5" x14ac:dyDescent="0.25">
      <c r="B17" s="8"/>
      <c r="C17" s="92" t="s">
        <v>65</v>
      </c>
      <c r="D17" s="92"/>
      <c r="E17" s="94">
        <f>SUM('1. Invulblad koop'!F4+'2. Invulblad lease'!F6+'3. Invulblad ingredienten'!F16)</f>
        <v>0</v>
      </c>
      <c r="F17" s="95"/>
      <c r="G17" s="95"/>
      <c r="H17" s="95"/>
      <c r="I17" s="7"/>
    </row>
    <row r="18" spans="2:9" ht="11.5" x14ac:dyDescent="0.25">
      <c r="B18" s="8"/>
      <c r="C18" s="93"/>
      <c r="D18" s="93"/>
      <c r="E18" s="96"/>
      <c r="F18" s="96"/>
      <c r="G18" s="96"/>
      <c r="H18" s="96"/>
      <c r="I18" s="7"/>
    </row>
    <row r="19" spans="2:9" ht="11.5" x14ac:dyDescent="0.25">
      <c r="B19" s="8"/>
      <c r="C19" s="93"/>
      <c r="D19" s="93"/>
      <c r="E19" s="96"/>
      <c r="F19" s="96"/>
      <c r="G19" s="96"/>
      <c r="H19" s="96"/>
      <c r="I19" s="7"/>
    </row>
    <row r="20" spans="2:9" ht="11.5" x14ac:dyDescent="0.25">
      <c r="B20" s="8"/>
      <c r="C20" s="93"/>
      <c r="D20" s="93"/>
      <c r="E20" s="96"/>
      <c r="F20" s="96"/>
      <c r="G20" s="96"/>
      <c r="H20" s="96"/>
      <c r="I20" s="7"/>
    </row>
    <row r="21" spans="2:9" ht="17.5" thickBot="1" x14ac:dyDescent="0.45">
      <c r="B21" s="8"/>
      <c r="C21" s="27" t="s">
        <v>12</v>
      </c>
      <c r="I21" s="7"/>
    </row>
    <row r="22" spans="2:9" ht="14.5" x14ac:dyDescent="0.35">
      <c r="B22" s="8"/>
      <c r="C22" s="86" t="s">
        <v>13</v>
      </c>
      <c r="D22" s="87"/>
      <c r="E22" s="87"/>
      <c r="F22" s="87"/>
      <c r="G22" s="87"/>
      <c r="H22" s="88"/>
      <c r="I22" s="7"/>
    </row>
    <row r="23" spans="2:9" ht="14.5" x14ac:dyDescent="0.25">
      <c r="B23" s="8"/>
      <c r="C23" s="13" t="s">
        <v>14</v>
      </c>
      <c r="D23" s="89"/>
      <c r="E23" s="90"/>
      <c r="F23" s="90"/>
      <c r="G23" s="90"/>
      <c r="H23" s="91"/>
      <c r="I23" s="7"/>
    </row>
    <row r="24" spans="2:9" ht="62.25" customHeight="1" x14ac:dyDescent="0.25">
      <c r="B24" s="8"/>
      <c r="C24" s="13" t="s">
        <v>15</v>
      </c>
      <c r="D24" s="62"/>
      <c r="E24" s="63"/>
      <c r="F24" s="63"/>
      <c r="G24" s="63"/>
      <c r="H24" s="64"/>
      <c r="I24" s="7"/>
    </row>
    <row r="25" spans="2:9" ht="14.5" x14ac:dyDescent="0.25">
      <c r="B25" s="8"/>
      <c r="C25" s="13" t="s">
        <v>16</v>
      </c>
      <c r="D25" s="62"/>
      <c r="E25" s="63"/>
      <c r="F25" s="63"/>
      <c r="G25" s="63"/>
      <c r="H25" s="64"/>
      <c r="I25" s="7"/>
    </row>
    <row r="26" spans="2:9" ht="11.75" hidden="1" customHeight="1" x14ac:dyDescent="0.25">
      <c r="C26" s="13" t="s">
        <v>17</v>
      </c>
      <c r="D26" s="62"/>
      <c r="E26" s="63"/>
      <c r="F26" s="63"/>
      <c r="G26" s="63"/>
      <c r="H26" s="64"/>
    </row>
    <row r="27" spans="2:9" ht="15" customHeight="1" thickBot="1" x14ac:dyDescent="0.3">
      <c r="C27" s="14" t="s">
        <v>18</v>
      </c>
      <c r="D27" s="65"/>
      <c r="E27" s="66"/>
      <c r="F27" s="66"/>
      <c r="G27" s="66"/>
      <c r="H27" s="67"/>
    </row>
    <row r="28" spans="2:9" ht="15" customHeight="1" x14ac:dyDescent="0.25"/>
    <row r="29" spans="2:9" ht="15" customHeight="1" x14ac:dyDescent="0.25"/>
    <row r="30" spans="2:9" ht="15" customHeight="1" x14ac:dyDescent="0.25"/>
    <row r="31" spans="2:9" ht="15" customHeight="1" x14ac:dyDescent="0.25"/>
    <row r="32" spans="2:9" ht="15" customHeight="1" x14ac:dyDescent="0.25"/>
    <row r="33" s="1" customFormat="1" ht="15" hidden="1" customHeight="1" x14ac:dyDescent="0.25"/>
    <row r="34" s="1" customFormat="1" ht="15" hidden="1" customHeight="1" x14ac:dyDescent="0.25"/>
    <row r="35" s="1" customFormat="1" ht="15" hidden="1" customHeight="1" x14ac:dyDescent="0.25"/>
    <row r="36" s="1" customFormat="1" ht="15" hidden="1" customHeight="1" x14ac:dyDescent="0.25"/>
    <row r="37" s="1" customFormat="1" ht="15" hidden="1" customHeight="1" x14ac:dyDescent="0.25"/>
    <row r="38" s="1" customFormat="1" ht="15" hidden="1" customHeight="1" x14ac:dyDescent="0.25"/>
    <row r="39" s="1" customFormat="1" ht="15" hidden="1" customHeight="1" x14ac:dyDescent="0.25"/>
    <row r="40" s="1" customFormat="1" ht="15" hidden="1" customHeight="1" x14ac:dyDescent="0.25"/>
    <row r="41" s="1" customFormat="1" ht="15" hidden="1" customHeight="1" x14ac:dyDescent="0.25"/>
    <row r="42" s="1" customFormat="1" ht="15" hidden="1" customHeight="1" x14ac:dyDescent="0.25"/>
    <row r="43" s="1" customFormat="1" ht="15" hidden="1" customHeight="1" x14ac:dyDescent="0.25"/>
    <row r="44" s="1" customFormat="1" ht="15" hidden="1" customHeight="1" x14ac:dyDescent="0.25"/>
    <row r="45" s="1" customFormat="1" ht="15" hidden="1" customHeight="1" x14ac:dyDescent="0.25"/>
    <row r="46" s="1" customFormat="1" ht="15" customHeight="1" x14ac:dyDescent="0.25"/>
    <row r="47" s="1" customFormat="1" ht="15" customHeight="1" x14ac:dyDescent="0.25"/>
    <row r="48" s="1" customFormat="1" ht="15" hidden="1" customHeight="1" x14ac:dyDescent="0.25"/>
    <row r="49" s="1" customFormat="1" ht="15" customHeight="1" x14ac:dyDescent="0.25"/>
    <row r="50" s="1" customFormat="1" ht="15" customHeight="1" x14ac:dyDescent="0.25"/>
    <row r="51" s="1" customFormat="1" ht="15" customHeight="1" x14ac:dyDescent="0.25"/>
    <row r="52" s="1" customFormat="1" ht="15" customHeight="1" x14ac:dyDescent="0.25"/>
    <row r="53" s="1" customFormat="1" ht="15" customHeight="1" x14ac:dyDescent="0.25"/>
    <row r="54" s="1" customFormat="1" ht="15" customHeight="1" x14ac:dyDescent="0.25"/>
    <row r="55" s="1" customFormat="1" ht="15" customHeight="1" x14ac:dyDescent="0.25"/>
    <row r="56" s="1" customFormat="1" ht="15" customHeight="1" x14ac:dyDescent="0.25"/>
    <row r="57" s="1" customFormat="1" ht="15" customHeight="1" x14ac:dyDescent="0.25"/>
    <row r="58" s="1" customFormat="1" ht="15" customHeight="1" x14ac:dyDescent="0.25"/>
  </sheetData>
  <sheetProtection sheet="1" selectLockedCells="1"/>
  <mergeCells count="10">
    <mergeCell ref="C16:H16"/>
    <mergeCell ref="C22:H22"/>
    <mergeCell ref="D23:H23"/>
    <mergeCell ref="C17:D20"/>
    <mergeCell ref="E17:H20"/>
    <mergeCell ref="D13:H13"/>
    <mergeCell ref="C7:H7"/>
    <mergeCell ref="D10:H10"/>
    <mergeCell ref="D11:H11"/>
    <mergeCell ref="D12:H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5BCA2-92FF-4E7D-A8C0-C9BCE1E99CD2}">
  <dimension ref="A1:F8"/>
  <sheetViews>
    <sheetView workbookViewId="0">
      <selection activeCell="E6" sqref="E6"/>
    </sheetView>
  </sheetViews>
  <sheetFormatPr defaultRowHeight="14.5" x14ac:dyDescent="0.35"/>
  <cols>
    <col min="1" max="1" width="39.36328125" bestFit="1" customWidth="1"/>
    <col min="2" max="2" width="28" customWidth="1"/>
    <col min="4" max="4" width="11.36328125" customWidth="1"/>
    <col min="5" max="5" width="21.36328125" customWidth="1"/>
    <col min="6" max="6" width="17.90625" customWidth="1"/>
  </cols>
  <sheetData>
    <row r="1" spans="1:6" x14ac:dyDescent="0.35">
      <c r="A1" s="38" t="s">
        <v>39</v>
      </c>
      <c r="B1" s="39"/>
      <c r="C1" s="39"/>
      <c r="D1" s="39"/>
      <c r="E1" s="39"/>
      <c r="F1" s="40"/>
    </row>
    <row r="2" spans="1:6" x14ac:dyDescent="0.35">
      <c r="A2" s="41"/>
      <c r="B2" s="42"/>
      <c r="C2" s="42"/>
      <c r="D2" s="42"/>
      <c r="E2" s="42"/>
      <c r="F2" s="42"/>
    </row>
    <row r="3" spans="1:6" x14ac:dyDescent="0.35">
      <c r="A3" s="33" t="s">
        <v>20</v>
      </c>
      <c r="B3" s="34" t="s">
        <v>19</v>
      </c>
      <c r="C3" s="34"/>
      <c r="D3" s="34" t="s">
        <v>21</v>
      </c>
      <c r="E3" s="34" t="s">
        <v>64</v>
      </c>
      <c r="F3" s="35" t="s">
        <v>35</v>
      </c>
    </row>
    <row r="4" spans="1:6" x14ac:dyDescent="0.35">
      <c r="A4" s="37">
        <v>1</v>
      </c>
      <c r="B4" s="28" t="s">
        <v>71</v>
      </c>
      <c r="C4" s="28"/>
      <c r="D4" s="29">
        <v>17</v>
      </c>
      <c r="E4" s="36"/>
      <c r="F4" s="43">
        <f>D4*E4</f>
        <v>0</v>
      </c>
    </row>
    <row r="5" spans="1:6" x14ac:dyDescent="0.35">
      <c r="A5" s="73">
        <v>2</v>
      </c>
      <c r="B5" s="28" t="s">
        <v>70</v>
      </c>
      <c r="C5" s="28"/>
      <c r="D5" s="29">
        <v>1</v>
      </c>
      <c r="E5" s="36"/>
      <c r="F5" s="43">
        <f>D5*E5</f>
        <v>0</v>
      </c>
    </row>
    <row r="6" spans="1:6" x14ac:dyDescent="0.35">
      <c r="A6" s="21">
        <v>3</v>
      </c>
      <c r="B6" s="17" t="s">
        <v>67</v>
      </c>
      <c r="C6" s="17" t="s">
        <v>68</v>
      </c>
      <c r="D6" s="70">
        <v>18</v>
      </c>
      <c r="E6" s="36"/>
      <c r="F6" s="43">
        <f>D6*E6</f>
        <v>0</v>
      </c>
    </row>
    <row r="7" spans="1:6" x14ac:dyDescent="0.35">
      <c r="A7" s="17"/>
      <c r="B7" s="17"/>
      <c r="C7" s="17"/>
      <c r="D7" s="31"/>
      <c r="E7" s="31"/>
      <c r="F7" s="32"/>
    </row>
    <row r="8" spans="1:6" x14ac:dyDescent="0.35">
      <c r="A8" s="17"/>
      <c r="B8" s="17"/>
      <c r="C8" s="17"/>
      <c r="D8" s="31"/>
      <c r="E8" s="31"/>
      <c r="F8" s="32"/>
    </row>
  </sheetData>
  <sheetProtection sheet="1" selectLockedCells="1"/>
  <protectedRanges>
    <protectedRange sqref="E4:E6" name="Bereik1"/>
  </protectedRange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D9C48-B37C-4DAB-A81E-D148F5815BE3}">
  <dimension ref="A1:F15"/>
  <sheetViews>
    <sheetView workbookViewId="0">
      <selection activeCell="E4" sqref="E4"/>
    </sheetView>
  </sheetViews>
  <sheetFormatPr defaultRowHeight="14.5" x14ac:dyDescent="0.35"/>
  <cols>
    <col min="1" max="1" width="38.36328125" bestFit="1" customWidth="1"/>
    <col min="2" max="2" width="27.08984375" bestFit="1" customWidth="1"/>
    <col min="4" max="4" width="16.36328125" customWidth="1"/>
    <col min="5" max="5" width="21.6328125" customWidth="1"/>
    <col min="6" max="6" width="21.36328125" customWidth="1"/>
  </cols>
  <sheetData>
    <row r="1" spans="1:6" x14ac:dyDescent="0.35">
      <c r="A1" s="38" t="s">
        <v>38</v>
      </c>
      <c r="B1" s="39"/>
      <c r="C1" s="39"/>
      <c r="D1" s="39"/>
      <c r="E1" s="39"/>
      <c r="F1" s="40"/>
    </row>
    <row r="2" spans="1:6" x14ac:dyDescent="0.35">
      <c r="A2" s="41"/>
      <c r="B2" s="42"/>
      <c r="C2" s="42"/>
      <c r="D2" s="42"/>
      <c r="E2" s="42"/>
      <c r="F2" s="42"/>
    </row>
    <row r="3" spans="1:6" x14ac:dyDescent="0.35">
      <c r="A3" s="33" t="s">
        <v>20</v>
      </c>
      <c r="B3" s="34" t="s">
        <v>19</v>
      </c>
      <c r="C3" s="34"/>
      <c r="D3" s="34" t="s">
        <v>21</v>
      </c>
      <c r="E3" s="34" t="s">
        <v>24</v>
      </c>
      <c r="F3" s="35" t="s">
        <v>25</v>
      </c>
    </row>
    <row r="4" spans="1:6" x14ac:dyDescent="0.35">
      <c r="A4" s="37">
        <v>1</v>
      </c>
      <c r="B4" s="28" t="s">
        <v>23</v>
      </c>
      <c r="C4" s="28"/>
      <c r="D4" s="29">
        <v>18</v>
      </c>
      <c r="E4" s="36"/>
      <c r="F4" s="43">
        <f>D4*E4</f>
        <v>0</v>
      </c>
    </row>
    <row r="5" spans="1:6" x14ac:dyDescent="0.35">
      <c r="A5" s="73">
        <v>2</v>
      </c>
      <c r="B5" s="17" t="s">
        <v>67</v>
      </c>
      <c r="C5" s="28"/>
      <c r="D5" s="29">
        <v>18</v>
      </c>
      <c r="E5" s="36"/>
      <c r="F5" s="43">
        <f>D5*E5</f>
        <v>0</v>
      </c>
    </row>
    <row r="6" spans="1:6" x14ac:dyDescent="0.35">
      <c r="A6" s="17"/>
      <c r="B6" s="17"/>
      <c r="C6" s="17"/>
      <c r="D6" s="97" t="s">
        <v>30</v>
      </c>
      <c r="E6" s="97"/>
      <c r="F6" s="30">
        <f>F4*12</f>
        <v>0</v>
      </c>
    </row>
    <row r="7" spans="1:6" x14ac:dyDescent="0.35">
      <c r="A7" s="17"/>
      <c r="B7" s="17"/>
      <c r="C7" s="17"/>
      <c r="D7" s="31"/>
      <c r="E7" s="31"/>
      <c r="F7" s="32"/>
    </row>
    <row r="8" spans="1:6" x14ac:dyDescent="0.35">
      <c r="A8" s="17"/>
      <c r="B8" s="17"/>
      <c r="C8" s="17"/>
      <c r="D8" s="31"/>
      <c r="E8" s="31"/>
      <c r="F8" s="32"/>
    </row>
    <row r="9" spans="1:6" x14ac:dyDescent="0.35">
      <c r="A9" s="98" t="s">
        <v>66</v>
      </c>
      <c r="B9" s="98"/>
      <c r="C9" s="98"/>
      <c r="D9" s="98"/>
    </row>
    <row r="10" spans="1:6" x14ac:dyDescent="0.35">
      <c r="A10" s="99"/>
      <c r="B10" s="99"/>
      <c r="C10" s="99"/>
      <c r="D10" s="99"/>
    </row>
    <row r="11" spans="1:6" x14ac:dyDescent="0.35">
      <c r="A11" s="99"/>
      <c r="B11" s="99"/>
      <c r="C11" s="99"/>
      <c r="D11" s="99"/>
    </row>
    <row r="12" spans="1:6" x14ac:dyDescent="0.35">
      <c r="A12" s="99"/>
      <c r="B12" s="99"/>
      <c r="C12" s="99"/>
      <c r="D12" s="99"/>
    </row>
    <row r="13" spans="1:6" x14ac:dyDescent="0.35">
      <c r="A13" s="99"/>
      <c r="B13" s="99"/>
      <c r="C13" s="99"/>
      <c r="D13" s="99"/>
    </row>
    <row r="14" spans="1:6" x14ac:dyDescent="0.35">
      <c r="A14" s="99"/>
      <c r="B14" s="99"/>
      <c r="C14" s="99"/>
      <c r="D14" s="99"/>
    </row>
    <row r="15" spans="1:6" x14ac:dyDescent="0.35">
      <c r="A15" s="99"/>
      <c r="B15" s="99"/>
      <c r="C15" s="99"/>
      <c r="D15" s="99"/>
    </row>
  </sheetData>
  <sheetProtection sheet="1" selectLockedCells="1"/>
  <protectedRanges>
    <protectedRange sqref="E4:E5" name="Bereik1"/>
  </protectedRanges>
  <mergeCells count="2">
    <mergeCell ref="D6:E6"/>
    <mergeCell ref="A9:D1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74C13-92D7-4CF1-A7A2-C08206903474}">
  <dimension ref="A1:F16"/>
  <sheetViews>
    <sheetView topLeftCell="A2" workbookViewId="0">
      <selection activeCell="E3" sqref="E3"/>
    </sheetView>
  </sheetViews>
  <sheetFormatPr defaultRowHeight="14.5" x14ac:dyDescent="0.35"/>
  <cols>
    <col min="1" max="1" width="14.36328125" bestFit="1" customWidth="1"/>
    <col min="2" max="2" width="29.6328125" customWidth="1"/>
    <col min="3" max="3" width="26.453125" customWidth="1"/>
    <col min="4" max="4" width="27.08984375" customWidth="1"/>
    <col min="5" max="5" width="20.6328125" customWidth="1"/>
    <col min="6" max="6" width="31.453125" customWidth="1"/>
  </cols>
  <sheetData>
    <row r="1" spans="1:6" ht="15" thickBot="1" x14ac:dyDescent="0.4">
      <c r="A1" s="44" t="s">
        <v>40</v>
      </c>
      <c r="B1" s="45"/>
      <c r="C1" s="45"/>
      <c r="D1" s="45"/>
      <c r="E1" s="45"/>
      <c r="F1" s="46"/>
    </row>
    <row r="2" spans="1:6" ht="43.5" x14ac:dyDescent="0.35">
      <c r="A2" s="33" t="s">
        <v>20</v>
      </c>
      <c r="B2" s="47" t="s">
        <v>19</v>
      </c>
      <c r="C2" s="47" t="s">
        <v>27</v>
      </c>
      <c r="D2" s="34" t="s">
        <v>62</v>
      </c>
      <c r="E2" s="48" t="s">
        <v>29</v>
      </c>
      <c r="F2" s="35" t="s">
        <v>30</v>
      </c>
    </row>
    <row r="3" spans="1:6" x14ac:dyDescent="0.35">
      <c r="A3" s="21" t="s">
        <v>22</v>
      </c>
      <c r="B3" s="17" t="s">
        <v>51</v>
      </c>
      <c r="C3" s="17" t="s">
        <v>59</v>
      </c>
      <c r="D3" s="18">
        <v>1490</v>
      </c>
      <c r="E3" s="49"/>
      <c r="F3" s="51">
        <f>D3*E3</f>
        <v>0</v>
      </c>
    </row>
    <row r="4" spans="1:6" x14ac:dyDescent="0.35">
      <c r="A4" s="21" t="s">
        <v>41</v>
      </c>
      <c r="B4" s="15" t="s">
        <v>37</v>
      </c>
      <c r="C4" s="17" t="s">
        <v>59</v>
      </c>
      <c r="D4" s="18"/>
      <c r="E4" s="49"/>
      <c r="F4" s="51">
        <f t="shared" ref="F4:F13" si="0">D4*E4</f>
        <v>0</v>
      </c>
    </row>
    <row r="5" spans="1:6" x14ac:dyDescent="0.35">
      <c r="A5" s="21" t="s">
        <v>42</v>
      </c>
      <c r="B5" s="17" t="s">
        <v>52</v>
      </c>
      <c r="C5" s="17" t="s">
        <v>53</v>
      </c>
      <c r="D5" s="18">
        <v>525</v>
      </c>
      <c r="E5" s="49"/>
      <c r="F5" s="51">
        <f t="shared" si="0"/>
        <v>0</v>
      </c>
    </row>
    <row r="6" spans="1:6" x14ac:dyDescent="0.35">
      <c r="A6" s="21" t="s">
        <v>43</v>
      </c>
      <c r="B6" s="20" t="s">
        <v>54</v>
      </c>
      <c r="C6" s="17" t="s">
        <v>53</v>
      </c>
      <c r="D6" s="18">
        <v>640</v>
      </c>
      <c r="E6" s="49"/>
      <c r="F6" s="51">
        <f t="shared" si="0"/>
        <v>0</v>
      </c>
    </row>
    <row r="7" spans="1:6" x14ac:dyDescent="0.35">
      <c r="A7" s="21" t="s">
        <v>44</v>
      </c>
      <c r="B7" s="20" t="s">
        <v>55</v>
      </c>
      <c r="C7" s="17" t="s">
        <v>53</v>
      </c>
      <c r="D7" s="18">
        <v>445</v>
      </c>
      <c r="E7" s="49"/>
      <c r="F7" s="51">
        <f t="shared" si="0"/>
        <v>0</v>
      </c>
    </row>
    <row r="8" spans="1:6" x14ac:dyDescent="0.35">
      <c r="A8" s="21" t="s">
        <v>45</v>
      </c>
      <c r="B8" s="20" t="s">
        <v>56</v>
      </c>
      <c r="C8" s="17" t="s">
        <v>53</v>
      </c>
      <c r="D8" s="18">
        <v>265</v>
      </c>
      <c r="E8" s="49"/>
      <c r="F8" s="51">
        <f t="shared" si="0"/>
        <v>0</v>
      </c>
    </row>
    <row r="9" spans="1:6" x14ac:dyDescent="0.35">
      <c r="A9" s="21" t="s">
        <v>46</v>
      </c>
      <c r="B9" s="17" t="s">
        <v>58</v>
      </c>
      <c r="C9" s="17" t="s">
        <v>28</v>
      </c>
      <c r="D9" s="18">
        <v>275</v>
      </c>
      <c r="E9" s="49"/>
      <c r="F9" s="51">
        <f t="shared" si="0"/>
        <v>0</v>
      </c>
    </row>
    <row r="10" spans="1:6" x14ac:dyDescent="0.35">
      <c r="A10" s="21" t="s">
        <v>47</v>
      </c>
      <c r="B10" s="17" t="s">
        <v>57</v>
      </c>
      <c r="C10" s="17" t="s">
        <v>28</v>
      </c>
      <c r="D10" s="18">
        <v>465</v>
      </c>
      <c r="E10" s="50"/>
      <c r="F10" s="51">
        <f t="shared" si="0"/>
        <v>0</v>
      </c>
    </row>
    <row r="11" spans="1:6" x14ac:dyDescent="0.35">
      <c r="A11" s="21" t="s">
        <v>48</v>
      </c>
      <c r="B11" s="19" t="s">
        <v>36</v>
      </c>
      <c r="C11" s="19" t="s">
        <v>28</v>
      </c>
      <c r="D11" s="18">
        <v>25</v>
      </c>
      <c r="E11" s="36"/>
      <c r="F11" s="51">
        <f t="shared" si="0"/>
        <v>0</v>
      </c>
    </row>
    <row r="12" spans="1:6" x14ac:dyDescent="0.35">
      <c r="A12" s="21" t="s">
        <v>49</v>
      </c>
      <c r="B12" s="19" t="s">
        <v>60</v>
      </c>
      <c r="C12" s="19" t="s">
        <v>61</v>
      </c>
      <c r="D12" s="18">
        <v>2000</v>
      </c>
      <c r="E12" s="49"/>
      <c r="F12" s="51">
        <f t="shared" si="0"/>
        <v>0</v>
      </c>
    </row>
    <row r="13" spans="1:6" x14ac:dyDescent="0.35">
      <c r="A13" s="21"/>
      <c r="B13" s="19"/>
      <c r="C13" s="19"/>
      <c r="D13" s="18"/>
      <c r="E13" s="49"/>
      <c r="F13" s="51">
        <f t="shared" si="0"/>
        <v>0</v>
      </c>
    </row>
    <row r="14" spans="1:6" x14ac:dyDescent="0.35">
      <c r="A14" s="21"/>
      <c r="B14" s="20"/>
      <c r="C14" s="20"/>
      <c r="D14" s="21"/>
      <c r="E14" s="49"/>
      <c r="F14" s="16"/>
    </row>
    <row r="15" spans="1:6" x14ac:dyDescent="0.35">
      <c r="A15" s="21"/>
      <c r="B15" s="20"/>
      <c r="C15" s="20"/>
      <c r="D15" s="22"/>
      <c r="E15" s="36"/>
      <c r="F15" s="16"/>
    </row>
    <row r="16" spans="1:6" x14ac:dyDescent="0.35">
      <c r="A16" s="15"/>
      <c r="B16" s="23"/>
      <c r="C16" s="23"/>
      <c r="D16" s="97" t="s">
        <v>30</v>
      </c>
      <c r="E16" s="97"/>
      <c r="F16" s="24">
        <f>SUM(F3:F15)</f>
        <v>0</v>
      </c>
    </row>
  </sheetData>
  <sheetProtection sheet="1" selectLockedCells="1"/>
  <protectedRanges>
    <protectedRange sqref="E3:E12" name="Bereik1"/>
  </protectedRanges>
  <mergeCells count="1">
    <mergeCell ref="D16:E16"/>
  </mergeCells>
  <phoneticPr fontId="18"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6E42B-9130-4EF6-8E8F-4AEB92E3935B}">
  <dimension ref="A1:F6"/>
  <sheetViews>
    <sheetView tabSelected="1" workbookViewId="0">
      <selection activeCell="E3" sqref="E3"/>
    </sheetView>
  </sheetViews>
  <sheetFormatPr defaultRowHeight="14.5" x14ac:dyDescent="0.35"/>
  <cols>
    <col min="1" max="1" width="63.36328125" bestFit="1" customWidth="1"/>
    <col min="2" max="2" width="42.36328125" customWidth="1"/>
    <col min="3" max="3" width="4.36328125" customWidth="1"/>
    <col min="4" max="4" width="22.36328125" customWidth="1"/>
    <col min="5" max="5" width="25.36328125" customWidth="1"/>
    <col min="6" max="6" width="20.6328125" customWidth="1"/>
  </cols>
  <sheetData>
    <row r="1" spans="1:6" x14ac:dyDescent="0.35">
      <c r="A1" s="52" t="s">
        <v>50</v>
      </c>
      <c r="B1" s="53"/>
      <c r="C1" s="53"/>
      <c r="D1" s="53"/>
      <c r="E1" s="53"/>
      <c r="F1" s="54"/>
    </row>
    <row r="2" spans="1:6" ht="29" x14ac:dyDescent="0.35">
      <c r="A2" s="55" t="s">
        <v>20</v>
      </c>
      <c r="B2" s="100" t="s">
        <v>19</v>
      </c>
      <c r="C2" s="101"/>
      <c r="D2" s="34" t="s">
        <v>33</v>
      </c>
      <c r="E2" s="56" t="s">
        <v>34</v>
      </c>
      <c r="F2" s="35" t="s">
        <v>25</v>
      </c>
    </row>
    <row r="3" spans="1:6" ht="50.4" customHeight="1" x14ac:dyDescent="0.35">
      <c r="A3" s="59">
        <v>1</v>
      </c>
      <c r="B3" s="102" t="s">
        <v>26</v>
      </c>
      <c r="C3" s="103"/>
      <c r="D3" s="25">
        <v>18</v>
      </c>
      <c r="E3" s="57"/>
      <c r="F3" s="58">
        <f>D3*E3</f>
        <v>0</v>
      </c>
    </row>
    <row r="4" spans="1:6" ht="50.4" customHeight="1" x14ac:dyDescent="0.35">
      <c r="A4" s="71">
        <v>2</v>
      </c>
      <c r="B4" s="25" t="s">
        <v>69</v>
      </c>
      <c r="C4" s="25"/>
      <c r="D4" s="25">
        <v>1</v>
      </c>
      <c r="E4" s="57"/>
      <c r="F4" s="72"/>
    </row>
    <row r="5" spans="1:6" x14ac:dyDescent="0.35">
      <c r="A5" s="15"/>
      <c r="B5" s="23"/>
      <c r="C5" s="23"/>
      <c r="D5" s="105" t="s">
        <v>30</v>
      </c>
      <c r="E5" s="105"/>
      <c r="F5" s="69">
        <f>F3*12</f>
        <v>0</v>
      </c>
    </row>
    <row r="6" spans="1:6" x14ac:dyDescent="0.35">
      <c r="D6" s="104" t="s">
        <v>63</v>
      </c>
      <c r="E6" s="104"/>
      <c r="F6" s="68">
        <f>F5*7</f>
        <v>0</v>
      </c>
    </row>
  </sheetData>
  <sheetProtection sheet="1" selectLockedCells="1"/>
  <protectedRanges>
    <protectedRange sqref="E3:E4" name="Bereik2"/>
    <protectedRange sqref="E3:E4" name="Bereik1"/>
  </protectedRanges>
  <mergeCells count="4">
    <mergeCell ref="B2:C2"/>
    <mergeCell ref="B3:C3"/>
    <mergeCell ref="D6:E6"/>
    <mergeCell ref="D5:E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713699f-d3e2-438f-905e-c544eb57399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9A46AD220FA874C94FB5DFE315EDD8F" ma:contentTypeVersion="10" ma:contentTypeDescription="Een nieuw document maken." ma:contentTypeScope="" ma:versionID="c4cd4641de57ee37ddd6e17e7a218f83">
  <xsd:schema xmlns:xsd="http://www.w3.org/2001/XMLSchema" xmlns:xs="http://www.w3.org/2001/XMLSchema" xmlns:p="http://schemas.microsoft.com/office/2006/metadata/properties" xmlns:ns2="e713699f-d3e2-438f-905e-c544eb573993" targetNamespace="http://schemas.microsoft.com/office/2006/metadata/properties" ma:root="true" ma:fieldsID="04b4ceb387ce959e7bab78214763d332" ns2:_="">
    <xsd:import namespace="e713699f-d3e2-438f-905e-c544eb5739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13699f-d3e2-438f-905e-c544eb5739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8e14bcad-e05b-4644-8240-3470e275e6d3"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D1AC2E-B103-442A-B8D9-D7CC5F6628F5}">
  <ds:schemaRefs>
    <ds:schemaRef ds:uri="http://schemas.microsoft.com/sharepoint/v3/contenttype/forms"/>
  </ds:schemaRefs>
</ds:datastoreItem>
</file>

<file path=customXml/itemProps2.xml><?xml version="1.0" encoding="utf-8"?>
<ds:datastoreItem xmlns:ds="http://schemas.openxmlformats.org/officeDocument/2006/customXml" ds:itemID="{956B178C-5B48-4B70-9FA1-018E6E4DB06C}">
  <ds:schemaRefs>
    <ds:schemaRef ds:uri="http://purl.org/dc/elements/1.1/"/>
    <ds:schemaRef ds:uri="http://schemas.openxmlformats.org/package/2006/metadata/core-properties"/>
    <ds:schemaRef ds:uri="e713699f-d3e2-438f-905e-c544eb573993"/>
    <ds:schemaRef ds:uri="http://purl.org/dc/terms/"/>
    <ds:schemaRef ds:uri="http://www.w3.org/XML/1998/namespace"/>
    <ds:schemaRef ds:uri="http://schemas.microsoft.com/office/2006/documentManagement/types"/>
    <ds:schemaRef ds:uri="http://schemas.microsoft.com/office/2006/metadata/properties"/>
    <ds:schemaRef ds:uri="http://purl.org/dc/dcmitype/"/>
    <ds:schemaRef ds:uri="http://schemas.microsoft.com/office/infopath/2007/PartnerControls"/>
  </ds:schemaRefs>
</ds:datastoreItem>
</file>

<file path=customXml/itemProps3.xml><?xml version="1.0" encoding="utf-8"?>
<ds:datastoreItem xmlns:ds="http://schemas.openxmlformats.org/officeDocument/2006/customXml" ds:itemID="{4F1F29CB-5FAA-405C-9B5D-7B1CC3998D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13699f-d3e2-438f-905e-c544eb5739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1. Voorblad</vt:lpstr>
      <vt:lpstr>1. Invulblad koop</vt:lpstr>
      <vt:lpstr>2. Invulblad lease</vt:lpstr>
      <vt:lpstr>3. Invulblad ingredienten</vt:lpstr>
      <vt:lpstr>4. Optioneel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Nick Wijnstok</dc:creator>
  <cp:keywords/>
  <dc:description/>
  <cp:lastModifiedBy>Haan, Nydia de</cp:lastModifiedBy>
  <cp:revision/>
  <cp:lastPrinted>2025-03-17T08:19:49Z</cp:lastPrinted>
  <dcterms:created xsi:type="dcterms:W3CDTF">2022-01-19T14:13:12Z</dcterms:created>
  <dcterms:modified xsi:type="dcterms:W3CDTF">2025-09-23T13:54:02Z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0x01010029A46AD220FA874C94FB5DFE315EDD8F</vt:lpwstr>
  </property>
  <property fmtid="{D5CDD505-2E9C-101B-9397-08002B2CF9AE}" pid="3" name="MediaServiceImageTags">
    <vt:lpwstr/>
  </property>
</Properties>
</file>