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Mediacollege Amsterdam/SIS 2025/5. NvI/NvI 2/"/>
    </mc:Choice>
  </mc:AlternateContent>
  <xr:revisionPtr revIDLastSave="217" documentId="8_{F21BFBB6-FA71-445D-89C4-6BA962B4EAF2}" xr6:coauthVersionLast="47" xr6:coauthVersionMax="47" xr10:uidLastSave="{DCA5A181-5304-4A73-959F-562331D99877}"/>
  <bookViews>
    <workbookView xWindow="-28920" yWindow="-120" windowWidth="29040" windowHeight="15720" xr2:uid="{556A6452-7128-472C-86EE-AB1F3AA1F6B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F20" i="1" s="1"/>
  <c r="C12" i="1"/>
  <c r="C13" i="1"/>
  <c r="C14" i="1"/>
  <c r="C15" i="1"/>
  <c r="C11" i="1"/>
  <c r="E21" i="1"/>
  <c r="F21" i="1" s="1"/>
  <c r="E22" i="1"/>
  <c r="F22" i="1" s="1"/>
  <c r="E23" i="1"/>
  <c r="F23" i="1" s="1"/>
  <c r="E24" i="1"/>
  <c r="F24" i="1" s="1"/>
  <c r="E19" i="1"/>
  <c r="F19" i="1" s="1"/>
  <c r="E11" i="1"/>
  <c r="F11" i="1" s="1"/>
  <c r="E12" i="1"/>
  <c r="F12" i="1" s="1"/>
  <c r="E13" i="1"/>
  <c r="F13" i="1" s="1"/>
  <c r="E14" i="1"/>
  <c r="F14" i="1" s="1"/>
  <c r="E15" i="1"/>
  <c r="F15" i="1" s="1"/>
  <c r="E10" i="1"/>
  <c r="F10" i="1" s="1"/>
  <c r="E16" i="1" l="1"/>
  <c r="D16" i="1"/>
  <c r="F17" i="1" l="1"/>
  <c r="F25" i="1"/>
  <c r="F27" i="1" l="1"/>
</calcChain>
</file>

<file path=xl/sharedStrings.xml><?xml version="1.0" encoding="utf-8"?>
<sst xmlns="http://schemas.openxmlformats.org/spreadsheetml/2006/main" count="43" uniqueCount="34">
  <si>
    <t>Student Informatie Systeem (SIS)</t>
  </si>
  <si>
    <t>Onderdeel</t>
  </si>
  <si>
    <t>Eeinheid</t>
  </si>
  <si>
    <t>Weging</t>
  </si>
  <si>
    <t>In euro per student per jaar</t>
  </si>
  <si>
    <t xml:space="preserve">In euro eenmalig </t>
  </si>
  <si>
    <t>Intake</t>
  </si>
  <si>
    <t>Kernregistratie</t>
  </si>
  <si>
    <t>Begeleiding</t>
  </si>
  <si>
    <t>Onderwijscatalogus</t>
  </si>
  <si>
    <t>Aan- en afwezigheid</t>
  </si>
  <si>
    <t>Projectleider</t>
  </si>
  <si>
    <t>Senior functioneel consultant</t>
  </si>
  <si>
    <t>Medior functioneel consultant</t>
  </si>
  <si>
    <t>Senior technisch specialist</t>
  </si>
  <si>
    <t>Medior technisch specialist</t>
  </si>
  <si>
    <t>In euro per uur</t>
  </si>
  <si>
    <t>Rapportage bouwer</t>
  </si>
  <si>
    <t xml:space="preserve">Totaalbedrag licentie per student </t>
  </si>
  <si>
    <t xml:space="preserve">Implementatie en inrichting van het systeem incl. koppelingen, conversie, opleidingen, trainingen en alle andere elementen die nodig zijn om van start te kunnen gaan anders dan op een andere plek genoemd in dit prijzenblad. </t>
  </si>
  <si>
    <t>Mediacollege Amsterdam</t>
  </si>
  <si>
    <t>Totaal</t>
  </si>
  <si>
    <t>Subtotaal implementatie en licentiekosten</t>
  </si>
  <si>
    <t>Subtotaal inzet specialisten</t>
  </si>
  <si>
    <t xml:space="preserve">Inschrijver vult alle onderstaande blauwe cellen in. Er kunnen geen rechten ontleend worden aan de genoemde aantallen. </t>
  </si>
  <si>
    <t>Naam Leverancier</t>
  </si>
  <si>
    <t>Naam ondertekenaar</t>
  </si>
  <si>
    <t>Handtekening</t>
  </si>
  <si>
    <t>Datum</t>
  </si>
  <si>
    <t xml:space="preserve">Ingediende tarieven zijn exclusief btw. Het minimale tarief voor de licentie per student per jaar bedraagt € 12,39 exclusief btw /€ 15 incl. btw. Eventuele kosten voor medewerkers kunnen niet separaat in rekening gebracht worden en zijn verdisconteerd in het tarief per student. </t>
  </si>
  <si>
    <t xml:space="preserve">Prijs exclusief btw </t>
  </si>
  <si>
    <t>Prijs inclusief btw</t>
  </si>
  <si>
    <t>Totaal per onderdeel inclusief btw</t>
  </si>
  <si>
    <t>Prijzenblad n.a.v.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</si>
</sst>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1"/>
      <color theme="1"/>
      <name val="Calibri"/>
      <family val="2"/>
    </font>
    <font>
      <sz val="11"/>
      <color theme="1"/>
      <name val="Calibri"/>
      <family val="2"/>
    </font>
    <font>
      <i/>
      <sz val="11"/>
      <color theme="1"/>
      <name val="Calibri"/>
      <family val="2"/>
    </font>
    <font>
      <b/>
      <sz val="9"/>
      <color indexed="9"/>
      <name val="Verdana"/>
      <family val="2"/>
    </font>
    <font>
      <b/>
      <sz val="9"/>
      <color indexed="8"/>
      <name val="Verdana"/>
      <family val="2"/>
    </font>
    <font>
      <b/>
      <sz val="8"/>
      <color indexed="8"/>
      <name val="Verdana"/>
      <family val="2"/>
    </font>
    <font>
      <sz val="9"/>
      <color theme="1"/>
      <name val="Verdana"/>
      <family val="2"/>
    </font>
    <font>
      <i/>
      <sz val="9"/>
      <color theme="1"/>
      <name val="Verdana"/>
      <family val="2"/>
    </font>
    <font>
      <sz val="10"/>
      <color indexed="62"/>
      <name val="Verdana"/>
      <family val="2"/>
    </font>
    <font>
      <b/>
      <sz val="9"/>
      <name val="Verdana"/>
      <family val="2"/>
    </font>
  </fonts>
  <fills count="5">
    <fill>
      <patternFill patternType="none"/>
    </fill>
    <fill>
      <patternFill patternType="gray125"/>
    </fill>
    <fill>
      <patternFill patternType="solid">
        <fgColor rgb="FF1B4155"/>
        <bgColor indexed="64"/>
      </patternFill>
    </fill>
    <fill>
      <patternFill patternType="solid">
        <fgColor indexed="51"/>
        <bgColor indexed="64"/>
      </patternFill>
    </fill>
    <fill>
      <patternFill patternType="solid">
        <fgColor indexed="4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44" fontId="11" fillId="0" borderId="1" xfId="1" applyFont="1" applyFill="1" applyBorder="1" applyProtection="1"/>
    <xf numFmtId="0" fontId="4" fillId="0" borderId="0" xfId="0" applyFont="1"/>
    <xf numFmtId="0" fontId="5" fillId="0" borderId="0" xfId="0" applyFont="1"/>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2" fillId="0" borderId="0" xfId="0" applyFont="1"/>
    <xf numFmtId="0" fontId="10" fillId="0" borderId="1" xfId="0" applyFont="1" applyBorder="1" applyAlignment="1">
      <alignment wrapText="1"/>
    </xf>
    <xf numFmtId="0" fontId="10" fillId="0" borderId="1" xfId="0" applyFont="1" applyBorder="1" applyAlignment="1">
      <alignment horizontal="right" wrapText="1"/>
    </xf>
    <xf numFmtId="44" fontId="10" fillId="0" borderId="1" xfId="0" applyNumberFormat="1" applyFont="1" applyBorder="1" applyAlignment="1">
      <alignment wrapText="1"/>
    </xf>
    <xf numFmtId="0" fontId="5" fillId="0" borderId="0" xfId="0" applyFont="1" applyAlignment="1">
      <alignment wrapText="1"/>
    </xf>
    <xf numFmtId="0" fontId="0" fillId="0" borderId="0" xfId="0" applyAlignment="1">
      <alignment wrapText="1"/>
    </xf>
    <xf numFmtId="0" fontId="10" fillId="0" borderId="1" xfId="0" applyFont="1" applyBorder="1"/>
    <xf numFmtId="0" fontId="10" fillId="0" borderId="1" xfId="0" applyFont="1" applyBorder="1" applyAlignment="1">
      <alignment horizontal="right"/>
    </xf>
    <xf numFmtId="44" fontId="10" fillId="0" borderId="1" xfId="0" applyNumberFormat="1" applyFont="1" applyBorder="1"/>
    <xf numFmtId="0" fontId="11" fillId="0" borderId="1" xfId="0" applyFont="1" applyBorder="1"/>
    <xf numFmtId="0" fontId="11" fillId="0" borderId="1" xfId="0" applyFont="1" applyBorder="1" applyAlignment="1">
      <alignment horizontal="right"/>
    </xf>
    <xf numFmtId="44" fontId="11" fillId="0" borderId="6" xfId="0" applyNumberFormat="1" applyFont="1" applyBorder="1"/>
    <xf numFmtId="0" fontId="6" fillId="0" borderId="0" xfId="0" applyFont="1"/>
    <xf numFmtId="0" fontId="3" fillId="0" borderId="0" xfId="0" applyFont="1"/>
    <xf numFmtId="44" fontId="8" fillId="3" borderId="5" xfId="1" applyFont="1" applyFill="1" applyBorder="1" applyAlignment="1" applyProtection="1">
      <alignment horizontal="center"/>
    </xf>
    <xf numFmtId="0" fontId="10" fillId="0" borderId="1" xfId="0" applyFont="1" applyBorder="1" applyAlignment="1">
      <alignment horizontal="right" vertical="top" wrapText="1"/>
    </xf>
    <xf numFmtId="0" fontId="10" fillId="0" borderId="0" xfId="0" applyFont="1"/>
    <xf numFmtId="0" fontId="7" fillId="2" borderId="1" xfId="0" applyFont="1" applyFill="1" applyBorder="1" applyAlignment="1">
      <alignment horizontal="left" vertical="center"/>
    </xf>
    <xf numFmtId="44" fontId="12" fillId="4" borderId="1" xfId="1" applyFont="1" applyFill="1" applyBorder="1" applyProtection="1">
      <protection locked="0"/>
    </xf>
    <xf numFmtId="44" fontId="11" fillId="0" borderId="6" xfId="1" applyFont="1" applyFill="1" applyBorder="1" applyProtection="1"/>
    <xf numFmtId="0" fontId="9" fillId="3" borderId="0" xfId="0" applyFont="1" applyFill="1" applyAlignment="1">
      <alignment horizontal="left"/>
    </xf>
    <xf numFmtId="0" fontId="8" fillId="3" borderId="0" xfId="0" applyFont="1" applyFill="1" applyAlignment="1">
      <alignment horizontal="left"/>
    </xf>
    <xf numFmtId="0" fontId="13" fillId="4" borderId="0" xfId="0" applyFont="1" applyFill="1" applyAlignment="1" applyProtection="1">
      <alignment horizontal="center" vertical="center"/>
      <protection locked="0"/>
    </xf>
    <xf numFmtId="44" fontId="12" fillId="0" borderId="1" xfId="1" applyFont="1" applyFill="1" applyBorder="1" applyProtection="1"/>
    <xf numFmtId="0" fontId="13" fillId="4" borderId="2" xfId="0" applyFont="1" applyFill="1" applyBorder="1" applyAlignment="1" applyProtection="1">
      <alignment horizontal="center" vertical="center"/>
      <protection locked="0"/>
    </xf>
    <xf numFmtId="0" fontId="13" fillId="4" borderId="3" xfId="0" applyFont="1" applyFill="1" applyBorder="1" applyAlignment="1" applyProtection="1">
      <alignment horizontal="center" vertical="center"/>
      <protection locked="0"/>
    </xf>
    <xf numFmtId="0" fontId="13" fillId="4" borderId="4" xfId="0" applyFont="1" applyFill="1" applyBorder="1" applyAlignment="1" applyProtection="1">
      <alignment horizontal="center" vertical="center"/>
      <protection locked="0"/>
    </xf>
    <xf numFmtId="0" fontId="8" fillId="3" borderId="2" xfId="0" applyFont="1" applyFill="1" applyBorder="1" applyAlignment="1">
      <alignment horizontal="left"/>
    </xf>
    <xf numFmtId="0" fontId="8" fillId="3" borderId="3" xfId="0" applyFont="1" applyFill="1" applyBorder="1" applyAlignment="1">
      <alignment horizontal="left"/>
    </xf>
    <xf numFmtId="0" fontId="9" fillId="3" borderId="2" xfId="0" applyFont="1" applyFill="1" applyBorder="1" applyAlignment="1">
      <alignment horizontal="left"/>
    </xf>
    <xf numFmtId="0" fontId="9" fillId="3" borderId="3"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1021080</xdr:colOff>
      <xdr:row>0</xdr:row>
      <xdr:rowOff>152400</xdr:rowOff>
    </xdr:from>
    <xdr:to>
      <xdr:col>4</xdr:col>
      <xdr:colOff>1096211</xdr:colOff>
      <xdr:row>5</xdr:row>
      <xdr:rowOff>106680</xdr:rowOff>
    </xdr:to>
    <xdr:pic>
      <xdr:nvPicPr>
        <xdr:cNvPr id="2" name="Afbeelding 1" descr="Welkom bij Mediacollege Amsterdam | mbo-vakschool voor de media">
          <a:extLst>
            <a:ext uri="{FF2B5EF4-FFF2-40B4-BE49-F238E27FC236}">
              <a16:creationId xmlns:a16="http://schemas.microsoft.com/office/drawing/2014/main" id="{8566DEA6-65E3-FB70-E134-5CFFD21135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0311" b="22073"/>
        <a:stretch>
          <a:fillRect/>
        </a:stretch>
      </xdr:blipFill>
      <xdr:spPr bwMode="auto">
        <a:xfrm>
          <a:off x="6918960" y="152400"/>
          <a:ext cx="1507691" cy="8686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A9709-25CD-4A0D-95A5-3DA2322835C6}">
  <dimension ref="A1:H33"/>
  <sheetViews>
    <sheetView showGridLines="0" tabSelected="1" workbookViewId="0">
      <selection activeCell="A4" sqref="A4"/>
    </sheetView>
  </sheetViews>
  <sheetFormatPr defaultRowHeight="15" x14ac:dyDescent="0.25"/>
  <cols>
    <col min="1" max="1" width="47.85546875" customWidth="1"/>
    <col min="2" max="2" width="27.7109375" customWidth="1"/>
    <col min="3" max="3" width="13.42578125" customWidth="1"/>
    <col min="4" max="5" width="20.85546875" customWidth="1"/>
    <col min="6" max="6" width="19.85546875" bestFit="1" customWidth="1"/>
    <col min="7" max="7" width="21.140625" customWidth="1"/>
  </cols>
  <sheetData>
    <row r="1" spans="1:7" x14ac:dyDescent="0.25">
      <c r="A1" s="2" t="s">
        <v>20</v>
      </c>
      <c r="B1" s="3"/>
      <c r="C1" s="3"/>
      <c r="D1" s="3"/>
      <c r="E1" s="3"/>
      <c r="F1" s="3"/>
      <c r="G1" s="3"/>
    </row>
    <row r="2" spans="1:7" x14ac:dyDescent="0.25">
      <c r="A2" s="3" t="s">
        <v>0</v>
      </c>
      <c r="B2" s="3"/>
      <c r="C2" s="3"/>
      <c r="D2" s="3"/>
      <c r="E2" s="3"/>
      <c r="F2" s="3"/>
      <c r="G2" s="3"/>
    </row>
    <row r="3" spans="1:7" x14ac:dyDescent="0.25">
      <c r="A3" s="3" t="s">
        <v>33</v>
      </c>
      <c r="B3" s="3"/>
      <c r="C3" s="3"/>
      <c r="D3" s="3"/>
      <c r="E3" s="3"/>
      <c r="F3" s="3"/>
      <c r="G3" s="3"/>
    </row>
    <row r="4" spans="1:7" x14ac:dyDescent="0.25">
      <c r="A4" s="3"/>
      <c r="B4" s="3"/>
      <c r="C4" s="3"/>
      <c r="D4" s="3"/>
      <c r="E4" s="3"/>
      <c r="F4" s="3"/>
      <c r="G4" s="3"/>
    </row>
    <row r="5" spans="1:7" x14ac:dyDescent="0.25">
      <c r="A5" s="3"/>
      <c r="B5" s="3"/>
      <c r="C5" s="3"/>
      <c r="D5" s="3"/>
      <c r="E5" s="3"/>
      <c r="F5" s="3"/>
      <c r="G5" s="3"/>
    </row>
    <row r="6" spans="1:7" x14ac:dyDescent="0.25">
      <c r="A6" s="3" t="s">
        <v>24</v>
      </c>
      <c r="B6" s="3"/>
      <c r="C6" s="3"/>
      <c r="D6" s="3"/>
      <c r="E6" s="3"/>
      <c r="F6" s="3"/>
      <c r="G6" s="3"/>
    </row>
    <row r="7" spans="1:7" x14ac:dyDescent="0.25">
      <c r="A7" s="3" t="s">
        <v>29</v>
      </c>
      <c r="B7" s="3"/>
      <c r="C7" s="3"/>
      <c r="D7" s="3"/>
      <c r="E7" s="3"/>
      <c r="F7" s="3"/>
      <c r="G7" s="3"/>
    </row>
    <row r="8" spans="1:7" x14ac:dyDescent="0.25">
      <c r="A8" s="3"/>
      <c r="B8" s="3"/>
      <c r="C8" s="3"/>
      <c r="D8" s="3"/>
      <c r="E8" s="3"/>
      <c r="F8" s="3"/>
      <c r="G8" s="3"/>
    </row>
    <row r="9" spans="1:7" s="6" customFormat="1" ht="33.75" x14ac:dyDescent="0.25">
      <c r="A9" s="4" t="s">
        <v>1</v>
      </c>
      <c r="B9" s="5" t="s">
        <v>2</v>
      </c>
      <c r="C9" s="5" t="s">
        <v>3</v>
      </c>
      <c r="D9" s="5" t="s">
        <v>30</v>
      </c>
      <c r="E9" s="5" t="s">
        <v>31</v>
      </c>
      <c r="F9" s="5" t="s">
        <v>32</v>
      </c>
      <c r="G9" s="2"/>
    </row>
    <row r="10" spans="1:7" s="11" customFormat="1" ht="57.75" x14ac:dyDescent="0.25">
      <c r="A10" s="7" t="s">
        <v>19</v>
      </c>
      <c r="B10" s="7" t="s">
        <v>5</v>
      </c>
      <c r="C10" s="8">
        <v>1</v>
      </c>
      <c r="D10" s="24"/>
      <c r="E10" s="29">
        <f>D10*1.21</f>
        <v>0</v>
      </c>
      <c r="F10" s="9">
        <f>C10*E10</f>
        <v>0</v>
      </c>
      <c r="G10" s="10"/>
    </row>
    <row r="11" spans="1:7" x14ac:dyDescent="0.25">
      <c r="A11" s="12" t="s">
        <v>6</v>
      </c>
      <c r="B11" s="12" t="s">
        <v>4</v>
      </c>
      <c r="C11" s="13">
        <f>2650*8.3</f>
        <v>21995.000000000004</v>
      </c>
      <c r="D11" s="24"/>
      <c r="E11" s="29">
        <f t="shared" ref="E11:E15" si="0">D11*1.21</f>
        <v>0</v>
      </c>
      <c r="F11" s="9">
        <f t="shared" ref="F11:F15" si="1">C11*E11</f>
        <v>0</v>
      </c>
      <c r="G11" s="3"/>
    </row>
    <row r="12" spans="1:7" x14ac:dyDescent="0.25">
      <c r="A12" s="12" t="s">
        <v>7</v>
      </c>
      <c r="B12" s="12" t="s">
        <v>4</v>
      </c>
      <c r="C12" s="13">
        <f t="shared" ref="C12:C15" si="2">2650*8.3</f>
        <v>21995.000000000004</v>
      </c>
      <c r="D12" s="24"/>
      <c r="E12" s="29">
        <f t="shared" si="0"/>
        <v>0</v>
      </c>
      <c r="F12" s="9">
        <f t="shared" si="1"/>
        <v>0</v>
      </c>
      <c r="G12" s="3"/>
    </row>
    <row r="13" spans="1:7" x14ac:dyDescent="0.25">
      <c r="A13" s="12" t="s">
        <v>8</v>
      </c>
      <c r="B13" s="12" t="s">
        <v>4</v>
      </c>
      <c r="C13" s="13">
        <f t="shared" si="2"/>
        <v>21995.000000000004</v>
      </c>
      <c r="D13" s="24"/>
      <c r="E13" s="29">
        <f t="shared" si="0"/>
        <v>0</v>
      </c>
      <c r="F13" s="9">
        <f t="shared" si="1"/>
        <v>0</v>
      </c>
      <c r="G13" s="3"/>
    </row>
    <row r="14" spans="1:7" x14ac:dyDescent="0.25">
      <c r="A14" s="12" t="s">
        <v>9</v>
      </c>
      <c r="B14" s="12" t="s">
        <v>4</v>
      </c>
      <c r="C14" s="13">
        <f t="shared" si="2"/>
        <v>21995.000000000004</v>
      </c>
      <c r="D14" s="24"/>
      <c r="E14" s="29">
        <f t="shared" si="0"/>
        <v>0</v>
      </c>
      <c r="F14" s="9">
        <f t="shared" si="1"/>
        <v>0</v>
      </c>
      <c r="G14" s="3"/>
    </row>
    <row r="15" spans="1:7" x14ac:dyDescent="0.25">
      <c r="A15" s="12" t="s">
        <v>10</v>
      </c>
      <c r="B15" s="12" t="s">
        <v>4</v>
      </c>
      <c r="C15" s="13">
        <f t="shared" si="2"/>
        <v>21995.000000000004</v>
      </c>
      <c r="D15" s="24"/>
      <c r="E15" s="29">
        <f t="shared" si="0"/>
        <v>0</v>
      </c>
      <c r="F15" s="9">
        <f t="shared" si="1"/>
        <v>0</v>
      </c>
      <c r="G15" s="3"/>
    </row>
    <row r="16" spans="1:7" s="19" customFormat="1" ht="15.75" thickBot="1" x14ac:dyDescent="0.3">
      <c r="A16" s="12" t="s">
        <v>18</v>
      </c>
      <c r="B16" s="15"/>
      <c r="C16" s="16"/>
      <c r="D16" s="1">
        <f>SUM(D11:D15)</f>
        <v>0</v>
      </c>
      <c r="E16" s="25">
        <f>SUM(E10:E15)</f>
        <v>0</v>
      </c>
      <c r="F16" s="17"/>
      <c r="G16" s="18"/>
    </row>
    <row r="17" spans="1:8" s="19" customFormat="1" ht="15.75" thickBot="1" x14ac:dyDescent="0.3">
      <c r="A17" s="35" t="s">
        <v>22</v>
      </c>
      <c r="B17" s="36"/>
      <c r="C17" s="36"/>
      <c r="D17" s="36"/>
      <c r="E17" s="26"/>
      <c r="F17" s="20">
        <f>SUM(F10:F15)</f>
        <v>0</v>
      </c>
      <c r="G17" s="18"/>
    </row>
    <row r="18" spans="1:8" x14ac:dyDescent="0.25">
      <c r="A18" s="3"/>
      <c r="B18" s="3"/>
      <c r="C18" s="3"/>
      <c r="D18" s="3"/>
      <c r="E18" s="3"/>
      <c r="F18" s="3"/>
      <c r="G18" s="3"/>
      <c r="H18" s="3"/>
    </row>
    <row r="19" spans="1:8" x14ac:dyDescent="0.25">
      <c r="A19" s="12" t="s">
        <v>11</v>
      </c>
      <c r="B19" s="12" t="s">
        <v>16</v>
      </c>
      <c r="C19" s="21">
        <v>90</v>
      </c>
      <c r="D19" s="24"/>
      <c r="E19" s="29">
        <f>D19*1.21</f>
        <v>0</v>
      </c>
      <c r="F19" s="14">
        <f>C19*E19</f>
        <v>0</v>
      </c>
      <c r="G19" s="3"/>
    </row>
    <row r="20" spans="1:8" x14ac:dyDescent="0.25">
      <c r="A20" s="12" t="s">
        <v>12</v>
      </c>
      <c r="B20" s="12" t="s">
        <v>16</v>
      </c>
      <c r="C20" s="21">
        <v>180</v>
      </c>
      <c r="D20" s="24"/>
      <c r="E20" s="29">
        <f>D20*1.21</f>
        <v>0</v>
      </c>
      <c r="F20" s="14">
        <f t="shared" ref="F20:F24" si="3">C20*E20</f>
        <v>0</v>
      </c>
      <c r="G20" s="3"/>
    </row>
    <row r="21" spans="1:8" x14ac:dyDescent="0.25">
      <c r="A21" s="12" t="s">
        <v>13</v>
      </c>
      <c r="B21" s="12" t="s">
        <v>16</v>
      </c>
      <c r="C21" s="21">
        <v>140</v>
      </c>
      <c r="D21" s="24"/>
      <c r="E21" s="29">
        <f t="shared" ref="E21:E24" si="4">D21*1.21</f>
        <v>0</v>
      </c>
      <c r="F21" s="14">
        <f t="shared" si="3"/>
        <v>0</v>
      </c>
      <c r="G21" s="3"/>
    </row>
    <row r="22" spans="1:8" x14ac:dyDescent="0.25">
      <c r="A22" s="12" t="s">
        <v>14</v>
      </c>
      <c r="B22" s="12" t="s">
        <v>16</v>
      </c>
      <c r="C22" s="21">
        <v>100</v>
      </c>
      <c r="D22" s="24"/>
      <c r="E22" s="29">
        <f t="shared" si="4"/>
        <v>0</v>
      </c>
      <c r="F22" s="14">
        <f t="shared" si="3"/>
        <v>0</v>
      </c>
      <c r="G22" s="3"/>
    </row>
    <row r="23" spans="1:8" x14ac:dyDescent="0.25">
      <c r="A23" s="12" t="s">
        <v>15</v>
      </c>
      <c r="B23" s="12" t="s">
        <v>16</v>
      </c>
      <c r="C23" s="21">
        <v>70</v>
      </c>
      <c r="D23" s="24"/>
      <c r="E23" s="29">
        <f t="shared" si="4"/>
        <v>0</v>
      </c>
      <c r="F23" s="14">
        <f t="shared" si="3"/>
        <v>0</v>
      </c>
      <c r="G23" s="3"/>
    </row>
    <row r="24" spans="1:8" ht="15.75" thickBot="1" x14ac:dyDescent="0.3">
      <c r="A24" s="12" t="s">
        <v>17</v>
      </c>
      <c r="B24" s="12" t="s">
        <v>16</v>
      </c>
      <c r="C24" s="12">
        <v>70</v>
      </c>
      <c r="D24" s="24"/>
      <c r="E24" s="29">
        <f t="shared" si="4"/>
        <v>0</v>
      </c>
      <c r="F24" s="14">
        <f t="shared" si="3"/>
        <v>0</v>
      </c>
    </row>
    <row r="25" spans="1:8" ht="15.75" thickBot="1" x14ac:dyDescent="0.3">
      <c r="A25" s="35" t="s">
        <v>23</v>
      </c>
      <c r="B25" s="36"/>
      <c r="C25" s="36"/>
      <c r="D25" s="36"/>
      <c r="E25" s="26"/>
      <c r="F25" s="20">
        <f>SUM(F19:F24)</f>
        <v>0</v>
      </c>
    </row>
    <row r="26" spans="1:8" ht="15.75" thickBot="1" x14ac:dyDescent="0.3">
      <c r="A26" s="22"/>
      <c r="B26" s="22"/>
      <c r="C26" s="22"/>
      <c r="D26" s="22"/>
      <c r="E26" s="22"/>
      <c r="F26" s="22"/>
    </row>
    <row r="27" spans="1:8" ht="15.75" thickBot="1" x14ac:dyDescent="0.3">
      <c r="A27" s="33" t="s">
        <v>21</v>
      </c>
      <c r="B27" s="34"/>
      <c r="C27" s="34"/>
      <c r="D27" s="34"/>
      <c r="E27" s="27"/>
      <c r="F27" s="20">
        <f>F17+F25</f>
        <v>0</v>
      </c>
    </row>
    <row r="30" spans="1:8" x14ac:dyDescent="0.25">
      <c r="A30" s="23" t="s">
        <v>25</v>
      </c>
      <c r="B30" s="30"/>
      <c r="C30" s="31"/>
      <c r="D30" s="32"/>
      <c r="E30" s="28"/>
    </row>
    <row r="31" spans="1:8" x14ac:dyDescent="0.25">
      <c r="A31" s="23" t="s">
        <v>26</v>
      </c>
      <c r="B31" s="30"/>
      <c r="C31" s="31"/>
      <c r="D31" s="32"/>
      <c r="E31" s="28"/>
    </row>
    <row r="32" spans="1:8" ht="40.15" customHeight="1" x14ac:dyDescent="0.25">
      <c r="A32" s="23" t="s">
        <v>27</v>
      </c>
      <c r="B32" s="30"/>
      <c r="C32" s="31"/>
      <c r="D32" s="32"/>
      <c r="E32" s="28"/>
    </row>
    <row r="33" spans="1:5" x14ac:dyDescent="0.25">
      <c r="A33" s="23" t="s">
        <v>28</v>
      </c>
      <c r="B33" s="30"/>
      <c r="C33" s="31"/>
      <c r="D33" s="32"/>
      <c r="E33" s="28"/>
    </row>
  </sheetData>
  <sheetProtection algorithmName="SHA-512" hashValue="k4eahWGqn1aDpDEJDhoP3ICcicTYSMYmZ00m/9skeyWMojETC6G1+OOhf7uD0oCnifvz/I/kyZj5yCiBEYRuxQ==" saltValue="Pth98TVEXDPpGw5nXNHryA==" spinCount="100000" sheet="1" objects="1" scenarios="1"/>
  <mergeCells count="7">
    <mergeCell ref="B33:D33"/>
    <mergeCell ref="A27:D27"/>
    <mergeCell ref="A17:D17"/>
    <mergeCell ref="A25:D25"/>
    <mergeCell ref="B30:D30"/>
    <mergeCell ref="B31:D31"/>
    <mergeCell ref="B32:D3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F52612-C81B-4E47-82F3-67164FD1D8AD}">
  <ds:schemaRefs>
    <ds:schemaRef ds:uri="http://schemas.microsoft.com/sharepoint/v3/contenttype/forms"/>
  </ds:schemaRefs>
</ds:datastoreItem>
</file>

<file path=customXml/itemProps2.xml><?xml version="1.0" encoding="utf-8"?>
<ds:datastoreItem xmlns:ds="http://schemas.openxmlformats.org/officeDocument/2006/customXml" ds:itemID="{E7434393-7BA6-483D-8D99-07322537E82D}">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E02DBC86-32EF-46FA-9427-6C0405FF7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Verhoeven | Inkada Inkoop &amp; Advies</dc:creator>
  <cp:lastModifiedBy>Marloes Verhoeven | Inkada Inkoop &amp; Advies</cp:lastModifiedBy>
  <dcterms:created xsi:type="dcterms:W3CDTF">2025-02-20T15:08:01Z</dcterms:created>
  <dcterms:modified xsi:type="dcterms:W3CDTF">2025-11-24T11:08:31Z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