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I:\Inkoop en Aanbesteding\4 AANBESTEDINGEN\2025 Aanbestedingen\SWF 25041 Digitale luchtfotografie\2. Aanbestedingsdocumenten\Definitief\"/>
    </mc:Choice>
  </mc:AlternateContent>
  <xr:revisionPtr revIDLastSave="0" documentId="8_{DF1AE13F-AC21-4027-9B2C-74E33B98CB5C}" xr6:coauthVersionLast="47" xr6:coauthVersionMax="47" xr10:uidLastSave="{00000000-0000-0000-0000-000000000000}"/>
  <bookViews>
    <workbookView xWindow="-108" yWindow="-108" windowWidth="23256" windowHeight="12576" xr2:uid="{786E46BC-80DD-4752-8ABF-DA3AB9DCB438}"/>
  </bookViews>
  <sheets>
    <sheet name="Instructie" sheetId="2" r:id="rId1"/>
    <sheet name="INVULBLAD"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8" i="3" l="1"/>
  <c r="E6" i="3"/>
  <c r="E8" i="3"/>
  <c r="D7" i="3"/>
  <c r="F7" i="3" s="1"/>
  <c r="H7" i="3" s="1"/>
  <c r="D8" i="3"/>
  <c r="D9" i="3"/>
  <c r="F9" i="3" s="1"/>
  <c r="H9" i="3" s="1"/>
  <c r="D10" i="3"/>
  <c r="E10" i="3" s="1"/>
  <c r="D11" i="3"/>
  <c r="E11" i="3" s="1"/>
  <c r="D12" i="3"/>
  <c r="E12" i="3" s="1"/>
  <c r="D13" i="3"/>
  <c r="F13" i="3" s="1"/>
  <c r="H13" i="3" s="1"/>
  <c r="D14" i="3"/>
  <c r="E14" i="3" s="1"/>
  <c r="D6" i="3"/>
  <c r="J6" i="3" s="1"/>
  <c r="M6" i="3" s="1"/>
  <c r="C15" i="3"/>
  <c r="D15" i="3" s="1"/>
  <c r="E13" i="3" l="1"/>
  <c r="E9" i="3"/>
  <c r="E7" i="3"/>
  <c r="I6" i="3"/>
  <c r="L6" i="3" s="1"/>
  <c r="N11" i="3"/>
  <c r="P11" i="3" s="1"/>
  <c r="J12" i="3"/>
  <c r="M12" i="3" s="1"/>
  <c r="N6" i="3"/>
  <c r="P6" i="3" s="1"/>
  <c r="N10" i="3"/>
  <c r="P10" i="3" s="1"/>
  <c r="J11" i="3"/>
  <c r="M11" i="3" s="1"/>
  <c r="N14" i="3"/>
  <c r="P14" i="3" s="1"/>
  <c r="N8" i="3"/>
  <c r="P8" i="3" s="1"/>
  <c r="N12" i="3"/>
  <c r="P12" i="3" s="1"/>
  <c r="N7" i="3"/>
  <c r="P7" i="3" s="1"/>
  <c r="I9" i="3"/>
  <c r="L9" i="3" s="1"/>
  <c r="I13" i="3"/>
  <c r="L13" i="3" s="1"/>
  <c r="L8" i="3"/>
  <c r="J8" i="3"/>
  <c r="M8" i="3" s="1"/>
  <c r="I12" i="3"/>
  <c r="L12" i="3" s="1"/>
  <c r="I7" i="3"/>
  <c r="L7" i="3" s="1"/>
  <c r="J7" i="3"/>
  <c r="M7" i="3" s="1"/>
  <c r="I11" i="3"/>
  <c r="L11" i="3" s="1"/>
  <c r="N13" i="3"/>
  <c r="P13" i="3" s="1"/>
  <c r="N9" i="3"/>
  <c r="P9" i="3" s="1"/>
  <c r="F10" i="3"/>
  <c r="H10" i="3" s="1"/>
  <c r="J14" i="3"/>
  <c r="M14" i="3" s="1"/>
  <c r="J10" i="3"/>
  <c r="M10" i="3" s="1"/>
  <c r="J13" i="3"/>
  <c r="M13" i="3" s="1"/>
  <c r="J9" i="3"/>
  <c r="M9" i="3" s="1"/>
  <c r="I14" i="3"/>
  <c r="L14" i="3" s="1"/>
  <c r="I10" i="3"/>
  <c r="L10" i="3" s="1"/>
  <c r="F14" i="3"/>
  <c r="H14" i="3" s="1"/>
  <c r="F12" i="3"/>
  <c r="H12" i="3" s="1"/>
  <c r="F8" i="3"/>
  <c r="H8" i="3" s="1"/>
  <c r="F6" i="3"/>
  <c r="H6" i="3" s="1"/>
  <c r="F11" i="3"/>
  <c r="H11" i="3" s="1"/>
  <c r="H15" i="3" l="1"/>
  <c r="E18" i="3" s="1"/>
  <c r="M15" i="3"/>
  <c r="E20" i="3" s="1"/>
  <c r="E15" i="3"/>
  <c r="E17" i="3" s="1"/>
  <c r="L15" i="3"/>
  <c r="E19" i="3" s="1"/>
  <c r="P15" i="3"/>
  <c r="E21" i="3" s="1"/>
  <c r="E22" i="3" l="1"/>
  <c r="E24" i="3" s="1"/>
</calcChain>
</file>

<file path=xl/sharedStrings.xml><?xml version="1.0" encoding="utf-8"?>
<sst xmlns="http://schemas.openxmlformats.org/spreadsheetml/2006/main" count="73" uniqueCount="68">
  <si>
    <t>Súdwest-Fryslân</t>
  </si>
  <si>
    <t>Bijlage 5 - Prijsopgaveformulier</t>
  </si>
  <si>
    <t>Ameland</t>
  </si>
  <si>
    <t>Schiermonnikoog</t>
  </si>
  <si>
    <t>Terschelling</t>
  </si>
  <si>
    <t>Vlieland</t>
  </si>
  <si>
    <t>Harlingen</t>
  </si>
  <si>
    <t>Heerenveen</t>
  </si>
  <si>
    <t>Leeuwarden</t>
  </si>
  <si>
    <t>Waadhoeke</t>
  </si>
  <si>
    <t>Opdrachtgever</t>
  </si>
  <si>
    <t>meerprijs 
ortho o.b.v. 3 cm resolutie en 80/30 overlap</t>
  </si>
  <si>
    <t>Inschrijver (bedrijfsnaam)</t>
  </si>
  <si>
    <t>Naam tekenbevoegde functionaris</t>
  </si>
  <si>
    <t>Functie tekenbevoegde functionaris</t>
  </si>
  <si>
    <t>Datum</t>
  </si>
  <si>
    <t>G.1.2
optie 1</t>
  </si>
  <si>
    <t>G.1.5
optie 4</t>
  </si>
  <si>
    <t>G.1.1
basis</t>
  </si>
  <si>
    <t>Omvang 
Opdracht</t>
  </si>
  <si>
    <t>Bijlage 5 - Prijzenblad Digitale luchtfotografie</t>
  </si>
  <si>
    <t xml:space="preserve">meerprijs 
true ortho o.b.v.  
5 cm resolutie (ortho) </t>
  </si>
  <si>
    <t xml:space="preserve">meerprijs 
true ortho o.b.v.  
3 cm resolutie (ortho) </t>
  </si>
  <si>
    <t>Factor</t>
  </si>
  <si>
    <t>oppervlakte grid (ha)</t>
  </si>
  <si>
    <t>G.1.2</t>
  </si>
  <si>
    <t>G.1.1</t>
  </si>
  <si>
    <t>G.1.3</t>
  </si>
  <si>
    <t>G.1.4</t>
  </si>
  <si>
    <t>basis</t>
  </si>
  <si>
    <t>optie 2</t>
  </si>
  <si>
    <t>optie 3</t>
  </si>
  <si>
    <t>optie 1</t>
  </si>
  <si>
    <t>Totaal per jaar</t>
  </si>
  <si>
    <t>Looptijd initieel</t>
  </si>
  <si>
    <t>Inschrijfprijs</t>
  </si>
  <si>
    <t>per jaar</t>
  </si>
  <si>
    <t>Berekening inschrijfprijs</t>
  </si>
  <si>
    <t>basistarief 
ortho o.b.v. 5 cm resolutie en 80/30 overlap</t>
  </si>
  <si>
    <t>optie 4</t>
  </si>
  <si>
    <t>G.1.5</t>
  </si>
  <si>
    <t>jaar</t>
  </si>
  <si>
    <t>verwachting afnemen
obliek-opname
*)</t>
  </si>
  <si>
    <t>Totalen</t>
  </si>
  <si>
    <t>Basis tarieven</t>
  </si>
  <si>
    <t>INFORMATIE en INSTRUCTIE</t>
  </si>
  <si>
    <t>De Inschrijfprijs is de basis voor de weging van het gunningscriterium Prijs van deze aanbesteding. De daadwerkelijk te factureren vergoedingen worden bepaald door de door Opdrachtgever(s) verstrekte Opdrachten tot levering, bijvoorbeeld door het wel of niet afnemen van opties.</t>
  </si>
  <si>
    <t>Versie 1.0</t>
  </si>
  <si>
    <t xml:space="preserve">verwachting afnemen van optie 1
*)
</t>
  </si>
  <si>
    <t>Informatief</t>
  </si>
  <si>
    <t>Tarievenblad</t>
  </si>
  <si>
    <t>verwachting afnemen van optie 2, 3</t>
  </si>
  <si>
    <t>G.1.3 en G.1.4
optie 2 en 3</t>
  </si>
  <si>
    <t>weging voor
inschrijving
optie 2</t>
  </si>
  <si>
    <t>weging voor
inschrijving
optie 3</t>
  </si>
  <si>
    <t>weging voor
inschrijving
optie 1</t>
  </si>
  <si>
    <t>weging voor
inschrijving
optie 4</t>
  </si>
  <si>
    <t>Waarden verstrekt door Opdrachtnemer(s)</t>
  </si>
  <si>
    <t>*) Afname van opties is afhankelijk van de behoefte van Opdrachtnemer(s) en aangeboden prijsstelling</t>
  </si>
  <si>
    <t xml:space="preserve"> Tarief
obliek-opname</t>
  </si>
  <si>
    <t>In te vullen door Inschrijver</t>
  </si>
  <si>
    <t>Resulterend uit waarden en Tarieven aangeboden door Inschrijver</t>
  </si>
  <si>
    <t>De Inschrijfprijs wordt berekend op basis van de door Inschrijver aangeboden Tarieven, het te fotograferen oppervlak van de Opdrachtgever(s), de verwachting dat Opdrachtgever(s) een optie afnemen en de looptijd van de initiële overeenkomst. De genoemde aantallen en percentages zijn indicatief, er kunnen geen rechten aan ontleend worden.</t>
  </si>
  <si>
    <t>De Tarieven dienen netto all-in prijzen (inclusief alle onderliggende uitvoerings- en leveringskosten) te zijn. dat wil zeggen inclusief alle logischerwijs tot de opdracht behorende kosten c.q. te verrichten diensten, zoals salariskosten, overheadkosten, implementatiekosten, energiekosten, transportkosten, kosten van keuringen, certificaten, verzekeringen, transport-, reis- en verblijfskosten, migratiekosten, e.d. Separaat kunnen dan ook geen andere, bijkomende kosten in rekening worden gebracht. De Tarieven zijn in euro’s en exclusief BTW.</t>
  </si>
  <si>
    <t>Resulterende Inschrijfprijs Inschrijver</t>
  </si>
  <si>
    <t xml:space="preserve">Inschrijver is verplicht om alle gevraagde Tarieven op het INVULBLAD in te vullen. Tariefvelden zijn geel gemarkeerd. Tarieven zijn groter dan €0,00 en afgerond op twee decimalen. Er mogen geen negatieve bedragen worden ingevuld. </t>
  </si>
  <si>
    <t>Er mogen door Inschrijver geen wijzigingen in het tarievenblad worden aangebracht. Verzoeken tot wijzigingen dienen te worden ingediend via Nota van Inlichtingen. Wijzigingen door Inschrijver kunnen leiden tot uitsluiting van de Inschrijver.</t>
  </si>
  <si>
    <t>Het tarievenblad dient volledig ingevuld te worden.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</si>
</sst>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0.0000"/>
    <numFmt numFmtId="165" formatCode="_ &quot;€&quot;\ * #,##0.00_ ;_ &quot;€&quot;\ * \-#,##0.00_ ;_ &quot;€&quot;\ * &quot;-&quot;????_ ;_ @_ "/>
    <numFmt numFmtId="166" formatCode="[$-F800]dddd\,\ mmmm\ dd\,\ yyyy"/>
  </numFmts>
  <fonts count="12" x14ac:knownFonts="1">
    <font>
      <sz val="11"/>
      <color theme="1"/>
      <name val="Aptos Narrow"/>
      <family val="2"/>
      <scheme val="minor"/>
    </font>
    <font>
      <b/>
      <sz val="16"/>
      <color theme="1"/>
      <name val="Trebuchet MS"/>
      <family val="2"/>
    </font>
    <font>
      <b/>
      <sz val="16"/>
      <color theme="1"/>
      <name val="Aptos Narrow"/>
      <family val="2"/>
      <scheme val="minor"/>
    </font>
    <font>
      <b/>
      <sz val="12"/>
      <color theme="1"/>
      <name val="Trebuchet MS"/>
      <family val="2"/>
    </font>
    <font>
      <b/>
      <sz val="10"/>
      <color theme="1"/>
      <name val="Trebuchet MS"/>
      <family val="2"/>
    </font>
    <font>
      <sz val="11"/>
      <color theme="1"/>
      <name val="Trebuchet MS"/>
      <family val="2"/>
    </font>
    <font>
      <sz val="11"/>
      <color theme="1"/>
      <name val="Aptos Narrow"/>
      <family val="2"/>
      <scheme val="minor"/>
    </font>
    <font>
      <sz val="10"/>
      <color theme="1"/>
      <name val="Trebuchet MS"/>
      <family val="2"/>
    </font>
    <font>
      <b/>
      <sz val="12"/>
      <color theme="0"/>
      <name val="Trebuchet MS"/>
      <family val="2"/>
    </font>
    <font>
      <sz val="10"/>
      <color theme="1"/>
      <name val="Aptos Narrow"/>
      <family val="2"/>
      <scheme val="minor"/>
    </font>
    <font>
      <b/>
      <sz val="11"/>
      <color theme="1"/>
      <name val="Aptos Narrow"/>
      <family val="2"/>
      <scheme val="minor"/>
    </font>
    <font>
      <b/>
      <sz val="11"/>
      <color theme="1"/>
      <name val="Trebuchet MS"/>
      <family val="2"/>
    </font>
  </fonts>
  <fills count="14">
    <fill>
      <patternFill patternType="none"/>
    </fill>
    <fill>
      <patternFill patternType="gray125"/>
    </fill>
    <fill>
      <patternFill patternType="solid">
        <fgColor rgb="FFFFFF00"/>
        <bgColor indexed="64"/>
      </patternFill>
    </fill>
    <fill>
      <patternFill patternType="solid">
        <fgColor theme="3" tint="0.89999084444715716"/>
        <bgColor indexed="64"/>
      </patternFill>
    </fill>
    <fill>
      <patternFill patternType="solid">
        <fgColor theme="0"/>
        <bgColor indexed="64"/>
      </patternFill>
    </fill>
    <fill>
      <patternFill patternType="solid">
        <fgColor theme="4" tint="0.79998168889431442"/>
        <bgColor indexed="64"/>
      </patternFill>
    </fill>
    <fill>
      <patternFill patternType="solid">
        <fgColor theme="2"/>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theme="3" tint="0.499984740745262"/>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0" tint="-4.9989318521683403E-2"/>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s>
  <cellStyleXfs count="2">
    <xf numFmtId="0" fontId="0" fillId="0" borderId="0"/>
    <xf numFmtId="44" fontId="6" fillId="0" borderId="0" applyFont="0" applyFill="0" applyBorder="0" applyAlignment="0" applyProtection="0"/>
  </cellStyleXfs>
  <cellXfs count="108">
    <xf numFmtId="0" fontId="0" fillId="0" borderId="0" xfId="0"/>
    <xf numFmtId="0" fontId="0" fillId="0" borderId="0" xfId="0" applyAlignment="1">
      <alignment vertical="center"/>
    </xf>
    <xf numFmtId="0" fontId="4" fillId="0" borderId="1" xfId="0" applyFont="1" applyBorder="1" applyAlignment="1">
      <alignment horizontal="center" vertical="center"/>
    </xf>
    <xf numFmtId="0" fontId="5" fillId="2" borderId="1" xfId="0" applyFont="1" applyFill="1" applyBorder="1" applyAlignment="1">
      <alignment vertical="center"/>
    </xf>
    <xf numFmtId="0" fontId="5" fillId="0" borderId="0" xfId="0" applyFont="1" applyAlignment="1">
      <alignment vertical="center"/>
    </xf>
    <xf numFmtId="0" fontId="7" fillId="0" borderId="0" xfId="0" applyFont="1"/>
    <xf numFmtId="0" fontId="4" fillId="6" borderId="1" xfId="0" applyFont="1" applyFill="1" applyBorder="1" applyAlignment="1">
      <alignment horizontal="center" vertical="top" wrapText="1"/>
    </xf>
    <xf numFmtId="44" fontId="7" fillId="7" borderId="1" xfId="1" applyFont="1" applyFill="1" applyBorder="1" applyAlignment="1">
      <alignment vertical="top"/>
    </xf>
    <xf numFmtId="0" fontId="5" fillId="0" borderId="0" xfId="0" applyFont="1"/>
    <xf numFmtId="44" fontId="7" fillId="6" borderId="1" xfId="1" applyFont="1" applyFill="1" applyBorder="1" applyAlignment="1">
      <alignment vertical="top"/>
    </xf>
    <xf numFmtId="0" fontId="7" fillId="10" borderId="1" xfId="0" applyFont="1" applyFill="1" applyBorder="1" applyAlignment="1">
      <alignment vertical="top"/>
    </xf>
    <xf numFmtId="0" fontId="4" fillId="12" borderId="1" xfId="0" applyFont="1" applyFill="1" applyBorder="1" applyAlignment="1">
      <alignment horizontal="right" vertical="top" wrapText="1"/>
    </xf>
    <xf numFmtId="0" fontId="7" fillId="0" borderId="1" xfId="0" applyFont="1" applyBorder="1" applyAlignment="1">
      <alignment vertical="center" wrapText="1"/>
    </xf>
    <xf numFmtId="0" fontId="3" fillId="4" borderId="0" xfId="0" applyFont="1" applyFill="1" applyBorder="1" applyAlignment="1">
      <alignment horizontal="center" vertical="center"/>
    </xf>
    <xf numFmtId="0" fontId="0" fillId="0" borderId="0" xfId="0" applyBorder="1" applyAlignment="1">
      <alignment vertical="center"/>
    </xf>
    <xf numFmtId="0" fontId="1" fillId="0" borderId="0" xfId="0" applyFont="1" applyAlignment="1">
      <alignment vertical="top"/>
    </xf>
    <xf numFmtId="44" fontId="7" fillId="5" borderId="1" xfId="0" applyNumberFormat="1" applyFont="1" applyFill="1" applyBorder="1" applyAlignment="1">
      <alignment vertical="top"/>
    </xf>
    <xf numFmtId="0" fontId="7" fillId="6" borderId="1" xfId="0" applyFont="1" applyFill="1" applyBorder="1" applyAlignment="1">
      <alignment vertical="top"/>
    </xf>
    <xf numFmtId="0" fontId="7" fillId="11" borderId="1" xfId="0" applyFont="1" applyFill="1" applyBorder="1" applyAlignment="1">
      <alignment vertical="top"/>
    </xf>
    <xf numFmtId="9" fontId="7" fillId="10" borderId="1" xfId="1" applyNumberFormat="1" applyFont="1" applyFill="1" applyBorder="1" applyAlignment="1">
      <alignment horizontal="center" vertical="top"/>
    </xf>
    <xf numFmtId="9" fontId="7" fillId="10" borderId="1" xfId="0" applyNumberFormat="1" applyFont="1" applyFill="1" applyBorder="1" applyAlignment="1">
      <alignment horizontal="center" vertical="top"/>
    </xf>
    <xf numFmtId="9" fontId="7" fillId="0" borderId="0" xfId="0" applyNumberFormat="1" applyFont="1"/>
    <xf numFmtId="44" fontId="7" fillId="0" borderId="0" xfId="0" applyNumberFormat="1" applyFont="1"/>
    <xf numFmtId="0" fontId="4" fillId="12" borderId="4" xfId="0" applyFont="1" applyFill="1" applyBorder="1" applyAlignment="1">
      <alignment horizontal="right" vertical="top" wrapText="1"/>
    </xf>
    <xf numFmtId="44" fontId="7" fillId="6" borderId="5" xfId="1" applyFont="1" applyFill="1" applyBorder="1" applyAlignment="1">
      <alignment horizontal="right" vertical="top"/>
    </xf>
    <xf numFmtId="0" fontId="4" fillId="6" borderId="2" xfId="0" applyFont="1" applyFill="1" applyBorder="1" applyAlignment="1">
      <alignment horizontal="center" vertical="top" wrapText="1"/>
    </xf>
    <xf numFmtId="44" fontId="7" fillId="7" borderId="3" xfId="1" applyFont="1" applyFill="1" applyBorder="1" applyAlignment="1">
      <alignment vertical="top"/>
    </xf>
    <xf numFmtId="44" fontId="7" fillId="2" borderId="6" xfId="1" applyFont="1" applyFill="1" applyBorder="1" applyAlignment="1" applyProtection="1">
      <alignment vertical="top"/>
      <protection locked="0"/>
    </xf>
    <xf numFmtId="0" fontId="4" fillId="6" borderId="4" xfId="0" applyFont="1" applyFill="1" applyBorder="1" applyAlignment="1">
      <alignment horizontal="center" vertical="top" wrapText="1"/>
    </xf>
    <xf numFmtId="0" fontId="4" fillId="6" borderId="10" xfId="0" applyFont="1" applyFill="1" applyBorder="1" applyAlignment="1">
      <alignment vertical="top"/>
    </xf>
    <xf numFmtId="0" fontId="4" fillId="6" borderId="11" xfId="0" applyFont="1" applyFill="1" applyBorder="1" applyAlignment="1">
      <alignment horizontal="center" vertical="top" wrapText="1"/>
    </xf>
    <xf numFmtId="0" fontId="4" fillId="6" borderId="13" xfId="0" applyFont="1" applyFill="1" applyBorder="1" applyAlignment="1">
      <alignment vertical="top" wrapText="1"/>
    </xf>
    <xf numFmtId="0" fontId="4" fillId="12" borderId="13" xfId="0" applyFont="1" applyFill="1" applyBorder="1" applyAlignment="1">
      <alignment vertical="top" wrapText="1"/>
    </xf>
    <xf numFmtId="0" fontId="7" fillId="10" borderId="13" xfId="0" applyFont="1" applyFill="1" applyBorder="1" applyAlignment="1">
      <alignment vertical="top"/>
    </xf>
    <xf numFmtId="44" fontId="7" fillId="7" borderId="14" xfId="1" applyFont="1" applyFill="1" applyBorder="1" applyAlignment="1">
      <alignment vertical="top"/>
    </xf>
    <xf numFmtId="0" fontId="4" fillId="11" borderId="15" xfId="0" applyFont="1" applyFill="1" applyBorder="1" applyAlignment="1">
      <alignment horizontal="right" vertical="top"/>
    </xf>
    <xf numFmtId="0" fontId="4" fillId="11" borderId="16" xfId="0" applyFont="1" applyFill="1" applyBorder="1" applyAlignment="1">
      <alignment vertical="top"/>
    </xf>
    <xf numFmtId="44" fontId="4" fillId="8" borderId="17" xfId="1" applyFont="1" applyFill="1" applyBorder="1" applyAlignment="1">
      <alignment vertical="top"/>
    </xf>
    <xf numFmtId="0" fontId="4" fillId="6" borderId="21" xfId="0" applyFont="1" applyFill="1" applyBorder="1" applyAlignment="1">
      <alignment horizontal="center" vertical="top" wrapText="1"/>
    </xf>
    <xf numFmtId="0" fontId="4" fillId="6" borderId="14" xfId="0" applyFont="1" applyFill="1" applyBorder="1" applyAlignment="1">
      <alignment horizontal="center" vertical="top" wrapText="1"/>
    </xf>
    <xf numFmtId="0" fontId="7" fillId="6" borderId="14" xfId="0" applyFont="1" applyFill="1" applyBorder="1"/>
    <xf numFmtId="165" fontId="7" fillId="7" borderId="22" xfId="0" applyNumberFormat="1" applyFont="1" applyFill="1" applyBorder="1"/>
    <xf numFmtId="165" fontId="7" fillId="7" borderId="14" xfId="0" applyNumberFormat="1" applyFont="1" applyFill="1" applyBorder="1"/>
    <xf numFmtId="165" fontId="7" fillId="7" borderId="13" xfId="0" applyNumberFormat="1" applyFont="1" applyFill="1" applyBorder="1"/>
    <xf numFmtId="44" fontId="4" fillId="6" borderId="15" xfId="1" applyFont="1" applyFill="1" applyBorder="1" applyAlignment="1">
      <alignment vertical="top"/>
    </xf>
    <xf numFmtId="44" fontId="4" fillId="6" borderId="16" xfId="1" applyFont="1" applyFill="1" applyBorder="1" applyAlignment="1">
      <alignment vertical="top"/>
    </xf>
    <xf numFmtId="44" fontId="7" fillId="6" borderId="14" xfId="1" applyFont="1" applyFill="1" applyBorder="1" applyAlignment="1">
      <alignment vertical="top"/>
    </xf>
    <xf numFmtId="44" fontId="7" fillId="7" borderId="22" xfId="1" applyFont="1" applyFill="1" applyBorder="1" applyAlignment="1">
      <alignment vertical="top"/>
    </xf>
    <xf numFmtId="44" fontId="7" fillId="7" borderId="13" xfId="1" applyFont="1" applyFill="1" applyBorder="1" applyAlignment="1">
      <alignment vertical="top"/>
    </xf>
    <xf numFmtId="0" fontId="7" fillId="6" borderId="16" xfId="0" applyFont="1" applyFill="1" applyBorder="1"/>
    <xf numFmtId="44" fontId="4" fillId="8" borderId="16" xfId="1" applyFont="1" applyFill="1" applyBorder="1" applyAlignment="1">
      <alignment vertical="top"/>
    </xf>
    <xf numFmtId="44" fontId="7" fillId="5" borderId="14" xfId="1" applyFont="1" applyFill="1" applyBorder="1" applyAlignment="1">
      <alignment vertical="top"/>
    </xf>
    <xf numFmtId="0" fontId="7" fillId="6" borderId="10" xfId="0" applyFont="1" applyFill="1" applyBorder="1"/>
    <xf numFmtId="0" fontId="7" fillId="11" borderId="13" xfId="0" applyFont="1" applyFill="1" applyBorder="1"/>
    <xf numFmtId="0" fontId="7" fillId="2" borderId="13" xfId="0" applyFont="1" applyFill="1" applyBorder="1"/>
    <xf numFmtId="0" fontId="7" fillId="7" borderId="13" xfId="0" applyFont="1" applyFill="1" applyBorder="1"/>
    <xf numFmtId="0" fontId="7" fillId="9" borderId="15" xfId="0" applyFont="1" applyFill="1" applyBorder="1"/>
    <xf numFmtId="0" fontId="7" fillId="6" borderId="11" xfId="0" applyFont="1" applyFill="1" applyBorder="1" applyAlignment="1">
      <alignment vertical="top"/>
    </xf>
    <xf numFmtId="44" fontId="7" fillId="5" borderId="11" xfId="0" applyNumberFormat="1" applyFont="1" applyFill="1" applyBorder="1" applyAlignment="1">
      <alignment vertical="top"/>
    </xf>
    <xf numFmtId="0" fontId="7" fillId="6" borderId="12" xfId="0" applyFont="1" applyFill="1" applyBorder="1" applyAlignment="1">
      <alignment vertical="top"/>
    </xf>
    <xf numFmtId="0" fontId="7" fillId="6" borderId="14" xfId="0" applyFont="1" applyFill="1" applyBorder="1" applyAlignment="1">
      <alignment vertical="top"/>
    </xf>
    <xf numFmtId="0" fontId="8" fillId="9" borderId="16" xfId="0" applyFont="1" applyFill="1" applyBorder="1" applyAlignment="1">
      <alignment vertical="top"/>
    </xf>
    <xf numFmtId="44" fontId="8" fillId="9" borderId="16" xfId="0" applyNumberFormat="1" applyFont="1" applyFill="1" applyBorder="1" applyAlignment="1">
      <alignment vertical="top"/>
    </xf>
    <xf numFmtId="0" fontId="7" fillId="6" borderId="17" xfId="0" applyFont="1" applyFill="1" applyBorder="1" applyAlignment="1">
      <alignment vertical="top"/>
    </xf>
    <xf numFmtId="0" fontId="4" fillId="13" borderId="26" xfId="0" applyFont="1" applyFill="1" applyBorder="1" applyAlignment="1">
      <alignment vertical="top" wrapText="1"/>
    </xf>
    <xf numFmtId="0" fontId="4" fillId="13" borderId="27" xfId="0" applyFont="1" applyFill="1" applyBorder="1" applyAlignment="1">
      <alignment vertical="top" wrapText="1"/>
    </xf>
    <xf numFmtId="0" fontId="4" fillId="6" borderId="29" xfId="0" applyFont="1" applyFill="1" applyBorder="1" applyAlignment="1">
      <alignment horizontal="center" vertical="top" wrapText="1"/>
    </xf>
    <xf numFmtId="164" fontId="7" fillId="10" borderId="4" xfId="0" applyNumberFormat="1" applyFont="1" applyFill="1" applyBorder="1" applyAlignment="1">
      <alignment vertical="top"/>
    </xf>
    <xf numFmtId="164" fontId="4" fillId="11" borderId="30" xfId="0" applyNumberFormat="1" applyFont="1" applyFill="1" applyBorder="1" applyAlignment="1">
      <alignment vertical="top"/>
    </xf>
    <xf numFmtId="0" fontId="4" fillId="6" borderId="26" xfId="0" applyFont="1" applyFill="1" applyBorder="1" applyAlignment="1">
      <alignment horizontal="center" vertical="top" wrapText="1"/>
    </xf>
    <xf numFmtId="0" fontId="4" fillId="6" borderId="31" xfId="0" applyFont="1" applyFill="1" applyBorder="1" applyAlignment="1">
      <alignment horizontal="center" vertical="top" wrapText="1"/>
    </xf>
    <xf numFmtId="44" fontId="7" fillId="7" borderId="32" xfId="1" applyFont="1" applyFill="1" applyBorder="1" applyAlignment="1">
      <alignment vertical="top"/>
    </xf>
    <xf numFmtId="44" fontId="7" fillId="7" borderId="27" xfId="1" applyFont="1" applyFill="1" applyBorder="1" applyAlignment="1">
      <alignment vertical="top"/>
    </xf>
    <xf numFmtId="44" fontId="4" fillId="8" borderId="28" xfId="1" applyFont="1" applyFill="1" applyBorder="1" applyAlignment="1">
      <alignment vertical="top"/>
    </xf>
    <xf numFmtId="0" fontId="0" fillId="9" borderId="0" xfId="0" applyFill="1" applyAlignment="1">
      <alignment vertical="center"/>
    </xf>
    <xf numFmtId="0" fontId="5" fillId="0" borderId="1" xfId="0" applyFont="1" applyBorder="1" applyAlignment="1">
      <alignment horizontal="left" vertical="center" wrapText="1"/>
    </xf>
    <xf numFmtId="0" fontId="1" fillId="0" borderId="0" xfId="0" applyFont="1" applyAlignment="1">
      <alignment horizontal="right" vertical="center"/>
    </xf>
    <xf numFmtId="0" fontId="2" fillId="0" borderId="0" xfId="0" applyFont="1" applyAlignment="1">
      <alignment horizontal="right" vertical="center"/>
    </xf>
    <xf numFmtId="0" fontId="3" fillId="3" borderId="0" xfId="0" applyFont="1" applyFill="1" applyAlignment="1">
      <alignment horizontal="center" vertical="center"/>
    </xf>
    <xf numFmtId="0" fontId="0" fillId="0" borderId="0" xfId="0" applyAlignment="1">
      <alignment horizontal="center" vertical="center"/>
    </xf>
    <xf numFmtId="44" fontId="7" fillId="4" borderId="1" xfId="0" applyNumberFormat="1" applyFont="1" applyFill="1" applyBorder="1" applyAlignment="1">
      <alignment vertical="center"/>
    </xf>
    <xf numFmtId="0" fontId="9" fillId="0" borderId="1" xfId="0" applyFont="1" applyBorder="1" applyAlignment="1">
      <alignment vertical="center"/>
    </xf>
    <xf numFmtId="44" fontId="7" fillId="4" borderId="1" xfId="0" applyNumberFormat="1" applyFont="1" applyFill="1" applyBorder="1" applyAlignment="1">
      <alignment horizontal="left" vertical="center" wrapText="1"/>
    </xf>
    <xf numFmtId="0" fontId="9" fillId="0" borderId="1" xfId="0" applyFont="1" applyBorder="1" applyAlignment="1">
      <alignment horizontal="left" vertical="center" wrapText="1"/>
    </xf>
    <xf numFmtId="0" fontId="7" fillId="0" borderId="1" xfId="0" applyFont="1" applyBorder="1" applyAlignment="1">
      <alignment vertical="center" wrapText="1"/>
    </xf>
    <xf numFmtId="0" fontId="5" fillId="0" borderId="1" xfId="0" applyFont="1" applyBorder="1" applyAlignment="1">
      <alignment horizontal="left" vertical="center" wrapText="1"/>
    </xf>
    <xf numFmtId="0" fontId="7" fillId="0" borderId="1" xfId="0" applyFont="1" applyBorder="1" applyAlignment="1"/>
    <xf numFmtId="0" fontId="0" fillId="0" borderId="1" xfId="0" applyBorder="1" applyAlignment="1"/>
    <xf numFmtId="0" fontId="0" fillId="0" borderId="14" xfId="0" applyBorder="1" applyAlignment="1"/>
    <xf numFmtId="0" fontId="7" fillId="0" borderId="16" xfId="0" applyFont="1" applyBorder="1" applyAlignment="1"/>
    <xf numFmtId="0" fontId="0" fillId="0" borderId="16" xfId="0" applyBorder="1" applyAlignment="1"/>
    <xf numFmtId="0" fontId="0" fillId="0" borderId="17" xfId="0" applyBorder="1" applyAlignment="1"/>
    <xf numFmtId="0" fontId="4" fillId="6" borderId="18" xfId="0" applyFont="1" applyFill="1" applyBorder="1" applyAlignment="1">
      <alignment horizontal="center" vertical="top" wrapText="1"/>
    </xf>
    <xf numFmtId="0" fontId="0" fillId="0" borderId="19" xfId="0" applyBorder="1" applyAlignment="1">
      <alignment horizontal="center" vertical="top" wrapText="1"/>
    </xf>
    <xf numFmtId="0" fontId="0" fillId="0" borderId="20" xfId="0" applyBorder="1" applyAlignment="1">
      <alignment horizontal="center" vertical="top" wrapText="1"/>
    </xf>
    <xf numFmtId="0" fontId="7" fillId="0" borderId="11" xfId="0" applyFont="1" applyBorder="1" applyAlignment="1"/>
    <xf numFmtId="0" fontId="0" fillId="0" borderId="11" xfId="0" applyBorder="1" applyAlignment="1"/>
    <xf numFmtId="0" fontId="0" fillId="0" borderId="12" xfId="0" applyBorder="1" applyAlignment="1"/>
    <xf numFmtId="0" fontId="11" fillId="2" borderId="7" xfId="0" applyFont="1" applyFill="1" applyBorder="1" applyAlignment="1" applyProtection="1">
      <alignment vertical="center"/>
      <protection locked="0"/>
    </xf>
    <xf numFmtId="0" fontId="10" fillId="2" borderId="8" xfId="0" applyFont="1" applyFill="1" applyBorder="1" applyAlignment="1" applyProtection="1">
      <alignment vertical="center"/>
      <protection locked="0"/>
    </xf>
    <xf numFmtId="0" fontId="10" fillId="2" borderId="9" xfId="0" applyFont="1" applyFill="1" applyBorder="1" applyAlignment="1" applyProtection="1">
      <alignment vertical="center"/>
      <protection locked="0"/>
    </xf>
    <xf numFmtId="166" fontId="11" fillId="2" borderId="7" xfId="0" applyNumberFormat="1" applyFont="1" applyFill="1" applyBorder="1" applyAlignment="1" applyProtection="1">
      <alignment horizontal="left" vertical="center"/>
      <protection locked="0"/>
    </xf>
    <xf numFmtId="166" fontId="10" fillId="2" borderId="8" xfId="0" applyNumberFormat="1" applyFont="1" applyFill="1" applyBorder="1" applyAlignment="1" applyProtection="1">
      <alignment horizontal="left" vertical="center"/>
      <protection locked="0"/>
    </xf>
    <xf numFmtId="166" fontId="10" fillId="2" borderId="9" xfId="0" applyNumberFormat="1" applyFont="1" applyFill="1" applyBorder="1" applyAlignment="1" applyProtection="1">
      <alignment horizontal="left" vertical="center"/>
      <protection locked="0"/>
    </xf>
    <xf numFmtId="0" fontId="1" fillId="0" borderId="0" xfId="0" applyFont="1" applyAlignment="1">
      <alignment horizontal="right" vertical="top"/>
    </xf>
    <xf numFmtId="0" fontId="4" fillId="6" borderId="23" xfId="0" applyFont="1" applyFill="1" applyBorder="1" applyAlignment="1">
      <alignment vertical="top"/>
    </xf>
    <xf numFmtId="0" fontId="0" fillId="0" borderId="24" xfId="0" applyBorder="1" applyAlignment="1">
      <alignment vertical="top"/>
    </xf>
    <xf numFmtId="0" fontId="0" fillId="0" borderId="25" xfId="0" applyBorder="1" applyAlignment="1">
      <alignment vertical="top"/>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76202</xdr:colOff>
      <xdr:row>0</xdr:row>
      <xdr:rowOff>0</xdr:rowOff>
    </xdr:from>
    <xdr:to>
      <xdr:col>2</xdr:col>
      <xdr:colOff>485776</xdr:colOff>
      <xdr:row>1</xdr:row>
      <xdr:rowOff>3506</xdr:rowOff>
    </xdr:to>
    <xdr:pic>
      <xdr:nvPicPr>
        <xdr:cNvPr id="2" name="Afbeelding 1" descr="Afbeelding met Lettertype, Graphics, tekst, grafische vormgeving&#10;&#10;Door AI gegenereerde inhoud is mogelijk onjuist.">
          <a:extLst>
            <a:ext uri="{FF2B5EF4-FFF2-40B4-BE49-F238E27FC236}">
              <a16:creationId xmlns:a16="http://schemas.microsoft.com/office/drawing/2014/main" id="{70629DF1-C77B-4A35-8755-E2AAAB5AA67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2" y="0"/>
          <a:ext cx="2543174" cy="81313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133351</xdr:colOff>
      <xdr:row>0</xdr:row>
      <xdr:rowOff>0</xdr:rowOff>
    </xdr:from>
    <xdr:to>
      <xdr:col>2</xdr:col>
      <xdr:colOff>1005634</xdr:colOff>
      <xdr:row>1</xdr:row>
      <xdr:rowOff>4696</xdr:rowOff>
    </xdr:to>
    <xdr:pic>
      <xdr:nvPicPr>
        <xdr:cNvPr id="2" name="Afbeelding 1" descr="Afbeelding met Lettertype, Graphics, tekst, grafische vormgeving&#10;&#10;Door AI gegenereerde inhoud is mogelijk onjuist.">
          <a:extLst>
            <a:ext uri="{FF2B5EF4-FFF2-40B4-BE49-F238E27FC236}">
              <a16:creationId xmlns:a16="http://schemas.microsoft.com/office/drawing/2014/main" id="{F1365FFE-FFC4-436F-9C04-098FDED8778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90551" y="0"/>
          <a:ext cx="2815383" cy="437651"/>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FB3BE8-9D29-43E3-B4CA-95E976B1866A}">
  <sheetPr>
    <tabColor rgb="FFFFFF00"/>
  </sheetPr>
  <dimension ref="A1:F8"/>
  <sheetViews>
    <sheetView tabSelected="1" workbookViewId="0">
      <selection activeCell="D4" sqref="D4"/>
    </sheetView>
  </sheetViews>
  <sheetFormatPr defaultColWidth="8.88671875" defaultRowHeight="63.75" customHeight="1" x14ac:dyDescent="0.3"/>
  <cols>
    <col min="1" max="1" width="8.88671875" style="4"/>
    <col min="2" max="2" width="23.109375" style="1" customWidth="1"/>
    <col min="3" max="3" width="93.33203125" style="1" customWidth="1"/>
    <col min="4" max="16384" width="8.88671875" style="1"/>
  </cols>
  <sheetData>
    <row r="1" spans="1:6" ht="63.75" customHeight="1" x14ac:dyDescent="0.3">
      <c r="A1" s="76" t="s">
        <v>1</v>
      </c>
      <c r="B1" s="77"/>
      <c r="C1" s="77"/>
    </row>
    <row r="2" spans="1:6" ht="63.75" customHeight="1" x14ac:dyDescent="0.3">
      <c r="A2" s="78" t="s">
        <v>45</v>
      </c>
      <c r="B2" s="79"/>
      <c r="C2" s="79"/>
      <c r="D2" s="13"/>
      <c r="E2" s="13"/>
      <c r="F2" s="13"/>
    </row>
    <row r="3" spans="1:6" ht="69" customHeight="1" x14ac:dyDescent="0.3">
      <c r="A3" s="2">
        <v>1</v>
      </c>
      <c r="B3" s="85" t="s">
        <v>62</v>
      </c>
      <c r="C3" s="85"/>
      <c r="D3" s="13"/>
      <c r="E3" s="13"/>
      <c r="F3" s="13"/>
    </row>
    <row r="4" spans="1:6" ht="63.75" customHeight="1" x14ac:dyDescent="0.3">
      <c r="A4" s="2">
        <v>2</v>
      </c>
      <c r="B4" s="74"/>
      <c r="C4" s="75" t="s">
        <v>46</v>
      </c>
      <c r="D4" s="13"/>
      <c r="E4" s="13"/>
      <c r="F4" s="13"/>
    </row>
    <row r="5" spans="1:6" ht="67.5" customHeight="1" x14ac:dyDescent="0.3">
      <c r="A5" s="2">
        <v>3</v>
      </c>
      <c r="B5" s="3"/>
      <c r="C5" s="12" t="s">
        <v>65</v>
      </c>
      <c r="D5" s="13"/>
      <c r="E5" s="13"/>
      <c r="F5" s="13"/>
    </row>
    <row r="6" spans="1:6" ht="84" customHeight="1" x14ac:dyDescent="0.3">
      <c r="A6" s="2">
        <v>4</v>
      </c>
      <c r="B6" s="84" t="s">
        <v>63</v>
      </c>
      <c r="C6" s="84"/>
      <c r="D6" s="14"/>
      <c r="E6" s="14"/>
      <c r="F6" s="14"/>
    </row>
    <row r="7" spans="1:6" ht="36" customHeight="1" x14ac:dyDescent="0.3">
      <c r="A7" s="2">
        <v>5</v>
      </c>
      <c r="B7" s="80" t="s">
        <v>67</v>
      </c>
      <c r="C7" s="81"/>
    </row>
    <row r="8" spans="1:6" ht="44.4" customHeight="1" x14ac:dyDescent="0.3">
      <c r="A8" s="2">
        <v>6</v>
      </c>
      <c r="B8" s="82" t="s">
        <v>66</v>
      </c>
      <c r="C8" s="83"/>
    </row>
  </sheetData>
  <mergeCells count="6">
    <mergeCell ref="A1:C1"/>
    <mergeCell ref="A2:C2"/>
    <mergeCell ref="B7:C7"/>
    <mergeCell ref="B8:C8"/>
    <mergeCell ref="B6:C6"/>
    <mergeCell ref="B3:C3"/>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7FFA20-D986-4998-A6DC-A98ED660D90D}">
  <sheetPr>
    <tabColor rgb="FF92D050"/>
  </sheetPr>
  <dimension ref="B1:P31"/>
  <sheetViews>
    <sheetView zoomScale="85" zoomScaleNormal="85" workbookViewId="0">
      <pane xSplit="4" ySplit="4" topLeftCell="E5" activePane="bottomRight" state="frozen"/>
      <selection pane="topRight" activeCell="E1" sqref="E1"/>
      <selection pane="bottomLeft" activeCell="A5" sqref="A5"/>
      <selection pane="bottomRight" activeCell="J1" sqref="J1"/>
    </sheetView>
  </sheetViews>
  <sheetFormatPr defaultColWidth="9.109375" defaultRowHeight="14.4" x14ac:dyDescent="0.35"/>
  <cols>
    <col min="1" max="1" width="3.6640625" style="5" customWidth="1"/>
    <col min="2" max="2" width="29.109375" style="5" customWidth="1"/>
    <col min="3" max="3" width="16.44140625" style="5" customWidth="1"/>
    <col min="4" max="4" width="14.88671875" style="5" customWidth="1"/>
    <col min="5" max="5" width="19" style="5" customWidth="1"/>
    <col min="6" max="6" width="18" style="5" customWidth="1"/>
    <col min="7" max="7" width="11.88671875" style="5" customWidth="1"/>
    <col min="8" max="8" width="13.6640625" style="5" customWidth="1"/>
    <col min="9" max="9" width="16.109375" style="5" customWidth="1"/>
    <col min="10" max="10" width="15.5546875" style="5" customWidth="1"/>
    <col min="11" max="11" width="13.6640625" style="5" customWidth="1"/>
    <col min="12" max="12" width="16.6640625" style="5" customWidth="1"/>
    <col min="13" max="14" width="17" style="5" customWidth="1"/>
    <col min="15" max="15" width="14" style="5" customWidth="1"/>
    <col min="16" max="16" width="14.5546875" style="5" customWidth="1"/>
    <col min="17" max="16384" width="9.109375" style="5"/>
  </cols>
  <sheetData>
    <row r="1" spans="2:16" ht="34.5" customHeight="1" x14ac:dyDescent="0.35">
      <c r="B1" s="104" t="s">
        <v>20</v>
      </c>
      <c r="C1" s="104"/>
      <c r="D1" s="104"/>
      <c r="E1" s="104"/>
      <c r="F1" s="104"/>
      <c r="G1" s="104"/>
      <c r="H1" s="104"/>
      <c r="J1" s="15" t="s">
        <v>47</v>
      </c>
    </row>
    <row r="2" spans="2:16" ht="15" thickBot="1" x14ac:dyDescent="0.4"/>
    <row r="3" spans="2:16" ht="28.8" x14ac:dyDescent="0.35">
      <c r="B3" s="29" t="s">
        <v>50</v>
      </c>
      <c r="C3" s="30" t="s">
        <v>19</v>
      </c>
      <c r="D3" s="66"/>
      <c r="E3" s="69" t="s">
        <v>18</v>
      </c>
      <c r="F3" s="92" t="s">
        <v>16</v>
      </c>
      <c r="G3" s="93"/>
      <c r="H3" s="94"/>
      <c r="I3" s="92" t="s">
        <v>52</v>
      </c>
      <c r="J3" s="93"/>
      <c r="K3" s="93"/>
      <c r="L3" s="93"/>
      <c r="M3" s="94"/>
      <c r="N3" s="92" t="s">
        <v>17</v>
      </c>
      <c r="O3" s="93"/>
      <c r="P3" s="94"/>
    </row>
    <row r="4" spans="2:16" ht="72.599999999999994" thickBot="1" x14ac:dyDescent="0.4">
      <c r="B4" s="31" t="s">
        <v>10</v>
      </c>
      <c r="C4" s="6" t="s">
        <v>24</v>
      </c>
      <c r="D4" s="28" t="s">
        <v>23</v>
      </c>
      <c r="E4" s="70" t="s">
        <v>38</v>
      </c>
      <c r="F4" s="38" t="s">
        <v>11</v>
      </c>
      <c r="G4" s="6" t="s">
        <v>48</v>
      </c>
      <c r="H4" s="39" t="s">
        <v>55</v>
      </c>
      <c r="I4" s="38" t="s">
        <v>21</v>
      </c>
      <c r="J4" s="25" t="s">
        <v>22</v>
      </c>
      <c r="K4" s="6" t="s">
        <v>51</v>
      </c>
      <c r="L4" s="6" t="s">
        <v>53</v>
      </c>
      <c r="M4" s="39" t="s">
        <v>54</v>
      </c>
      <c r="N4" s="38" t="s">
        <v>59</v>
      </c>
      <c r="O4" s="6" t="s">
        <v>42</v>
      </c>
      <c r="P4" s="39" t="s">
        <v>56</v>
      </c>
    </row>
    <row r="5" spans="2:16" ht="15" thickBot="1" x14ac:dyDescent="0.4">
      <c r="B5" s="32" t="s">
        <v>44</v>
      </c>
      <c r="C5" s="11">
        <v>2500</v>
      </c>
      <c r="D5" s="23">
        <v>1</v>
      </c>
      <c r="E5" s="27"/>
      <c r="F5" s="27">
        <v>0</v>
      </c>
      <c r="G5" s="24"/>
      <c r="H5" s="40"/>
      <c r="I5" s="27"/>
      <c r="J5" s="27"/>
      <c r="K5" s="24"/>
      <c r="L5" s="9"/>
      <c r="M5" s="46"/>
      <c r="N5" s="27"/>
      <c r="O5" s="24"/>
      <c r="P5" s="40"/>
    </row>
    <row r="6" spans="2:16" x14ac:dyDescent="0.35">
      <c r="B6" s="33" t="s">
        <v>2</v>
      </c>
      <c r="C6" s="10">
        <v>6252</v>
      </c>
      <c r="D6" s="67">
        <f>C6/$C$5</f>
        <v>2.5007999999999999</v>
      </c>
      <c r="E6" s="71">
        <f>D6*$E$5</f>
        <v>0</v>
      </c>
      <c r="F6" s="41">
        <f t="shared" ref="F6:F14" si="0">$F$5*D6</f>
        <v>0</v>
      </c>
      <c r="G6" s="19">
        <v>0.5</v>
      </c>
      <c r="H6" s="42">
        <f>F6*G6</f>
        <v>0</v>
      </c>
      <c r="I6" s="47">
        <f t="shared" ref="I6:I14" si="1">$I$5*D6</f>
        <v>0</v>
      </c>
      <c r="J6" s="26">
        <f t="shared" ref="J6:J14" si="2">$J$5*D6</f>
        <v>0</v>
      </c>
      <c r="K6" s="20">
        <v>0.9</v>
      </c>
      <c r="L6" s="7">
        <f>I6*K6</f>
        <v>0</v>
      </c>
      <c r="M6" s="34">
        <f>J6*K6</f>
        <v>0</v>
      </c>
      <c r="N6" s="47">
        <f t="shared" ref="N6:N14" si="3">$N$5*D6</f>
        <v>0</v>
      </c>
      <c r="O6" s="20">
        <v>0.9</v>
      </c>
      <c r="P6" s="51">
        <f>N6*O6</f>
        <v>0</v>
      </c>
    </row>
    <row r="7" spans="2:16" x14ac:dyDescent="0.35">
      <c r="B7" s="33" t="s">
        <v>3</v>
      </c>
      <c r="C7" s="10">
        <v>4881</v>
      </c>
      <c r="D7" s="67">
        <f t="shared" ref="D7:D15" si="4">C7/$C$5</f>
        <v>1.9523999999999999</v>
      </c>
      <c r="E7" s="72">
        <f t="shared" ref="E7:E14" si="5">D7*$E$5</f>
        <v>0</v>
      </c>
      <c r="F7" s="43">
        <f t="shared" si="0"/>
        <v>0</v>
      </c>
      <c r="G7" s="19">
        <v>0.5</v>
      </c>
      <c r="H7" s="42">
        <f t="shared" ref="H7:H14" si="6">F7*G7</f>
        <v>0</v>
      </c>
      <c r="I7" s="48">
        <f t="shared" si="1"/>
        <v>0</v>
      </c>
      <c r="J7" s="7">
        <f t="shared" si="2"/>
        <v>0</v>
      </c>
      <c r="K7" s="20">
        <v>0.9</v>
      </c>
      <c r="L7" s="7">
        <f t="shared" ref="L7:L14" si="7">I7*K7</f>
        <v>0</v>
      </c>
      <c r="M7" s="34">
        <f t="shared" ref="M7:M14" si="8">J7*K7</f>
        <v>0</v>
      </c>
      <c r="N7" s="48">
        <f t="shared" si="3"/>
        <v>0</v>
      </c>
      <c r="O7" s="20">
        <v>0.9</v>
      </c>
      <c r="P7" s="51">
        <f t="shared" ref="P7:P14" si="9">N7*O7</f>
        <v>0</v>
      </c>
    </row>
    <row r="8" spans="2:16" x14ac:dyDescent="0.35">
      <c r="B8" s="33" t="s">
        <v>4</v>
      </c>
      <c r="C8" s="10">
        <v>10014</v>
      </c>
      <c r="D8" s="67">
        <f t="shared" si="4"/>
        <v>4.0056000000000003</v>
      </c>
      <c r="E8" s="72">
        <f t="shared" si="5"/>
        <v>0</v>
      </c>
      <c r="F8" s="43">
        <f t="shared" si="0"/>
        <v>0</v>
      </c>
      <c r="G8" s="19">
        <v>0.5</v>
      </c>
      <c r="H8" s="42">
        <f t="shared" si="6"/>
        <v>0</v>
      </c>
      <c r="I8" s="48">
        <f t="shared" si="1"/>
        <v>0</v>
      </c>
      <c r="J8" s="7">
        <f t="shared" si="2"/>
        <v>0</v>
      </c>
      <c r="K8" s="20">
        <v>0.9</v>
      </c>
      <c r="L8" s="7">
        <f t="shared" si="7"/>
        <v>0</v>
      </c>
      <c r="M8" s="34">
        <f t="shared" si="8"/>
        <v>0</v>
      </c>
      <c r="N8" s="48">
        <f t="shared" si="3"/>
        <v>0</v>
      </c>
      <c r="O8" s="20">
        <v>0.9</v>
      </c>
      <c r="P8" s="51">
        <f t="shared" si="9"/>
        <v>0</v>
      </c>
    </row>
    <row r="9" spans="2:16" x14ac:dyDescent="0.35">
      <c r="B9" s="33" t="s">
        <v>5</v>
      </c>
      <c r="C9" s="10">
        <v>5010</v>
      </c>
      <c r="D9" s="67">
        <f t="shared" si="4"/>
        <v>2.004</v>
      </c>
      <c r="E9" s="72">
        <f t="shared" si="5"/>
        <v>0</v>
      </c>
      <c r="F9" s="43">
        <f t="shared" si="0"/>
        <v>0</v>
      </c>
      <c r="G9" s="19">
        <v>0.5</v>
      </c>
      <c r="H9" s="42">
        <f t="shared" si="6"/>
        <v>0</v>
      </c>
      <c r="I9" s="48">
        <f t="shared" si="1"/>
        <v>0</v>
      </c>
      <c r="J9" s="7">
        <f t="shared" si="2"/>
        <v>0</v>
      </c>
      <c r="K9" s="20">
        <v>0.9</v>
      </c>
      <c r="L9" s="7">
        <f t="shared" si="7"/>
        <v>0</v>
      </c>
      <c r="M9" s="34">
        <f t="shared" si="8"/>
        <v>0</v>
      </c>
      <c r="N9" s="48">
        <f t="shared" si="3"/>
        <v>0</v>
      </c>
      <c r="O9" s="20">
        <v>0.9</v>
      </c>
      <c r="P9" s="51">
        <f t="shared" si="9"/>
        <v>0</v>
      </c>
    </row>
    <row r="10" spans="2:16" x14ac:dyDescent="0.35">
      <c r="B10" s="33" t="s">
        <v>6</v>
      </c>
      <c r="C10" s="10">
        <v>2773</v>
      </c>
      <c r="D10" s="67">
        <f t="shared" si="4"/>
        <v>1.1092</v>
      </c>
      <c r="E10" s="72">
        <f t="shared" si="5"/>
        <v>0</v>
      </c>
      <c r="F10" s="43">
        <f t="shared" si="0"/>
        <v>0</v>
      </c>
      <c r="G10" s="19">
        <v>0.5</v>
      </c>
      <c r="H10" s="42">
        <f t="shared" si="6"/>
        <v>0</v>
      </c>
      <c r="I10" s="48">
        <f t="shared" si="1"/>
        <v>0</v>
      </c>
      <c r="J10" s="7">
        <f t="shared" si="2"/>
        <v>0</v>
      </c>
      <c r="K10" s="20">
        <v>0.9</v>
      </c>
      <c r="L10" s="7">
        <f t="shared" si="7"/>
        <v>0</v>
      </c>
      <c r="M10" s="34">
        <f t="shared" si="8"/>
        <v>0</v>
      </c>
      <c r="N10" s="48">
        <f t="shared" si="3"/>
        <v>0</v>
      </c>
      <c r="O10" s="20">
        <v>0.9</v>
      </c>
      <c r="P10" s="51">
        <f t="shared" si="9"/>
        <v>0</v>
      </c>
    </row>
    <row r="11" spans="2:16" x14ac:dyDescent="0.35">
      <c r="B11" s="33" t="s">
        <v>7</v>
      </c>
      <c r="C11" s="10">
        <v>19817</v>
      </c>
      <c r="D11" s="67">
        <f t="shared" si="4"/>
        <v>7.9268000000000001</v>
      </c>
      <c r="E11" s="72">
        <f t="shared" si="5"/>
        <v>0</v>
      </c>
      <c r="F11" s="43">
        <f t="shared" si="0"/>
        <v>0</v>
      </c>
      <c r="G11" s="19">
        <v>0.5</v>
      </c>
      <c r="H11" s="42">
        <f t="shared" si="6"/>
        <v>0</v>
      </c>
      <c r="I11" s="48">
        <f t="shared" si="1"/>
        <v>0</v>
      </c>
      <c r="J11" s="7">
        <f t="shared" si="2"/>
        <v>0</v>
      </c>
      <c r="K11" s="20">
        <v>0.9</v>
      </c>
      <c r="L11" s="7">
        <f t="shared" si="7"/>
        <v>0</v>
      </c>
      <c r="M11" s="34">
        <f t="shared" si="8"/>
        <v>0</v>
      </c>
      <c r="N11" s="48">
        <f t="shared" si="3"/>
        <v>0</v>
      </c>
      <c r="O11" s="20">
        <v>0.9</v>
      </c>
      <c r="P11" s="51">
        <f t="shared" si="9"/>
        <v>0</v>
      </c>
    </row>
    <row r="12" spans="2:16" x14ac:dyDescent="0.35">
      <c r="B12" s="33" t="s">
        <v>8</v>
      </c>
      <c r="C12" s="10">
        <v>25506</v>
      </c>
      <c r="D12" s="67">
        <f t="shared" si="4"/>
        <v>10.202400000000001</v>
      </c>
      <c r="E12" s="72">
        <f t="shared" si="5"/>
        <v>0</v>
      </c>
      <c r="F12" s="43">
        <f t="shared" si="0"/>
        <v>0</v>
      </c>
      <c r="G12" s="19">
        <v>0.5</v>
      </c>
      <c r="H12" s="42">
        <f t="shared" si="6"/>
        <v>0</v>
      </c>
      <c r="I12" s="48">
        <f t="shared" si="1"/>
        <v>0</v>
      </c>
      <c r="J12" s="7">
        <f t="shared" si="2"/>
        <v>0</v>
      </c>
      <c r="K12" s="20">
        <v>0.9</v>
      </c>
      <c r="L12" s="7">
        <f t="shared" si="7"/>
        <v>0</v>
      </c>
      <c r="M12" s="34">
        <f t="shared" si="8"/>
        <v>0</v>
      </c>
      <c r="N12" s="48">
        <f t="shared" si="3"/>
        <v>0</v>
      </c>
      <c r="O12" s="20">
        <v>0.9</v>
      </c>
      <c r="P12" s="51">
        <f t="shared" si="9"/>
        <v>0</v>
      </c>
    </row>
    <row r="13" spans="2:16" x14ac:dyDescent="0.35">
      <c r="B13" s="33" t="s">
        <v>0</v>
      </c>
      <c r="C13" s="10">
        <v>59290</v>
      </c>
      <c r="D13" s="67">
        <f t="shared" si="4"/>
        <v>23.716000000000001</v>
      </c>
      <c r="E13" s="72">
        <f t="shared" si="5"/>
        <v>0</v>
      </c>
      <c r="F13" s="43">
        <f t="shared" si="0"/>
        <v>0</v>
      </c>
      <c r="G13" s="19">
        <v>0.5</v>
      </c>
      <c r="H13" s="42">
        <f t="shared" si="6"/>
        <v>0</v>
      </c>
      <c r="I13" s="48">
        <f t="shared" si="1"/>
        <v>0</v>
      </c>
      <c r="J13" s="7">
        <f t="shared" si="2"/>
        <v>0</v>
      </c>
      <c r="K13" s="20">
        <v>0.9</v>
      </c>
      <c r="L13" s="7">
        <f t="shared" si="7"/>
        <v>0</v>
      </c>
      <c r="M13" s="34">
        <f t="shared" si="8"/>
        <v>0</v>
      </c>
      <c r="N13" s="48">
        <f t="shared" si="3"/>
        <v>0</v>
      </c>
      <c r="O13" s="20">
        <v>0.9</v>
      </c>
      <c r="P13" s="51">
        <f t="shared" si="9"/>
        <v>0</v>
      </c>
    </row>
    <row r="14" spans="2:16" x14ac:dyDescent="0.35">
      <c r="B14" s="33" t="s">
        <v>9</v>
      </c>
      <c r="C14" s="10">
        <v>29290</v>
      </c>
      <c r="D14" s="67">
        <f t="shared" si="4"/>
        <v>11.715999999999999</v>
      </c>
      <c r="E14" s="72">
        <f t="shared" si="5"/>
        <v>0</v>
      </c>
      <c r="F14" s="43">
        <f t="shared" si="0"/>
        <v>0</v>
      </c>
      <c r="G14" s="19">
        <v>0.5</v>
      </c>
      <c r="H14" s="42">
        <f t="shared" si="6"/>
        <v>0</v>
      </c>
      <c r="I14" s="48">
        <f t="shared" si="1"/>
        <v>0</v>
      </c>
      <c r="J14" s="7">
        <f t="shared" si="2"/>
        <v>0</v>
      </c>
      <c r="K14" s="20">
        <v>0.9</v>
      </c>
      <c r="L14" s="7">
        <f t="shared" si="7"/>
        <v>0</v>
      </c>
      <c r="M14" s="34">
        <f t="shared" si="8"/>
        <v>0</v>
      </c>
      <c r="N14" s="48">
        <f t="shared" si="3"/>
        <v>0</v>
      </c>
      <c r="O14" s="20">
        <v>0.9</v>
      </c>
      <c r="P14" s="51">
        <f t="shared" si="9"/>
        <v>0</v>
      </c>
    </row>
    <row r="15" spans="2:16" ht="15" thickBot="1" x14ac:dyDescent="0.4">
      <c r="B15" s="35" t="s">
        <v>43</v>
      </c>
      <c r="C15" s="36">
        <f t="shared" ref="C15:E15" si="10">SUM(C6:C14)</f>
        <v>162833</v>
      </c>
      <c r="D15" s="68">
        <f t="shared" si="4"/>
        <v>65.133200000000002</v>
      </c>
      <c r="E15" s="73">
        <f t="shared" si="10"/>
        <v>0</v>
      </c>
      <c r="F15" s="44"/>
      <c r="G15" s="45"/>
      <c r="H15" s="37">
        <f>SUM(H6:H14)</f>
        <v>0</v>
      </c>
      <c r="I15" s="44"/>
      <c r="J15" s="45"/>
      <c r="K15" s="49"/>
      <c r="L15" s="50">
        <f t="shared" ref="L15:P15" si="11">SUM(L6:L14)</f>
        <v>0</v>
      </c>
      <c r="M15" s="37">
        <f t="shared" si="11"/>
        <v>0</v>
      </c>
      <c r="N15" s="44"/>
      <c r="O15" s="49"/>
      <c r="P15" s="37">
        <f t="shared" si="11"/>
        <v>0</v>
      </c>
    </row>
    <row r="16" spans="2:16" ht="15" thickBot="1" x14ac:dyDescent="0.4"/>
    <row r="17" spans="2:12" x14ac:dyDescent="0.35">
      <c r="B17" s="105" t="s">
        <v>37</v>
      </c>
      <c r="C17" s="57" t="s">
        <v>29</v>
      </c>
      <c r="D17" s="57" t="s">
        <v>26</v>
      </c>
      <c r="E17" s="58">
        <f>E15</f>
        <v>0</v>
      </c>
      <c r="F17" s="59" t="s">
        <v>36</v>
      </c>
      <c r="H17" s="5" t="s">
        <v>58</v>
      </c>
    </row>
    <row r="18" spans="2:12" ht="15" thickBot="1" x14ac:dyDescent="0.4">
      <c r="B18" s="106"/>
      <c r="C18" s="17" t="s">
        <v>32</v>
      </c>
      <c r="D18" s="17" t="s">
        <v>25</v>
      </c>
      <c r="E18" s="16">
        <f>H15</f>
        <v>0</v>
      </c>
      <c r="F18" s="60" t="s">
        <v>36</v>
      </c>
    </row>
    <row r="19" spans="2:12" ht="15" x14ac:dyDescent="0.35">
      <c r="B19" s="106"/>
      <c r="C19" s="17" t="s">
        <v>30</v>
      </c>
      <c r="D19" s="17" t="s">
        <v>27</v>
      </c>
      <c r="E19" s="16">
        <f>L15</f>
        <v>0</v>
      </c>
      <c r="F19" s="60" t="s">
        <v>36</v>
      </c>
      <c r="H19" s="52"/>
      <c r="I19" s="95" t="s">
        <v>49</v>
      </c>
      <c r="J19" s="96"/>
      <c r="K19" s="96"/>
      <c r="L19" s="97"/>
    </row>
    <row r="20" spans="2:12" ht="15" x14ac:dyDescent="0.35">
      <c r="B20" s="106"/>
      <c r="C20" s="17" t="s">
        <v>31</v>
      </c>
      <c r="D20" s="17" t="s">
        <v>28</v>
      </c>
      <c r="E20" s="16">
        <f>M15</f>
        <v>0</v>
      </c>
      <c r="F20" s="60" t="s">
        <v>36</v>
      </c>
      <c r="H20" s="53"/>
      <c r="I20" s="86" t="s">
        <v>57</v>
      </c>
      <c r="J20" s="87"/>
      <c r="K20" s="87"/>
      <c r="L20" s="88"/>
    </row>
    <row r="21" spans="2:12" ht="15" x14ac:dyDescent="0.35">
      <c r="B21" s="106"/>
      <c r="C21" s="17" t="s">
        <v>39</v>
      </c>
      <c r="D21" s="17" t="s">
        <v>40</v>
      </c>
      <c r="E21" s="16">
        <f>P15</f>
        <v>0</v>
      </c>
      <c r="F21" s="60" t="s">
        <v>36</v>
      </c>
      <c r="H21" s="54"/>
      <c r="I21" s="86" t="s">
        <v>60</v>
      </c>
      <c r="J21" s="87"/>
      <c r="K21" s="87"/>
      <c r="L21" s="88"/>
    </row>
    <row r="22" spans="2:12" ht="15" x14ac:dyDescent="0.35">
      <c r="B22" s="106"/>
      <c r="C22" s="17" t="s">
        <v>33</v>
      </c>
      <c r="D22" s="17"/>
      <c r="E22" s="16">
        <f>SUM(E17:E21)</f>
        <v>0</v>
      </c>
      <c r="F22" s="60" t="s">
        <v>36</v>
      </c>
      <c r="H22" s="55"/>
      <c r="I22" s="86" t="s">
        <v>61</v>
      </c>
      <c r="J22" s="87"/>
      <c r="K22" s="87"/>
      <c r="L22" s="88"/>
    </row>
    <row r="23" spans="2:12" ht="15.6" thickBot="1" x14ac:dyDescent="0.4">
      <c r="B23" s="106"/>
      <c r="C23" s="17" t="s">
        <v>34</v>
      </c>
      <c r="D23" s="17"/>
      <c r="E23" s="18">
        <v>3</v>
      </c>
      <c r="F23" s="60" t="s">
        <v>41</v>
      </c>
      <c r="H23" s="56"/>
      <c r="I23" s="89" t="s">
        <v>64</v>
      </c>
      <c r="J23" s="90"/>
      <c r="K23" s="90"/>
      <c r="L23" s="91"/>
    </row>
    <row r="24" spans="2:12" ht="21" customHeight="1" thickBot="1" x14ac:dyDescent="0.4">
      <c r="B24" s="107"/>
      <c r="C24" s="61" t="s">
        <v>35</v>
      </c>
      <c r="D24" s="61"/>
      <c r="E24" s="62">
        <f>E22*E23</f>
        <v>0</v>
      </c>
      <c r="F24" s="63"/>
    </row>
    <row r="25" spans="2:12" ht="15" x14ac:dyDescent="0.35">
      <c r="D25" s="21"/>
      <c r="E25" s="22"/>
      <c r="H25" s="8"/>
      <c r="I25" s="8"/>
      <c r="J25" s="8"/>
    </row>
    <row r="27" spans="2:12" ht="15" thickBot="1" x14ac:dyDescent="0.4"/>
    <row r="28" spans="2:12" ht="30" customHeight="1" thickBot="1" x14ac:dyDescent="0.4">
      <c r="B28" s="64" t="s">
        <v>12</v>
      </c>
      <c r="C28" s="98"/>
      <c r="D28" s="99"/>
      <c r="E28" s="99"/>
      <c r="F28" s="99"/>
      <c r="G28" s="99"/>
      <c r="H28" s="100"/>
    </row>
    <row r="29" spans="2:12" ht="29.4" thickBot="1" x14ac:dyDescent="0.4">
      <c r="B29" s="65" t="s">
        <v>13</v>
      </c>
      <c r="C29" s="98"/>
      <c r="D29" s="99"/>
      <c r="E29" s="99"/>
      <c r="F29" s="99"/>
      <c r="G29" s="99"/>
      <c r="H29" s="100"/>
    </row>
    <row r="30" spans="2:12" ht="29.4" thickBot="1" x14ac:dyDescent="0.4">
      <c r="B30" s="65" t="s">
        <v>14</v>
      </c>
      <c r="C30" s="98"/>
      <c r="D30" s="99"/>
      <c r="E30" s="99"/>
      <c r="F30" s="99"/>
      <c r="G30" s="99"/>
      <c r="H30" s="100"/>
    </row>
    <row r="31" spans="2:12" ht="30.75" customHeight="1" thickBot="1" x14ac:dyDescent="0.4">
      <c r="B31" s="65" t="s">
        <v>15</v>
      </c>
      <c r="C31" s="101"/>
      <c r="D31" s="102"/>
      <c r="E31" s="102"/>
      <c r="F31" s="102"/>
      <c r="G31" s="102"/>
      <c r="H31" s="103"/>
    </row>
  </sheetData>
  <sheetProtection algorithmName="SHA-512" hashValue="ILobSR05yhjCDu93i2VY/WfomDZpgqamqL8YVKsMXp4J7pCPKeqKvWJ2mwOZH6impd8cRs6tgjundb6V/EpGyQ==" saltValue="y5tL9x2ZChLh1crIvMIK1w==" spinCount="100000" sheet="1" objects="1" scenarios="1"/>
  <mergeCells count="14">
    <mergeCell ref="C28:H28"/>
    <mergeCell ref="C29:H29"/>
    <mergeCell ref="C30:H30"/>
    <mergeCell ref="C31:H31"/>
    <mergeCell ref="B1:H1"/>
    <mergeCell ref="B17:B24"/>
    <mergeCell ref="F3:H3"/>
    <mergeCell ref="I22:L22"/>
    <mergeCell ref="I23:L23"/>
    <mergeCell ref="I3:M3"/>
    <mergeCell ref="N3:P3"/>
    <mergeCell ref="I19:L19"/>
    <mergeCell ref="I20:L20"/>
    <mergeCell ref="I21:L21"/>
  </mergeCells>
  <dataValidations count="1">
    <dataValidation type="decimal" operator="greaterThan" allowBlank="1" showInputMessage="1" showErrorMessage="1" errorTitle="waarde" error="Waarde dient groter dan 0,- te zijn." promptTitle="Instructie" prompt="Vul het aan te bieden tarief in." sqref="E5 F5 I5 J5 N5" xr:uid="{FAB948DF-6418-43DC-B8E8-7A1A02F4D5A7}">
      <formula1>0</formula1>
    </dataValidation>
  </dataValidation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0A76A241804E9429756449C9EE3EC0D" ma:contentTypeVersion="3" ma:contentTypeDescription="Een nieuw document maken." ma:contentTypeScope="" ma:versionID="ad73bb01a0daf5acede654a672cb09ff">
  <xsd:schema xmlns:xsd="http://www.w3.org/2001/XMLSchema" xmlns:xs="http://www.w3.org/2001/XMLSchema" xmlns:p="http://schemas.microsoft.com/office/2006/metadata/properties" xmlns:ns2="682cae6d-e11a-4f0a-9a58-0bd9d1d4a442" targetNamespace="http://schemas.microsoft.com/office/2006/metadata/properties" ma:root="true" ma:fieldsID="5214ba744737ad12c20864e54b56a62e" ns2:_="">
    <xsd:import namespace="682cae6d-e11a-4f0a-9a58-0bd9d1d4a442"/>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2cae6d-e11a-4f0a-9a58-0bd9d1d4a44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F9CDCBE-BC5E-4376-954F-9405108E52F9}">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83AF9AC6-ACF1-47D0-A65A-5756F5745CF0}">
  <ds:schemaRefs>
    <ds:schemaRef ds:uri="http://schemas.microsoft.com/sharepoint/v3/contenttype/forms"/>
  </ds:schemaRefs>
</ds:datastoreItem>
</file>

<file path=customXml/itemProps3.xml><?xml version="1.0" encoding="utf-8"?>
<ds:datastoreItem xmlns:ds="http://schemas.openxmlformats.org/officeDocument/2006/customXml" ds:itemID="{E76B7AB7-3F81-45FA-BB26-E14BF3559AB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82cae6d-e11a-4f0a-9a58-0bd9d1d4a44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Instructie</vt:lpstr>
      <vt:lpstr>INVULBLAD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Arend Kieft</dc:creator>
  <cp:keywords/>
  <dc:description/>
  <cp:lastModifiedBy>Douwe Sibma</cp:lastModifiedBy>
  <cp:revision/>
  <dcterms:created xsi:type="dcterms:W3CDTF">2025-06-24T11:53:38Z</dcterms:created>
  <dcterms:modified xsi:type="dcterms:W3CDTF">2025-10-31T18:46:35Z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0x010100F0A76A241804E9429756449C9EE3EC0D</vt:lpwstr>
  </property>
</Properties>
</file>