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civ\Taakgroep-Inkoop\2. Contracten\EA 2025\31206837 - EU Aanbesteding Verwerking InSAR beelden\06. Beschrijvend document\Bijlagen BD - DEF\"/>
    </mc:Choice>
  </mc:AlternateContent>
  <xr:revisionPtr revIDLastSave="0" documentId="13_ncr:1_{9C951D02-EA56-479D-ADE2-3E6E488F9DA0}" xr6:coauthVersionLast="47" xr6:coauthVersionMax="47" xr10:uidLastSave="{00000000-0000-0000-0000-000000000000}"/>
  <bookViews>
    <workbookView xWindow="-46980" yWindow="-2355" windowWidth="23190" windowHeight="16515" xr2:uid="{44A1A7FA-1493-43D7-85AA-E8B165CEADE4}"/>
  </bookViews>
  <sheets>
    <sheet name="Blad1" sheetId="1" r:id="rId1"/>
  </sheets>
  <definedNames>
    <definedName name="_xlnm.Print_Area" localSheetId="0">Blad1!$A$1:$O$49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1" l="1"/>
  <c r="L13" i="1" s="1"/>
  <c r="N13" i="1" l="1"/>
  <c r="J12" i="1"/>
  <c r="L12" i="1" l="1"/>
  <c r="N12" i="1" s="1"/>
  <c r="E35" i="1"/>
  <c r="E29" i="1"/>
  <c r="E23" i="1"/>
  <c r="E17" i="1"/>
  <c r="E11" i="1"/>
  <c r="E39" i="1" l="1"/>
  <c r="J11" i="1" s="1"/>
  <c r="L11" i="1" s="1"/>
  <c r="N11" i="1" s="1"/>
  <c r="N14" i="1" s="1"/>
</calcChain>
</file>

<file path=xl/sharedStrings.xml><?xml version="1.0" encoding="utf-8"?>
<sst xmlns="http://schemas.openxmlformats.org/spreadsheetml/2006/main" count="47" uniqueCount="33">
  <si>
    <t>Rooyensteinse brug</t>
  </si>
  <si>
    <t>Level 2 dataset</t>
  </si>
  <si>
    <t>level 3 dataset</t>
  </si>
  <si>
    <t>Totaal per object</t>
  </si>
  <si>
    <t>Hagensteinsebrug</t>
  </si>
  <si>
    <t>level 2 dataset</t>
  </si>
  <si>
    <t>Betlembrug</t>
  </si>
  <si>
    <t>Totaal per levering per object</t>
  </si>
  <si>
    <t>van Brienenoordbrug</t>
  </si>
  <si>
    <t>Prins Clausplein (knooppunt/flyovers)</t>
  </si>
  <si>
    <t>Research Report</t>
  </si>
  <si>
    <t>Totale projectkosten fase 1</t>
  </si>
  <si>
    <t>eenheidsprijs</t>
  </si>
  <si>
    <t>wegingsfactor</t>
  </si>
  <si>
    <t>prijs Fase 1</t>
  </si>
  <si>
    <t>prijs Fase 2</t>
  </si>
  <si>
    <t>Totale kosten Deliverables fase 2</t>
  </si>
  <si>
    <t>Fase 3: Production and testing</t>
  </si>
  <si>
    <t>Fase 2: Generalization</t>
  </si>
  <si>
    <t xml:space="preserve"> Fase 1: objects 1 to 5</t>
  </si>
  <si>
    <t>taakstellend budget</t>
  </si>
  <si>
    <t xml:space="preserve">totaal gewogen aanbieding </t>
  </si>
  <si>
    <t>gewogen prijs</t>
  </si>
  <si>
    <t>Handtekening</t>
  </si>
  <si>
    <t>Naam inschrijver</t>
  </si>
  <si>
    <t>Geef op basis van de objectenlijst aan hoeveel objecten getoetst worden voor 50.000,-</t>
  </si>
  <si>
    <t>Naam bevoegd ondertekenaar</t>
  </si>
  <si>
    <t>Aantal (objecten)</t>
  </si>
  <si>
    <t>Prijzenblad perceel 2</t>
  </si>
  <si>
    <r>
      <rPr>
        <b/>
        <sz val="9"/>
        <color theme="1"/>
        <rFont val="Verdana"/>
        <family val="2"/>
      </rPr>
      <t>Toelichting bij het prijzenblad</t>
    </r>
    <r>
      <rPr>
        <sz val="9"/>
        <color theme="1"/>
        <rFont val="Verdana"/>
        <family val="2"/>
      </rPr>
      <t xml:space="preserve">
Ten behoeve van een objectieve beoordeling van de inschrijvingen is er voor gekozen om voor het gunningscriterium Prijs een format voor te leggen. Dit format is verplicht en dient door inschrijver gevolgd te worden. 
Begin met het invullen van naam 'Inschrijver' en 'bevoegd ondertekenaar'.
Voor het berekenen van het gunningscriterium Prijs wordt een Inschrijvingsprijs gehanteerd, waarin vaste prijzen per fase en object zijn opgenomen. De inschrijvingsprijs komt tot stand door middel van het invullen van de gele cellen. Inschrijver dient per geel gekleurde cel de gevraagde vaste prijzen dan wel de hoeveelheid objecten in te vullen.
De invulling van de financiële aanbieding dient te voldoen aan de volgende eisen:
•	 Alle prijzen zijn in euro exclusief btw;
•	 Alle prijzen zijn vast gedurende de looptijd van de overeenkomst en de optietermijnen; 
•	 Ingevulde prijzen moeten representatief en groter zijn dan 0;
•	 In de prijzen zijn alle kosten om de opdracht te kunnen realiseren inbegrepen. Dit betreft onder meer kosten voor projectmanagement, ontwikkelkosten, transportkosten, verzekeringen, 
reis –en verblijfkosten, alle administratie- en kantoorkosten en alle verdere bijkomende kosten en toeslagen;
•	 Inschrijver noemt de prijzen en tarieven van zijn financiële aanbieding uitsluitend in het voorgelegde prijsformat en niet in andere documenten.</t>
    </r>
  </si>
  <si>
    <t>rapportage (project &amp; quality report)</t>
  </si>
  <si>
    <t>Aantal complexen*</t>
  </si>
  <si>
    <t>*Aantal opeenvolgende complexen van Bijlage B2 Geopackage Lot 2 phase 2-3 tabblad Complexen vanaf 25H-004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</si>
</sst>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9"/>
      <color theme="1"/>
      <name val="Verdana"/>
      <family val="2"/>
    </font>
    <font>
      <b/>
      <sz val="9"/>
      <color theme="1"/>
      <name val="Verdana"/>
      <family val="2"/>
    </font>
    <font>
      <b/>
      <sz val="12"/>
      <color theme="1"/>
      <name val="Verdana"/>
      <family val="2"/>
    </font>
    <font>
      <sz val="8"/>
      <color theme="1"/>
      <name val="Verdana"/>
      <family val="2"/>
    </font>
    <font>
      <b/>
      <sz val="10"/>
      <color theme="1"/>
      <name val="Verdana"/>
      <family val="2"/>
    </font>
    <font>
      <sz val="10"/>
      <color theme="1"/>
      <name val="Verdana"/>
      <family val="2"/>
    </font>
    <font>
      <i/>
      <sz val="10"/>
      <color theme="1"/>
      <name val="Verdana"/>
      <family val="2"/>
    </font>
    <font>
      <sz val="7"/>
      <color theme="1"/>
      <name val="Verdana"/>
      <family val="2"/>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49992370372631"/>
        <bgColor indexed="64"/>
      </patternFill>
    </fill>
    <fill>
      <patternFill patternType="solid">
        <fgColor rgb="FF92D050"/>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96">
    <xf numFmtId="0" fontId="0" fillId="0" borderId="0" xfId="0"/>
    <xf numFmtId="0" fontId="0" fillId="3" borderId="2" xfId="0" applyFill="1" applyBorder="1"/>
    <xf numFmtId="0" fontId="0" fillId="3" borderId="3" xfId="0" applyFill="1" applyBorder="1"/>
    <xf numFmtId="0" fontId="0" fillId="0" borderId="4" xfId="0" applyBorder="1" applyAlignment="1">
      <alignment wrapText="1"/>
    </xf>
    <xf numFmtId="0" fontId="1" fillId="0" borderId="0" xfId="0" applyFont="1"/>
    <xf numFmtId="0" fontId="0" fillId="0" borderId="0" xfId="0" applyAlignment="1">
      <alignment wrapText="1"/>
    </xf>
    <xf numFmtId="0" fontId="0" fillId="0" borderId="4" xfId="0" applyBorder="1"/>
    <xf numFmtId="164" fontId="2" fillId="0" borderId="0" xfId="0" applyNumberFormat="1" applyFont="1"/>
    <xf numFmtId="0" fontId="2" fillId="0" borderId="0" xfId="0" applyFont="1"/>
    <xf numFmtId="0" fontId="0" fillId="6" borderId="16" xfId="0" applyFill="1" applyBorder="1"/>
    <xf numFmtId="0" fontId="0" fillId="6" borderId="0" xfId="0" applyFill="1"/>
    <xf numFmtId="0" fontId="3" fillId="6" borderId="0" xfId="0" applyFont="1" applyFill="1" applyAlignment="1">
      <alignment wrapText="1"/>
    </xf>
    <xf numFmtId="164" fontId="0" fillId="6" borderId="0" xfId="0" applyNumberFormat="1" applyFill="1"/>
    <xf numFmtId="0" fontId="0" fillId="6" borderId="0" xfId="0" applyFill="1" applyAlignment="1">
      <alignment horizontal="center"/>
    </xf>
    <xf numFmtId="0" fontId="0" fillId="6" borderId="0" xfId="0" applyFill="1" applyAlignment="1" applyProtection="1">
      <alignment horizontal="center"/>
      <protection locked="0"/>
    </xf>
    <xf numFmtId="164" fontId="0" fillId="6" borderId="17" xfId="0" applyNumberFormat="1" applyFill="1" applyBorder="1"/>
    <xf numFmtId="0" fontId="0" fillId="6" borderId="9" xfId="0" applyFill="1" applyBorder="1"/>
    <xf numFmtId="0" fontId="0" fillId="6" borderId="9" xfId="0" applyFill="1" applyBorder="1" applyAlignment="1">
      <alignment wrapText="1"/>
    </xf>
    <xf numFmtId="164" fontId="2" fillId="6" borderId="18" xfId="0" applyNumberFormat="1" applyFont="1" applyFill="1" applyBorder="1"/>
    <xf numFmtId="0" fontId="0" fillId="6" borderId="20" xfId="0" applyFill="1" applyBorder="1"/>
    <xf numFmtId="0" fontId="0" fillId="6" borderId="21" xfId="0" applyFill="1" applyBorder="1"/>
    <xf numFmtId="0" fontId="2" fillId="6" borderId="21" xfId="0" applyFont="1" applyFill="1" applyBorder="1"/>
    <xf numFmtId="0" fontId="0" fillId="6" borderId="22" xfId="0" applyFill="1" applyBorder="1"/>
    <xf numFmtId="0" fontId="0" fillId="6" borderId="23" xfId="0" applyFill="1" applyBorder="1"/>
    <xf numFmtId="0" fontId="0" fillId="6" borderId="24" xfId="0" applyFill="1" applyBorder="1" applyAlignment="1">
      <alignment wrapText="1"/>
    </xf>
    <xf numFmtId="0" fontId="0" fillId="6" borderId="25" xfId="0" applyFill="1" applyBorder="1"/>
    <xf numFmtId="164" fontId="0" fillId="6" borderId="26" xfId="0" applyNumberFormat="1" applyFill="1" applyBorder="1"/>
    <xf numFmtId="0" fontId="0" fillId="6" borderId="26" xfId="0" applyFill="1" applyBorder="1"/>
    <xf numFmtId="0" fontId="0" fillId="6" borderId="27" xfId="0" applyFill="1" applyBorder="1"/>
    <xf numFmtId="0" fontId="0" fillId="6" borderId="1" xfId="0" applyFill="1" applyBorder="1"/>
    <xf numFmtId="164" fontId="0" fillId="6" borderId="2" xfId="0" applyNumberFormat="1" applyFill="1" applyBorder="1"/>
    <xf numFmtId="0" fontId="0" fillId="6" borderId="2" xfId="0" applyFill="1" applyBorder="1" applyAlignment="1">
      <alignment horizontal="center"/>
    </xf>
    <xf numFmtId="0" fontId="0" fillId="6" borderId="2" xfId="0" applyFill="1" applyBorder="1" applyAlignment="1" applyProtection="1">
      <alignment horizontal="center"/>
      <protection locked="0"/>
    </xf>
    <xf numFmtId="164" fontId="0" fillId="6" borderId="3" xfId="0" applyNumberFormat="1" applyFill="1" applyBorder="1"/>
    <xf numFmtId="0" fontId="0" fillId="0" borderId="0" xfId="0" applyAlignment="1">
      <alignment horizontal="center"/>
    </xf>
    <xf numFmtId="0" fontId="0" fillId="3" borderId="28" xfId="0" applyFill="1" applyBorder="1"/>
    <xf numFmtId="164" fontId="0" fillId="6" borderId="29" xfId="0" applyNumberFormat="1" applyFill="1" applyBorder="1"/>
    <xf numFmtId="0" fontId="5" fillId="3" borderId="1" xfId="0" applyFont="1" applyFill="1" applyBorder="1"/>
    <xf numFmtId="0" fontId="5" fillId="3" borderId="2" xfId="0" applyFont="1" applyFill="1" applyBorder="1"/>
    <xf numFmtId="0" fontId="5" fillId="0" borderId="4" xfId="0" applyFont="1" applyBorder="1" applyAlignment="1">
      <alignment wrapText="1"/>
    </xf>
    <xf numFmtId="0" fontId="4" fillId="0" borderId="4" xfId="0" applyFont="1" applyBorder="1" applyAlignment="1">
      <alignment horizontal="left" vertical="top"/>
    </xf>
    <xf numFmtId="0" fontId="5" fillId="0" borderId="0" xfId="0" applyFont="1"/>
    <xf numFmtId="0" fontId="5" fillId="0" borderId="4" xfId="0" applyFont="1" applyBorder="1"/>
    <xf numFmtId="0" fontId="7" fillId="0" borderId="0" xfId="0" applyFont="1"/>
    <xf numFmtId="0" fontId="4" fillId="0" borderId="4" xfId="0" applyFont="1" applyBorder="1"/>
    <xf numFmtId="164" fontId="0" fillId="6" borderId="30" xfId="0" applyNumberFormat="1" applyFill="1" applyBorder="1"/>
    <xf numFmtId="0" fontId="0" fillId="2" borderId="10"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15" xfId="0" applyFill="1" applyBorder="1" applyAlignment="1" applyProtection="1">
      <alignment horizontal="center"/>
      <protection locked="0"/>
    </xf>
    <xf numFmtId="0" fontId="1" fillId="0" borderId="0" xfId="0" applyFont="1" applyAlignment="1">
      <alignment horizontal="center"/>
    </xf>
    <xf numFmtId="0" fontId="0" fillId="6" borderId="21" xfId="0" applyFill="1" applyBorder="1" applyAlignment="1">
      <alignment horizontal="left" wrapText="1"/>
    </xf>
    <xf numFmtId="0" fontId="0" fillId="6" borderId="0" xfId="0" applyFill="1" applyAlignment="1">
      <alignment horizontal="left" wrapText="1"/>
    </xf>
    <xf numFmtId="0" fontId="0" fillId="6" borderId="26" xfId="0" applyFill="1" applyBorder="1" applyAlignment="1">
      <alignment horizontal="left" wrapText="1"/>
    </xf>
    <xf numFmtId="0" fontId="4" fillId="5" borderId="1" xfId="0" applyFont="1" applyFill="1" applyBorder="1" applyAlignment="1">
      <alignment horizontal="left"/>
    </xf>
    <xf numFmtId="0" fontId="4" fillId="5" borderId="2" xfId="0" applyFont="1" applyFill="1" applyBorder="1" applyAlignment="1">
      <alignment horizontal="left"/>
    </xf>
    <xf numFmtId="0" fontId="4" fillId="5" borderId="3" xfId="0" applyFont="1" applyFill="1" applyBorder="1" applyAlignment="1">
      <alignment horizontal="left"/>
    </xf>
    <xf numFmtId="0" fontId="0" fillId="0" borderId="4" xfId="0" applyBorder="1" applyAlignment="1">
      <alignment horizontal="left" vertical="center"/>
    </xf>
    <xf numFmtId="0" fontId="0" fillId="2" borderId="4"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5" fillId="0" borderId="4" xfId="0" applyFont="1" applyBorder="1" applyAlignment="1">
      <alignment horizontal="left"/>
    </xf>
    <xf numFmtId="164" fontId="0" fillId="4" borderId="4" xfId="0" applyNumberFormat="1" applyFill="1" applyBorder="1"/>
    <xf numFmtId="0" fontId="0" fillId="0" borderId="4" xfId="0" applyBorder="1"/>
    <xf numFmtId="164" fontId="0" fillId="2" borderId="4" xfId="0" applyNumberFormat="1" applyFill="1" applyBorder="1" applyProtection="1">
      <protection locked="0"/>
    </xf>
    <xf numFmtId="0" fontId="5" fillId="0" borderId="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4" fillId="0" borderId="4" xfId="0" applyFont="1" applyBorder="1" applyAlignment="1">
      <alignment horizontal="left"/>
    </xf>
    <xf numFmtId="0" fontId="5" fillId="4" borderId="4" xfId="0" applyFont="1" applyFill="1" applyBorder="1" applyAlignment="1">
      <alignment wrapText="1"/>
    </xf>
    <xf numFmtId="0" fontId="5" fillId="0" borderId="4" xfId="0" applyFont="1" applyBorder="1" applyAlignment="1">
      <alignment wrapText="1"/>
    </xf>
    <xf numFmtId="164" fontId="0" fillId="2" borderId="7" xfId="0" applyNumberFormat="1" applyFill="1" applyBorder="1" applyProtection="1">
      <protection locked="0"/>
    </xf>
    <xf numFmtId="164" fontId="0" fillId="2" borderId="8" xfId="0" applyNumberFormat="1" applyFill="1" applyBorder="1" applyProtection="1">
      <protection locked="0"/>
    </xf>
    <xf numFmtId="0" fontId="0" fillId="6" borderId="16" xfId="0" applyFill="1" applyBorder="1" applyAlignment="1">
      <alignment horizontal="left" wrapText="1"/>
    </xf>
    <xf numFmtId="0" fontId="0" fillId="6" borderId="19" xfId="0" applyFill="1" applyBorder="1" applyAlignment="1">
      <alignment horizontal="left" wrapText="1"/>
    </xf>
    <xf numFmtId="0" fontId="4" fillId="0" borderId="1" xfId="0" applyFont="1" applyBorder="1" applyAlignment="1">
      <alignment horizontal="left"/>
    </xf>
    <xf numFmtId="164" fontId="0" fillId="2" borderId="1" xfId="0" applyNumberFormat="1" applyFill="1" applyBorder="1" applyProtection="1">
      <protection locked="0"/>
    </xf>
    <xf numFmtId="164" fontId="0" fillId="2" borderId="3" xfId="0" applyNumberFormat="1" applyFill="1" applyBorder="1" applyProtection="1">
      <protection locked="0"/>
    </xf>
    <xf numFmtId="164" fontId="0" fillId="0" borderId="5" xfId="0" applyNumberFormat="1" applyBorder="1"/>
    <xf numFmtId="0" fontId="0" fillId="0" borderId="20" xfId="0" applyBorder="1" applyAlignment="1">
      <alignment horizontal="left" wrapText="1"/>
    </xf>
    <xf numFmtId="0" fontId="0" fillId="0" borderId="21" xfId="0" applyBorder="1" applyAlignment="1">
      <alignment horizontal="left" wrapText="1"/>
    </xf>
    <xf numFmtId="0" fontId="0" fillId="0" borderId="22" xfId="0" applyBorder="1" applyAlignment="1">
      <alignment horizontal="left" wrapText="1"/>
    </xf>
    <xf numFmtId="0" fontId="0" fillId="0" borderId="23" xfId="0" applyBorder="1" applyAlignment="1">
      <alignment horizontal="left" wrapText="1"/>
    </xf>
    <xf numFmtId="0" fontId="0" fillId="0" borderId="0" xfId="0"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0" fillId="0" borderId="26" xfId="0" applyBorder="1" applyAlignment="1">
      <alignment horizontal="left" wrapText="1"/>
    </xf>
    <xf numFmtId="0" fontId="0" fillId="0" borderId="27" xfId="0" applyBorder="1" applyAlignment="1">
      <alignment horizontal="left" wrapText="1"/>
    </xf>
    <xf numFmtId="164" fontId="1" fillId="0" borderId="4" xfId="0" applyNumberFormat="1" applyFont="1" applyBorder="1"/>
    <xf numFmtId="164" fontId="0" fillId="2" borderId="6" xfId="0" applyNumberFormat="1" applyFill="1" applyBorder="1" applyProtection="1">
      <protection locked="0"/>
    </xf>
    <xf numFmtId="164" fontId="0" fillId="2" borderId="1" xfId="0" applyNumberFormat="1" applyFill="1" applyBorder="1" applyAlignment="1" applyProtection="1">
      <alignment horizontal="right" vertical="center"/>
      <protection locked="0"/>
    </xf>
    <xf numFmtId="164" fontId="0" fillId="2" borderId="3" xfId="0" applyNumberFormat="1" applyFill="1" applyBorder="1" applyAlignment="1" applyProtection="1">
      <alignment horizontal="right" vertical="center"/>
      <protection locked="0"/>
    </xf>
    <xf numFmtId="0" fontId="0" fillId="0" borderId="4" xfId="0" applyBorder="1" applyAlignment="1">
      <alignment horizontal="center"/>
    </xf>
    <xf numFmtId="0" fontId="4" fillId="5" borderId="4" xfId="0" applyFont="1" applyFill="1" applyBorder="1" applyAlignment="1">
      <alignment horizontal="left"/>
    </xf>
    <xf numFmtId="0" fontId="6" fillId="0" borderId="4"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C9F17-65AC-4A7A-942C-DCA67B029A7D}">
  <sheetPr>
    <pageSetUpPr fitToPage="1"/>
  </sheetPr>
  <dimension ref="B3:V49"/>
  <sheetViews>
    <sheetView tabSelected="1" zoomScale="90" zoomScaleNormal="90" workbookViewId="0">
      <selection activeCell="O42" sqref="O42"/>
    </sheetView>
  </sheetViews>
  <sheetFormatPr defaultRowHeight="11.4" x14ac:dyDescent="0.2"/>
  <cols>
    <col min="1" max="1" width="4.59765625" customWidth="1"/>
    <col min="4" max="4" width="15.8984375" customWidth="1"/>
    <col min="7" max="7" width="3.296875" customWidth="1"/>
    <col min="8" max="8" width="1.19921875" customWidth="1"/>
    <col min="9" max="9" width="10.59765625" customWidth="1"/>
    <col min="10" max="10" width="15.59765625" customWidth="1"/>
    <col min="11" max="11" width="13.59765625" customWidth="1"/>
    <col min="12" max="12" width="14.8984375" customWidth="1"/>
    <col min="13" max="13" width="24.59765625" customWidth="1"/>
    <col min="14" max="14" width="21.3984375" customWidth="1"/>
    <col min="15" max="15" width="16" customWidth="1"/>
    <col min="16" max="16" width="16.19921875" customWidth="1"/>
  </cols>
  <sheetData>
    <row r="3" spans="2:22" ht="16.2" x14ac:dyDescent="0.3">
      <c r="B3" s="8" t="s">
        <v>28</v>
      </c>
    </row>
    <row r="5" spans="2:22" ht="11.4" customHeight="1" x14ac:dyDescent="0.2">
      <c r="P5" s="5"/>
      <c r="Q5" s="5"/>
      <c r="R5" s="5"/>
      <c r="S5" s="5"/>
      <c r="T5" s="5"/>
      <c r="U5" s="5"/>
      <c r="V5" s="5"/>
    </row>
    <row r="6" spans="2:22" ht="12.6" x14ac:dyDescent="0.2">
      <c r="B6" s="56" t="s">
        <v>19</v>
      </c>
      <c r="C6" s="57"/>
      <c r="D6" s="57"/>
      <c r="E6" s="57"/>
      <c r="F6" s="58"/>
      <c r="P6" s="5"/>
      <c r="Q6" s="5"/>
      <c r="R6" s="5"/>
      <c r="S6" s="5"/>
      <c r="T6" s="5"/>
      <c r="U6" s="5"/>
      <c r="V6" s="5"/>
    </row>
    <row r="7" spans="2:22" ht="12" customHeight="1" x14ac:dyDescent="0.2">
      <c r="B7" s="76" t="s">
        <v>0</v>
      </c>
      <c r="C7" s="67"/>
      <c r="D7" s="68"/>
      <c r="E7" s="64"/>
      <c r="F7" s="64"/>
      <c r="P7" s="5"/>
    </row>
    <row r="8" spans="2:22" ht="11.4" customHeight="1" x14ac:dyDescent="0.3">
      <c r="B8" s="66" t="s">
        <v>1</v>
      </c>
      <c r="C8" s="67"/>
      <c r="D8" s="68"/>
      <c r="E8" s="77">
        <v>0</v>
      </c>
      <c r="F8" s="78"/>
      <c r="I8" s="19"/>
      <c r="J8" s="20"/>
      <c r="K8" s="53" t="s">
        <v>27</v>
      </c>
      <c r="L8" s="20"/>
      <c r="M8" s="21"/>
      <c r="N8" s="22"/>
      <c r="P8" s="5"/>
    </row>
    <row r="9" spans="2:22" ht="11.4" customHeight="1" x14ac:dyDescent="0.2">
      <c r="B9" s="66" t="s">
        <v>2</v>
      </c>
      <c r="C9" s="67"/>
      <c r="D9" s="68"/>
      <c r="E9" s="77">
        <v>0</v>
      </c>
      <c r="F9" s="78"/>
      <c r="I9" s="23"/>
      <c r="J9" s="10"/>
      <c r="K9" s="54"/>
      <c r="L9" s="10"/>
      <c r="M9" s="11"/>
      <c r="N9" s="24"/>
      <c r="P9" s="5"/>
    </row>
    <row r="10" spans="2:22" ht="12.6" x14ac:dyDescent="0.2">
      <c r="B10" s="66" t="s">
        <v>30</v>
      </c>
      <c r="C10" s="67"/>
      <c r="D10" s="68"/>
      <c r="E10" s="65">
        <v>0</v>
      </c>
      <c r="F10" s="65"/>
      <c r="I10" s="25"/>
      <c r="J10" s="26"/>
      <c r="K10" s="55"/>
      <c r="L10" s="27" t="s">
        <v>12</v>
      </c>
      <c r="M10" s="27" t="s">
        <v>13</v>
      </c>
      <c r="N10" s="28" t="s">
        <v>22</v>
      </c>
    </row>
    <row r="11" spans="2:22" ht="12" customHeight="1" x14ac:dyDescent="0.3">
      <c r="B11" s="66" t="s">
        <v>3</v>
      </c>
      <c r="C11" s="67"/>
      <c r="D11" s="68"/>
      <c r="E11" s="79">
        <f>SUM(E8:F10)</f>
        <v>0</v>
      </c>
      <c r="F11" s="79"/>
      <c r="I11" s="9" t="s">
        <v>14</v>
      </c>
      <c r="J11" s="12">
        <f>E39</f>
        <v>0</v>
      </c>
      <c r="K11" s="13">
        <v>1</v>
      </c>
      <c r="L11" s="12">
        <f>J11/K11</f>
        <v>0</v>
      </c>
      <c r="M11" s="14">
        <v>1</v>
      </c>
      <c r="N11" s="15">
        <f>L11*M11</f>
        <v>0</v>
      </c>
      <c r="O11" s="7"/>
    </row>
    <row r="12" spans="2:22" ht="12.6" x14ac:dyDescent="0.2">
      <c r="B12" s="37"/>
      <c r="C12" s="38"/>
      <c r="D12" s="38"/>
      <c r="E12" s="1"/>
      <c r="F12" s="2"/>
      <c r="I12" s="29" t="s">
        <v>15</v>
      </c>
      <c r="J12" s="30">
        <f>E43</f>
        <v>0</v>
      </c>
      <c r="K12" s="31">
        <v>1</v>
      </c>
      <c r="L12" s="30">
        <f>J12/K12</f>
        <v>0</v>
      </c>
      <c r="M12" s="32">
        <v>1</v>
      </c>
      <c r="N12" s="33">
        <f t="shared" ref="N12" si="0">L12*M12</f>
        <v>0</v>
      </c>
    </row>
    <row r="13" spans="2:22" ht="13.2" customHeight="1" thickBot="1" x14ac:dyDescent="0.25">
      <c r="B13" s="76" t="s">
        <v>4</v>
      </c>
      <c r="C13" s="67"/>
      <c r="D13" s="68"/>
      <c r="E13" s="64"/>
      <c r="F13" s="64"/>
      <c r="I13" s="74" t="s">
        <v>20</v>
      </c>
      <c r="J13" s="30">
        <v>50000</v>
      </c>
      <c r="K13" s="31">
        <f>E48</f>
        <v>0</v>
      </c>
      <c r="L13" s="30">
        <f>IF(K13&lt;1, 50000, J13/K13)</f>
        <v>50000</v>
      </c>
      <c r="M13" s="32">
        <v>2</v>
      </c>
      <c r="N13" s="45">
        <f>IF(K13&lt;2, 50000, L13*M13)</f>
        <v>50000</v>
      </c>
    </row>
    <row r="14" spans="2:22" ht="18.600000000000001" customHeight="1" thickBot="1" x14ac:dyDescent="0.35">
      <c r="B14" s="66" t="s">
        <v>5</v>
      </c>
      <c r="C14" s="67"/>
      <c r="D14" s="68"/>
      <c r="E14" s="65">
        <v>0</v>
      </c>
      <c r="F14" s="65"/>
      <c r="I14" s="75"/>
      <c r="J14" s="36"/>
      <c r="K14" s="16"/>
      <c r="L14" s="16"/>
      <c r="M14" s="17" t="s">
        <v>21</v>
      </c>
      <c r="N14" s="18">
        <f>SUM(N11:N13)</f>
        <v>50000</v>
      </c>
    </row>
    <row r="15" spans="2:22" ht="12.6" x14ac:dyDescent="0.2">
      <c r="B15" s="66" t="s">
        <v>2</v>
      </c>
      <c r="C15" s="67"/>
      <c r="D15" s="68"/>
      <c r="E15" s="65">
        <v>0</v>
      </c>
      <c r="F15" s="65"/>
      <c r="O15" s="4"/>
    </row>
    <row r="16" spans="2:22" ht="12.6" x14ac:dyDescent="0.2">
      <c r="B16" s="66" t="s">
        <v>30</v>
      </c>
      <c r="C16" s="67"/>
      <c r="D16" s="68"/>
      <c r="E16" s="65">
        <v>0</v>
      </c>
      <c r="F16" s="65"/>
    </row>
    <row r="17" spans="2:14" ht="12.6" x14ac:dyDescent="0.2">
      <c r="B17" s="66" t="s">
        <v>3</v>
      </c>
      <c r="C17" s="67"/>
      <c r="D17" s="68"/>
      <c r="E17" s="63">
        <f>SUM(E14:F16)</f>
        <v>0</v>
      </c>
      <c r="F17" s="64"/>
      <c r="N17" s="4"/>
    </row>
    <row r="18" spans="2:14" ht="12.6" x14ac:dyDescent="0.2">
      <c r="B18" s="37"/>
      <c r="C18" s="38"/>
      <c r="D18" s="38"/>
      <c r="E18" s="1"/>
      <c r="F18" s="2"/>
    </row>
    <row r="19" spans="2:14" ht="13.2" thickBot="1" x14ac:dyDescent="0.25">
      <c r="B19" s="69" t="s">
        <v>6</v>
      </c>
      <c r="C19" s="69"/>
      <c r="D19" s="69"/>
      <c r="E19" s="64"/>
      <c r="F19" s="64"/>
      <c r="M19" s="52" t="s">
        <v>23</v>
      </c>
      <c r="N19" s="52"/>
    </row>
    <row r="20" spans="2:14" ht="12.6" x14ac:dyDescent="0.2">
      <c r="B20" s="66" t="s">
        <v>5</v>
      </c>
      <c r="C20" s="67"/>
      <c r="D20" s="68"/>
      <c r="E20" s="65">
        <v>0</v>
      </c>
      <c r="F20" s="65"/>
      <c r="I20" s="59" t="s">
        <v>24</v>
      </c>
      <c r="J20" s="59"/>
      <c r="K20" s="60"/>
      <c r="L20" s="61"/>
      <c r="M20" s="46"/>
      <c r="N20" s="47"/>
    </row>
    <row r="21" spans="2:14" ht="12.6" x14ac:dyDescent="0.2">
      <c r="B21" s="66" t="s">
        <v>2</v>
      </c>
      <c r="C21" s="67"/>
      <c r="D21" s="68"/>
      <c r="E21" s="65">
        <v>0</v>
      </c>
      <c r="F21" s="65"/>
      <c r="I21" s="59"/>
      <c r="J21" s="59"/>
      <c r="K21" s="60"/>
      <c r="L21" s="61"/>
      <c r="M21" s="48"/>
      <c r="N21" s="49"/>
    </row>
    <row r="22" spans="2:14" ht="12.6" x14ac:dyDescent="0.2">
      <c r="B22" s="66" t="s">
        <v>30</v>
      </c>
      <c r="C22" s="67"/>
      <c r="D22" s="68"/>
      <c r="E22" s="65">
        <v>0</v>
      </c>
      <c r="F22" s="65"/>
      <c r="I22" s="59" t="s">
        <v>26</v>
      </c>
      <c r="J22" s="59"/>
      <c r="K22" s="60"/>
      <c r="L22" s="61"/>
      <c r="M22" s="48"/>
      <c r="N22" s="49"/>
    </row>
    <row r="23" spans="2:14" ht="13.2" thickBot="1" x14ac:dyDescent="0.25">
      <c r="B23" s="62" t="s">
        <v>7</v>
      </c>
      <c r="C23" s="62"/>
      <c r="D23" s="62"/>
      <c r="E23" s="63">
        <f>SUM(E20:F22)</f>
        <v>0</v>
      </c>
      <c r="F23" s="64"/>
      <c r="I23" s="59"/>
      <c r="J23" s="59"/>
      <c r="K23" s="60"/>
      <c r="L23" s="61"/>
      <c r="M23" s="50"/>
      <c r="N23" s="51"/>
    </row>
    <row r="24" spans="2:14" ht="12.6" x14ac:dyDescent="0.2">
      <c r="B24" s="37"/>
      <c r="C24" s="38"/>
      <c r="D24" s="38"/>
      <c r="E24" s="1"/>
      <c r="F24" s="2"/>
    </row>
    <row r="25" spans="2:14" ht="12.6" x14ac:dyDescent="0.2">
      <c r="B25" s="69" t="s">
        <v>8</v>
      </c>
      <c r="C25" s="69"/>
      <c r="D25" s="69"/>
      <c r="E25" s="64"/>
      <c r="F25" s="64"/>
    </row>
    <row r="26" spans="2:14" ht="12.6" x14ac:dyDescent="0.2">
      <c r="B26" s="66" t="s">
        <v>5</v>
      </c>
      <c r="C26" s="67"/>
      <c r="D26" s="68"/>
      <c r="E26" s="65">
        <v>0</v>
      </c>
      <c r="F26" s="65"/>
    </row>
    <row r="27" spans="2:14" ht="12.6" x14ac:dyDescent="0.2">
      <c r="B27" s="66" t="s">
        <v>2</v>
      </c>
      <c r="C27" s="67"/>
      <c r="D27" s="68"/>
      <c r="E27" s="65">
        <v>0</v>
      </c>
      <c r="F27" s="65"/>
    </row>
    <row r="28" spans="2:14" ht="11.25" customHeight="1" x14ac:dyDescent="0.2">
      <c r="B28" s="66" t="s">
        <v>30</v>
      </c>
      <c r="C28" s="67"/>
      <c r="D28" s="68"/>
      <c r="E28" s="65">
        <v>0</v>
      </c>
      <c r="F28" s="65"/>
      <c r="I28" s="80" t="s">
        <v>29</v>
      </c>
      <c r="J28" s="81"/>
      <c r="K28" s="81"/>
      <c r="L28" s="81"/>
      <c r="M28" s="81"/>
      <c r="N28" s="82"/>
    </row>
    <row r="29" spans="2:14" ht="12.6" x14ac:dyDescent="0.2">
      <c r="B29" s="62" t="s">
        <v>7</v>
      </c>
      <c r="C29" s="62"/>
      <c r="D29" s="62"/>
      <c r="E29" s="63">
        <f>SUM(E26:F28)</f>
        <v>0</v>
      </c>
      <c r="F29" s="64"/>
      <c r="I29" s="83"/>
      <c r="J29" s="84"/>
      <c r="K29" s="84"/>
      <c r="L29" s="84"/>
      <c r="M29" s="84"/>
      <c r="N29" s="85"/>
    </row>
    <row r="30" spans="2:14" ht="12.6" x14ac:dyDescent="0.2">
      <c r="B30" s="37"/>
      <c r="C30" s="38"/>
      <c r="D30" s="38"/>
      <c r="E30" s="1"/>
      <c r="F30" s="2"/>
      <c r="I30" s="83"/>
      <c r="J30" s="84"/>
      <c r="K30" s="84"/>
      <c r="L30" s="84"/>
      <c r="M30" s="84"/>
      <c r="N30" s="85"/>
    </row>
    <row r="31" spans="2:14" ht="12.6" x14ac:dyDescent="0.2">
      <c r="B31" s="69" t="s">
        <v>9</v>
      </c>
      <c r="C31" s="69"/>
      <c r="D31" s="69"/>
      <c r="E31" s="64"/>
      <c r="F31" s="64"/>
      <c r="I31" s="83"/>
      <c r="J31" s="84"/>
      <c r="K31" s="84"/>
      <c r="L31" s="84"/>
      <c r="M31" s="84"/>
      <c r="N31" s="85"/>
    </row>
    <row r="32" spans="2:14" ht="12.6" x14ac:dyDescent="0.2">
      <c r="B32" s="66" t="s">
        <v>5</v>
      </c>
      <c r="C32" s="67"/>
      <c r="D32" s="68"/>
      <c r="E32" s="65">
        <v>0</v>
      </c>
      <c r="F32" s="65"/>
      <c r="I32" s="83"/>
      <c r="J32" s="84"/>
      <c r="K32" s="84"/>
      <c r="L32" s="84"/>
      <c r="M32" s="84"/>
      <c r="N32" s="85"/>
    </row>
    <row r="33" spans="2:14" ht="12.6" x14ac:dyDescent="0.2">
      <c r="B33" s="66" t="s">
        <v>2</v>
      </c>
      <c r="C33" s="67"/>
      <c r="D33" s="68"/>
      <c r="E33" s="65">
        <v>0</v>
      </c>
      <c r="F33" s="65"/>
      <c r="I33" s="83"/>
      <c r="J33" s="84"/>
      <c r="K33" s="84"/>
      <c r="L33" s="84"/>
      <c r="M33" s="84"/>
      <c r="N33" s="85"/>
    </row>
    <row r="34" spans="2:14" ht="12.6" x14ac:dyDescent="0.2">
      <c r="B34" s="66" t="s">
        <v>30</v>
      </c>
      <c r="C34" s="67"/>
      <c r="D34" s="68"/>
      <c r="E34" s="90">
        <v>0</v>
      </c>
      <c r="F34" s="90"/>
      <c r="I34" s="83"/>
      <c r="J34" s="84"/>
      <c r="K34" s="84"/>
      <c r="L34" s="84"/>
      <c r="M34" s="84"/>
      <c r="N34" s="85"/>
    </row>
    <row r="35" spans="2:14" ht="12.6" x14ac:dyDescent="0.2">
      <c r="B35" s="62" t="s">
        <v>7</v>
      </c>
      <c r="C35" s="62"/>
      <c r="D35" s="62"/>
      <c r="E35" s="63">
        <f>SUM(E32:F34)</f>
        <v>0</v>
      </c>
      <c r="F35" s="64"/>
      <c r="I35" s="83"/>
      <c r="J35" s="84"/>
      <c r="K35" s="84"/>
      <c r="L35" s="84"/>
      <c r="M35" s="84"/>
      <c r="N35" s="85"/>
    </row>
    <row r="36" spans="2:14" ht="12.6" x14ac:dyDescent="0.2">
      <c r="B36" s="37"/>
      <c r="C36" s="38"/>
      <c r="D36" s="38"/>
      <c r="E36" s="1"/>
      <c r="F36" s="2"/>
      <c r="I36" s="83"/>
      <c r="J36" s="84"/>
      <c r="K36" s="84"/>
      <c r="L36" s="84"/>
      <c r="M36" s="84"/>
      <c r="N36" s="85"/>
    </row>
    <row r="37" spans="2:14" ht="13.2" thickBot="1" x14ac:dyDescent="0.25">
      <c r="B37" s="70" t="s">
        <v>10</v>
      </c>
      <c r="C37" s="71"/>
      <c r="D37" s="71"/>
      <c r="E37" s="72">
        <v>0</v>
      </c>
      <c r="F37" s="73"/>
      <c r="I37" s="83"/>
      <c r="J37" s="84"/>
      <c r="K37" s="84"/>
      <c r="L37" s="84"/>
      <c r="M37" s="84"/>
      <c r="N37" s="85"/>
    </row>
    <row r="38" spans="2:14" ht="12.6" x14ac:dyDescent="0.2">
      <c r="B38" s="37"/>
      <c r="C38" s="38"/>
      <c r="D38" s="38"/>
      <c r="E38" s="1"/>
      <c r="F38" s="35"/>
      <c r="G38" s="34"/>
      <c r="I38" s="83"/>
      <c r="J38" s="84"/>
      <c r="K38" s="84"/>
      <c r="L38" s="84"/>
      <c r="M38" s="84"/>
      <c r="N38" s="85"/>
    </row>
    <row r="39" spans="2:14" ht="12.6" x14ac:dyDescent="0.2">
      <c r="B39" s="69" t="s">
        <v>11</v>
      </c>
      <c r="C39" s="69"/>
      <c r="D39" s="62"/>
      <c r="E39" s="89">
        <f>E11+E17+E23+E29+E35+E37</f>
        <v>0</v>
      </c>
      <c r="F39" s="89"/>
      <c r="G39" s="34"/>
      <c r="I39" s="83"/>
      <c r="J39" s="84"/>
      <c r="K39" s="84"/>
      <c r="L39" s="84"/>
      <c r="M39" s="84"/>
      <c r="N39" s="85"/>
    </row>
    <row r="40" spans="2:14" x14ac:dyDescent="0.2">
      <c r="G40" s="34"/>
      <c r="I40" s="83"/>
      <c r="J40" s="84"/>
      <c r="K40" s="84"/>
      <c r="L40" s="84"/>
      <c r="M40" s="84"/>
      <c r="N40" s="85"/>
    </row>
    <row r="41" spans="2:14" ht="12.6" x14ac:dyDescent="0.2">
      <c r="B41" s="41"/>
      <c r="G41" s="34"/>
      <c r="I41" s="83"/>
      <c r="J41" s="84"/>
      <c r="K41" s="84"/>
      <c r="L41" s="84"/>
      <c r="M41" s="84"/>
      <c r="N41" s="85"/>
    </row>
    <row r="42" spans="2:14" ht="12.6" x14ac:dyDescent="0.2">
      <c r="B42" s="56" t="s">
        <v>18</v>
      </c>
      <c r="C42" s="57"/>
      <c r="D42" s="57"/>
      <c r="E42" s="57"/>
      <c r="F42" s="58"/>
      <c r="G42" s="34"/>
      <c r="I42" s="83"/>
      <c r="J42" s="84"/>
      <c r="K42" s="84"/>
      <c r="L42" s="84"/>
      <c r="M42" s="84"/>
      <c r="N42" s="85"/>
    </row>
    <row r="43" spans="2:14" ht="12.6" x14ac:dyDescent="0.2">
      <c r="B43" s="40" t="s">
        <v>16</v>
      </c>
      <c r="C43" s="39"/>
      <c r="D43" s="3"/>
      <c r="E43" s="91">
        <v>0</v>
      </c>
      <c r="F43" s="92"/>
      <c r="G43" s="34"/>
      <c r="I43" s="83"/>
      <c r="J43" s="84"/>
      <c r="K43" s="84"/>
      <c r="L43" s="84"/>
      <c r="M43" s="84"/>
      <c r="N43" s="85"/>
    </row>
    <row r="44" spans="2:14" x14ac:dyDescent="0.2">
      <c r="G44" s="34"/>
      <c r="I44" s="83"/>
      <c r="J44" s="84"/>
      <c r="K44" s="84"/>
      <c r="L44" s="84"/>
      <c r="M44" s="84"/>
      <c r="N44" s="85"/>
    </row>
    <row r="45" spans="2:14" x14ac:dyDescent="0.2">
      <c r="G45" s="34"/>
      <c r="I45" s="83"/>
      <c r="J45" s="84"/>
      <c r="K45" s="84"/>
      <c r="L45" s="84"/>
      <c r="M45" s="84"/>
      <c r="N45" s="85"/>
    </row>
    <row r="46" spans="2:14" ht="12.6" x14ac:dyDescent="0.2">
      <c r="B46" s="94" t="s">
        <v>17</v>
      </c>
      <c r="C46" s="94"/>
      <c r="D46" s="94"/>
      <c r="E46" s="94"/>
      <c r="F46" s="56"/>
      <c r="G46" s="34"/>
      <c r="I46" s="86"/>
      <c r="J46" s="87"/>
      <c r="K46" s="87"/>
      <c r="L46" s="87"/>
      <c r="M46" s="87"/>
      <c r="N46" s="88"/>
    </row>
    <row r="47" spans="2:14" ht="39.75" customHeight="1" x14ac:dyDescent="0.2">
      <c r="B47" s="95" t="s">
        <v>25</v>
      </c>
      <c r="C47" s="95"/>
      <c r="D47" s="95"/>
      <c r="E47" s="93"/>
      <c r="F47" s="93"/>
      <c r="G47" s="34"/>
    </row>
    <row r="48" spans="2:14" ht="12.6" x14ac:dyDescent="0.2">
      <c r="B48" s="44" t="s">
        <v>31</v>
      </c>
      <c r="C48" s="6"/>
      <c r="D48" s="42"/>
      <c r="E48" s="60"/>
      <c r="F48" s="60"/>
      <c r="G48" s="34"/>
    </row>
    <row r="49" spans="2:2" ht="11.25" customHeight="1" x14ac:dyDescent="0.2">
      <c r="B49" s="43" t="s">
        <v>32</v>
      </c>
    </row>
  </sheetData>
  <sheetProtection algorithmName="SHA-512" hashValue="ObULGngDWR1LyrV4fvqTt1C9fVgdLQy7/znYZTsyQWxV0H7BbccKf0qYPrCbRZF1jt8+KD5L1utv6AWnLWP/nQ==" saltValue="w1q/jltGiDXLUFuncGMltA==" spinCount="100000" sheet="1" objects="1" scenarios="1"/>
  <mergeCells count="70">
    <mergeCell ref="E43:F43"/>
    <mergeCell ref="E47:F47"/>
    <mergeCell ref="E48:F48"/>
    <mergeCell ref="B46:F46"/>
    <mergeCell ref="B47:D47"/>
    <mergeCell ref="B10:D10"/>
    <mergeCell ref="E10:F10"/>
    <mergeCell ref="B11:D11"/>
    <mergeCell ref="E11:F11"/>
    <mergeCell ref="I28:N46"/>
    <mergeCell ref="B42:F42"/>
    <mergeCell ref="B33:D33"/>
    <mergeCell ref="E33:F33"/>
    <mergeCell ref="B39:D39"/>
    <mergeCell ref="E39:F39"/>
    <mergeCell ref="B34:D34"/>
    <mergeCell ref="E34:F34"/>
    <mergeCell ref="B35:D35"/>
    <mergeCell ref="E15:F15"/>
    <mergeCell ref="B16:D16"/>
    <mergeCell ref="B25:D25"/>
    <mergeCell ref="B7:D7"/>
    <mergeCell ref="E7:F7"/>
    <mergeCell ref="B8:D8"/>
    <mergeCell ref="E8:F8"/>
    <mergeCell ref="B9:D9"/>
    <mergeCell ref="E9:F9"/>
    <mergeCell ref="I13:I14"/>
    <mergeCell ref="E13:F13"/>
    <mergeCell ref="B13:D13"/>
    <mergeCell ref="B14:D14"/>
    <mergeCell ref="E14:F14"/>
    <mergeCell ref="B26:D26"/>
    <mergeCell ref="E26:F26"/>
    <mergeCell ref="B20:D20"/>
    <mergeCell ref="E20:F20"/>
    <mergeCell ref="B21:D21"/>
    <mergeCell ref="E21:F21"/>
    <mergeCell ref="B22:D22"/>
    <mergeCell ref="E22:F22"/>
    <mergeCell ref="E25:F25"/>
    <mergeCell ref="B27:D27"/>
    <mergeCell ref="E27:F27"/>
    <mergeCell ref="B28:D28"/>
    <mergeCell ref="E28:F28"/>
    <mergeCell ref="B29:D29"/>
    <mergeCell ref="E29:F29"/>
    <mergeCell ref="E35:F35"/>
    <mergeCell ref="B37:D37"/>
    <mergeCell ref="E37:F37"/>
    <mergeCell ref="B31:D31"/>
    <mergeCell ref="E31:F31"/>
    <mergeCell ref="B32:D32"/>
    <mergeCell ref="E32:F32"/>
    <mergeCell ref="M20:N23"/>
    <mergeCell ref="M19:N19"/>
    <mergeCell ref="K8:K10"/>
    <mergeCell ref="B6:F6"/>
    <mergeCell ref="I20:J21"/>
    <mergeCell ref="I22:J23"/>
    <mergeCell ref="K20:L21"/>
    <mergeCell ref="K22:L23"/>
    <mergeCell ref="B23:D23"/>
    <mergeCell ref="E23:F23"/>
    <mergeCell ref="E16:F16"/>
    <mergeCell ref="B17:D17"/>
    <mergeCell ref="E17:F17"/>
    <mergeCell ref="B19:D19"/>
    <mergeCell ref="E19:F19"/>
    <mergeCell ref="B15:D15"/>
  </mergeCells>
  <pageMargins left="0.70866141732283472" right="0.70866141732283472" top="0.74803149606299213" bottom="0.74803149606299213" header="0.31496062992125984" footer="0.31496062992125984"/>
  <pageSetup paperSize="9" scale="72" orientation="landscape" r:id="rId1"/>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Chiang, David (RWS CIV)</dc:creator>
  <cp:lastModifiedBy>Chiang, David (RWS CIV)</cp:lastModifiedBy>
  <cp:lastPrinted>2025-10-30T15:27:47Z</cp:lastPrinted>
  <dcterms:created xsi:type="dcterms:W3CDTF">2025-09-11T08:51:05Z</dcterms:created>
  <dcterms:modified xsi:type="dcterms:W3CDTF">2025-10-30T15:30:58Z</dcterms:modified>
</cp:coreProperties>
</file>