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5 - Aanbestedingen/WAN Ziggo/2025/publicatie/"/>
    </mc:Choice>
  </mc:AlternateContent>
  <xr:revisionPtr revIDLastSave="21" documentId="8_{BBAF9F37-E237-431C-8E1A-D1221EA2C00F}" xr6:coauthVersionLast="47" xr6:coauthVersionMax="47" xr10:uidLastSave="{46F38415-483D-4D0E-840A-E4D7576B26C6}"/>
  <bookViews>
    <workbookView xWindow="-120" yWindow="-120" windowWidth="29040" windowHeight="15720" xr2:uid="{BF378CCF-81D7-4BE2-9362-CB8ACC8BDB64}"/>
  </bookViews>
  <sheets>
    <sheet name="Blad1" sheetId="1" r:id="rId1"/>
  </sheets>
  <definedNames>
    <definedName name="_xlnm.Print_Area" localSheetId="0">Blad1!$B$2:$P$33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" i="1" l="1"/>
  <c r="O11" i="1"/>
  <c r="O16" i="1"/>
  <c r="N16" i="1"/>
  <c r="O28" i="1"/>
  <c r="O27" i="1"/>
  <c r="O8" i="1"/>
  <c r="O17" i="1"/>
  <c r="O15" i="1"/>
  <c r="O14" i="1"/>
  <c r="O18" i="1"/>
  <c r="O23" i="1"/>
  <c r="O21" i="1"/>
  <c r="O22" i="1"/>
  <c r="O9" i="1"/>
  <c r="O19" i="1"/>
  <c r="O6" i="1"/>
  <c r="O13" i="1"/>
  <c r="O12" i="1"/>
  <c r="O7" i="1"/>
  <c r="O10" i="1"/>
  <c r="N8" i="1"/>
  <c r="N17" i="1"/>
  <c r="N15" i="1"/>
  <c r="N14" i="1"/>
  <c r="N18" i="1"/>
  <c r="N23" i="1"/>
  <c r="N21" i="1"/>
  <c r="N22" i="1"/>
  <c r="N9" i="1"/>
  <c r="N20" i="1"/>
  <c r="N19" i="1"/>
  <c r="N6" i="1"/>
  <c r="N13" i="1"/>
  <c r="N12" i="1"/>
  <c r="N7" i="1"/>
  <c r="N11" i="1"/>
  <c r="N10" i="1"/>
  <c r="N32" i="1" l="1"/>
  <c r="O32" i="1"/>
  <c r="N33" i="1" l="1"/>
</calcChain>
</file>

<file path=xl/sharedStrings.xml><?xml version="1.0" encoding="utf-8"?>
<sst xmlns="http://schemas.openxmlformats.org/spreadsheetml/2006/main" count="173" uniqueCount="89">
  <si>
    <t>! Alleen de Lichtblauwe velden invullen</t>
  </si>
  <si>
    <t>* De tekst overige kosten kunt u  specificeren in het tekstveld er naast.</t>
  </si>
  <si>
    <t>Prijzenblad EA202504-DCMH</t>
  </si>
  <si>
    <t>Locaties</t>
  </si>
  <si>
    <t>Plaats</t>
  </si>
  <si>
    <t>Soort koppeling</t>
  </si>
  <si>
    <t>Bandbreedte WAN</t>
  </si>
  <si>
    <t>Prijs per maand</t>
  </si>
  <si>
    <t>Aansluitkosten investering kosten</t>
  </si>
  <si>
    <t>Bandbreedte LIBO</t>
  </si>
  <si>
    <t>prijs per maand</t>
  </si>
  <si>
    <t xml:space="preserve">Totaal investering </t>
  </si>
  <si>
    <t>Dr. van der Hoffplein 1 Rijksweg Noord 200</t>
  </si>
  <si>
    <t>Geleen</t>
  </si>
  <si>
    <t>Hoofd locatie</t>
  </si>
  <si>
    <t>Redundant</t>
  </si>
  <si>
    <t>500 Mb</t>
  </si>
  <si>
    <t>Gebr. van Doornelaan 63</t>
  </si>
  <si>
    <t>Horst</t>
  </si>
  <si>
    <t>Bij locatie</t>
  </si>
  <si>
    <t>Enkelvoudig</t>
  </si>
  <si>
    <t>Amerikalaan 35 Beek</t>
  </si>
  <si>
    <t>Maastricht Aachen Airport</t>
  </si>
  <si>
    <t>Productie Datacentrum</t>
  </si>
  <si>
    <t>5 Gb</t>
  </si>
  <si>
    <t>Henri Dunantstraat 40</t>
  </si>
  <si>
    <t>Oostrum (Venray)</t>
  </si>
  <si>
    <t>Bredeweg 235</t>
  </si>
  <si>
    <t>Roermond</t>
  </si>
  <si>
    <t>Burghoffweg 9</t>
  </si>
  <si>
    <t xml:space="preserve">Kerkeveldlaan 1 </t>
  </si>
  <si>
    <t>Kerkeveldlaan 4 Roermond ( CIVIL )</t>
  </si>
  <si>
    <t>Olympialaan 1</t>
  </si>
  <si>
    <t>Marathonlaan 4</t>
  </si>
  <si>
    <t>1 Gb</t>
  </si>
  <si>
    <t xml:space="preserve">1 Gb </t>
  </si>
  <si>
    <t>Uitwijk centrum</t>
  </si>
  <si>
    <t>Proof of concept</t>
  </si>
  <si>
    <t>50 Mb</t>
  </si>
  <si>
    <t xml:space="preserve">50 Mb </t>
  </si>
  <si>
    <t>Poststraat 8</t>
  </si>
  <si>
    <t>Sittard</t>
  </si>
  <si>
    <t>Alleen internet</t>
  </si>
  <si>
    <t>Internet</t>
  </si>
  <si>
    <t>NVT</t>
  </si>
  <si>
    <t>Groenveldsingel 40</t>
  </si>
  <si>
    <t>Venlo</t>
  </si>
  <si>
    <t>Laaghuissingel 4</t>
  </si>
  <si>
    <t>Hagerhofweg 15</t>
  </si>
  <si>
    <t>Drakesteyn 5</t>
  </si>
  <si>
    <t>Weert</t>
  </si>
  <si>
    <t>Hieronder kunt u de beschrijving van de kosten weergeven</t>
  </si>
  <si>
    <t>* overige kosten per maand</t>
  </si>
  <si>
    <t>* *  overige kosten per maand</t>
  </si>
  <si>
    <t>* Additionele kosten inevestering</t>
  </si>
  <si>
    <t>**  Additionele kosten inevestering</t>
  </si>
  <si>
    <t>Totaal:</t>
  </si>
  <si>
    <t>Organisatienaam</t>
  </si>
  <si>
    <t>Naam Handtekenbevoegde</t>
  </si>
  <si>
    <t>Handtekening</t>
  </si>
  <si>
    <t>Totale vergelijkingsprijs K7</t>
  </si>
  <si>
    <t>Postcode</t>
  </si>
  <si>
    <t>6042 GE</t>
  </si>
  <si>
    <t>6042 JZ</t>
  </si>
  <si>
    <t>6042 JV</t>
  </si>
  <si>
    <t>6042 JN</t>
  </si>
  <si>
    <t>5912 SV</t>
  </si>
  <si>
    <t>5912 PN</t>
  </si>
  <si>
    <t>5913 ES</t>
  </si>
  <si>
    <t>5807 ES</t>
  </si>
  <si>
    <t>6006 AG</t>
  </si>
  <si>
    <t>6135 KR</t>
  </si>
  <si>
    <t>6042 JX</t>
  </si>
  <si>
    <t>6042 EX</t>
  </si>
  <si>
    <t>6199 AE</t>
  </si>
  <si>
    <t>6162 AP</t>
  </si>
  <si>
    <t>5961 BB</t>
  </si>
  <si>
    <t>Oranjeflat 1B  (Oranjeplein)</t>
  </si>
  <si>
    <t>6006 CS</t>
  </si>
  <si>
    <t>Locatie</t>
  </si>
  <si>
    <t>type</t>
  </si>
  <si>
    <t>C3</t>
  </si>
  <si>
    <t>B</t>
  </si>
  <si>
    <t>E</t>
  </si>
  <si>
    <t>D</t>
  </si>
  <si>
    <t>A1</t>
  </si>
  <si>
    <t>Totaal Expl. 48 maand  *</t>
  </si>
  <si>
    <t>* duur 8 mnd</t>
  </si>
  <si>
    <t>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</si>
</sst>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4" fontId="0" fillId="2" borderId="0" xfId="0" applyNumberFormat="1" applyFill="1" applyAlignment="1">
      <alignment horizontal="center" wrapText="1"/>
    </xf>
    <xf numFmtId="164" fontId="0" fillId="2" borderId="3" xfId="0" applyNumberFormat="1" applyFill="1" applyBorder="1" applyAlignment="1">
      <alignment horizontal="center" wrapText="1"/>
    </xf>
    <xf numFmtId="164" fontId="0" fillId="2" borderId="9" xfId="0" applyNumberFormat="1" applyFill="1" applyBorder="1" applyAlignment="1">
      <alignment horizontal="center" wrapText="1"/>
    </xf>
    <xf numFmtId="164" fontId="0" fillId="2" borderId="2" xfId="0" applyNumberFormat="1" applyFill="1" applyBorder="1" applyAlignment="1">
      <alignment horizontal="center" wrapText="1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2" borderId="11" xfId="0" applyFill="1" applyBorder="1"/>
    <xf numFmtId="164" fontId="0" fillId="4" borderId="0" xfId="0" applyNumberFormat="1" applyFill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3" borderId="13" xfId="0" applyFont="1" applyFill="1" applyBorder="1" applyAlignment="1">
      <alignment wrapText="1"/>
    </xf>
    <xf numFmtId="0" fontId="0" fillId="5" borderId="0" xfId="0" applyFill="1"/>
    <xf numFmtId="164" fontId="0" fillId="5" borderId="0" xfId="0" applyNumberFormat="1" applyFill="1" applyAlignment="1">
      <alignment horizontal="center" wrapText="1"/>
    </xf>
    <xf numFmtId="0" fontId="3" fillId="0" borderId="0" xfId="0" applyFont="1"/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1" fillId="6" borderId="7" xfId="0" applyFont="1" applyFill="1" applyBorder="1" applyAlignment="1">
      <alignment wrapText="1"/>
    </xf>
    <xf numFmtId="164" fontId="0" fillId="6" borderId="0" xfId="0" applyNumberFormat="1" applyFill="1" applyAlignment="1">
      <alignment horizontal="center" wrapText="1"/>
    </xf>
    <xf numFmtId="164" fontId="0" fillId="6" borderId="3" xfId="0" applyNumberFormat="1" applyFill="1" applyBorder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874FA-4E9C-45A1-8CB1-E1B0DAD0841A}">
  <sheetPr>
    <pageSetUpPr fitToPage="1"/>
  </sheetPr>
  <dimension ref="B2:P35"/>
  <sheetViews>
    <sheetView tabSelected="1" zoomScale="148" zoomScaleNormal="148" workbookViewId="0">
      <selection activeCell="G3" sqref="G3"/>
    </sheetView>
  </sheetViews>
  <sheetFormatPr defaultRowHeight="15" x14ac:dyDescent="0.25"/>
  <cols>
    <col min="1" max="1" width="2.28515625" customWidth="1"/>
    <col min="2" max="2" width="38.28515625" customWidth="1"/>
    <col min="3" max="3" width="9.7109375" customWidth="1"/>
    <col min="4" max="4" width="23.42578125" customWidth="1"/>
    <col min="5" max="5" width="21.42578125" customWidth="1"/>
    <col min="6" max="6" width="5" customWidth="1"/>
    <col min="7" max="7" width="14.5703125" customWidth="1"/>
    <col min="8" max="8" width="12.7109375" style="2" customWidth="1"/>
    <col min="9" max="9" width="15.7109375" style="3" customWidth="1"/>
    <col min="10" max="10" width="15.28515625" style="3" customWidth="1"/>
    <col min="11" max="11" width="12.7109375" style="2" customWidth="1"/>
    <col min="12" max="12" width="13.7109375" style="2" customWidth="1"/>
    <col min="13" max="13" width="15.7109375" style="2" customWidth="1"/>
    <col min="14" max="14" width="16.85546875" style="14" customWidth="1"/>
    <col min="15" max="15" width="15" style="14" customWidth="1"/>
    <col min="16" max="16" width="9.85546875" customWidth="1"/>
  </cols>
  <sheetData>
    <row r="2" spans="2:16" x14ac:dyDescent="0.25">
      <c r="B2" t="s">
        <v>0</v>
      </c>
    </row>
    <row r="3" spans="2:16" x14ac:dyDescent="0.25">
      <c r="B3" t="s">
        <v>1</v>
      </c>
    </row>
    <row r="4" spans="2:16" ht="29.45" customHeight="1" thickBot="1" x14ac:dyDescent="0.45">
      <c r="B4" s="1" t="s">
        <v>2</v>
      </c>
      <c r="C4" s="1"/>
      <c r="D4" s="1" t="s">
        <v>88</v>
      </c>
    </row>
    <row r="5" spans="2:16" s="11" customFormat="1" ht="46.9" customHeight="1" x14ac:dyDescent="0.25">
      <c r="B5" s="11" t="s">
        <v>3</v>
      </c>
      <c r="C5" s="11" t="s">
        <v>61</v>
      </c>
      <c r="D5" s="11" t="s">
        <v>4</v>
      </c>
      <c r="E5" s="11" t="s">
        <v>79</v>
      </c>
      <c r="F5" s="11" t="s">
        <v>80</v>
      </c>
      <c r="G5" s="11" t="s">
        <v>5</v>
      </c>
      <c r="H5" s="12" t="s">
        <v>6</v>
      </c>
      <c r="I5" s="20" t="s">
        <v>7</v>
      </c>
      <c r="J5" s="21" t="s">
        <v>8</v>
      </c>
      <c r="K5" s="12" t="s">
        <v>9</v>
      </c>
      <c r="L5" s="22" t="s">
        <v>10</v>
      </c>
      <c r="M5" s="13" t="s">
        <v>8</v>
      </c>
      <c r="N5" s="23" t="s">
        <v>11</v>
      </c>
      <c r="O5" s="23" t="s">
        <v>86</v>
      </c>
    </row>
    <row r="6" spans="2:16" x14ac:dyDescent="0.25">
      <c r="B6" t="s">
        <v>12</v>
      </c>
      <c r="C6" t="s">
        <v>75</v>
      </c>
      <c r="D6" t="s">
        <v>13</v>
      </c>
      <c r="E6" t="s">
        <v>14</v>
      </c>
      <c r="F6" t="s">
        <v>81</v>
      </c>
      <c r="G6" t="s">
        <v>15</v>
      </c>
      <c r="H6" s="5" t="s">
        <v>16</v>
      </c>
      <c r="I6" s="7">
        <v>0</v>
      </c>
      <c r="J6" s="8">
        <v>0</v>
      </c>
      <c r="K6" s="5" t="s">
        <v>16</v>
      </c>
      <c r="L6" s="7">
        <v>0</v>
      </c>
      <c r="M6" s="8">
        <v>0</v>
      </c>
      <c r="N6" s="4">
        <f t="shared" ref="N6:N23" si="0">J6+M6</f>
        <v>0</v>
      </c>
      <c r="O6" s="4">
        <f t="shared" ref="O6:O23" si="1">(I6+L6)*48</f>
        <v>0</v>
      </c>
    </row>
    <row r="7" spans="2:16" x14ac:dyDescent="0.25">
      <c r="B7" t="s">
        <v>17</v>
      </c>
      <c r="C7" t="s">
        <v>76</v>
      </c>
      <c r="D7" t="s">
        <v>18</v>
      </c>
      <c r="E7" t="s">
        <v>19</v>
      </c>
      <c r="F7" t="s">
        <v>82</v>
      </c>
      <c r="G7" t="s">
        <v>20</v>
      </c>
      <c r="H7" s="5" t="s">
        <v>16</v>
      </c>
      <c r="I7" s="7">
        <v>0</v>
      </c>
      <c r="J7" s="8">
        <v>0</v>
      </c>
      <c r="K7" s="5" t="s">
        <v>16</v>
      </c>
      <c r="L7" s="7">
        <v>0</v>
      </c>
      <c r="M7" s="8">
        <v>0</v>
      </c>
      <c r="N7" s="4">
        <f t="shared" si="0"/>
        <v>0</v>
      </c>
      <c r="O7" s="4">
        <f t="shared" si="1"/>
        <v>0</v>
      </c>
    </row>
    <row r="8" spans="2:16" x14ac:dyDescent="0.25">
      <c r="B8" t="s">
        <v>21</v>
      </c>
      <c r="C8" t="s">
        <v>74</v>
      </c>
      <c r="D8" t="s">
        <v>22</v>
      </c>
      <c r="E8" t="s">
        <v>23</v>
      </c>
      <c r="F8" t="s">
        <v>84</v>
      </c>
      <c r="G8" t="s">
        <v>15</v>
      </c>
      <c r="H8" s="18" t="s">
        <v>24</v>
      </c>
      <c r="I8" s="7">
        <v>0</v>
      </c>
      <c r="J8" s="8">
        <v>0</v>
      </c>
      <c r="K8" s="31"/>
      <c r="L8" s="32"/>
      <c r="M8" s="33"/>
      <c r="N8" s="4">
        <f t="shared" si="0"/>
        <v>0</v>
      </c>
      <c r="O8" s="4">
        <f t="shared" si="1"/>
        <v>0</v>
      </c>
    </row>
    <row r="9" spans="2:16" x14ac:dyDescent="0.25">
      <c r="B9" t="s">
        <v>25</v>
      </c>
      <c r="C9" t="s">
        <v>69</v>
      </c>
      <c r="D9" t="s">
        <v>26</v>
      </c>
      <c r="E9" t="s">
        <v>14</v>
      </c>
      <c r="F9" t="s">
        <v>81</v>
      </c>
      <c r="G9" t="s">
        <v>15</v>
      </c>
      <c r="H9" s="5" t="s">
        <v>16</v>
      </c>
      <c r="I9" s="7">
        <v>0</v>
      </c>
      <c r="J9" s="8">
        <v>0</v>
      </c>
      <c r="K9" s="5" t="s">
        <v>16</v>
      </c>
      <c r="L9" s="7">
        <v>0</v>
      </c>
      <c r="M9" s="8">
        <v>0</v>
      </c>
      <c r="N9" s="4">
        <f t="shared" si="0"/>
        <v>0</v>
      </c>
      <c r="O9" s="4">
        <f t="shared" si="1"/>
        <v>0</v>
      </c>
    </row>
    <row r="10" spans="2:16" x14ac:dyDescent="0.25">
      <c r="B10" t="s">
        <v>27</v>
      </c>
      <c r="C10" t="s">
        <v>62</v>
      </c>
      <c r="D10" t="s">
        <v>28</v>
      </c>
      <c r="E10" t="s">
        <v>14</v>
      </c>
      <c r="F10" t="s">
        <v>81</v>
      </c>
      <c r="G10" t="s">
        <v>15</v>
      </c>
      <c r="H10" s="5" t="s">
        <v>16</v>
      </c>
      <c r="I10" s="7">
        <v>0</v>
      </c>
      <c r="J10" s="8">
        <v>0</v>
      </c>
      <c r="K10" s="5" t="s">
        <v>16</v>
      </c>
      <c r="L10" s="7">
        <v>0</v>
      </c>
      <c r="M10" s="8">
        <v>0</v>
      </c>
      <c r="N10" s="4">
        <f t="shared" si="0"/>
        <v>0</v>
      </c>
      <c r="O10" s="4">
        <f t="shared" si="1"/>
        <v>0</v>
      </c>
    </row>
    <row r="11" spans="2:16" x14ac:dyDescent="0.25">
      <c r="B11" s="25" t="s">
        <v>29</v>
      </c>
      <c r="C11" s="25" t="s">
        <v>73</v>
      </c>
      <c r="D11" s="25" t="s">
        <v>28</v>
      </c>
      <c r="E11" s="25" t="s">
        <v>19</v>
      </c>
      <c r="F11" s="25" t="s">
        <v>82</v>
      </c>
      <c r="G11" s="25" t="s">
        <v>20</v>
      </c>
      <c r="H11" s="5" t="s">
        <v>16</v>
      </c>
      <c r="I11" s="7">
        <v>0</v>
      </c>
      <c r="J11" s="8">
        <v>0</v>
      </c>
      <c r="K11" s="5" t="s">
        <v>16</v>
      </c>
      <c r="L11" s="7">
        <v>0</v>
      </c>
      <c r="M11" s="8">
        <v>0</v>
      </c>
      <c r="N11" s="26">
        <f t="shared" si="0"/>
        <v>0</v>
      </c>
      <c r="O11" s="26">
        <f>(I11+L11)*8</f>
        <v>0</v>
      </c>
      <c r="P11" s="27" t="s">
        <v>87</v>
      </c>
    </row>
    <row r="12" spans="2:16" x14ac:dyDescent="0.25">
      <c r="B12" t="s">
        <v>30</v>
      </c>
      <c r="C12" t="s">
        <v>64</v>
      </c>
      <c r="D12" t="s">
        <v>28</v>
      </c>
      <c r="E12" t="s">
        <v>14</v>
      </c>
      <c r="F12" t="s">
        <v>81</v>
      </c>
      <c r="G12" t="s">
        <v>15</v>
      </c>
      <c r="H12" s="5" t="s">
        <v>16</v>
      </c>
      <c r="I12" s="7">
        <v>0</v>
      </c>
      <c r="J12" s="8">
        <v>0</v>
      </c>
      <c r="K12" s="5" t="s">
        <v>16</v>
      </c>
      <c r="L12" s="7">
        <v>0</v>
      </c>
      <c r="M12" s="8">
        <v>0</v>
      </c>
      <c r="N12" s="4">
        <f t="shared" si="0"/>
        <v>0</v>
      </c>
      <c r="O12" s="4">
        <f t="shared" si="1"/>
        <v>0</v>
      </c>
    </row>
    <row r="13" spans="2:16" x14ac:dyDescent="0.25">
      <c r="B13" t="s">
        <v>31</v>
      </c>
      <c r="C13" t="s">
        <v>72</v>
      </c>
      <c r="D13" t="s">
        <v>28</v>
      </c>
      <c r="E13" t="s">
        <v>14</v>
      </c>
      <c r="F13" t="s">
        <v>82</v>
      </c>
      <c r="G13" t="s">
        <v>20</v>
      </c>
      <c r="H13" s="5" t="s">
        <v>16</v>
      </c>
      <c r="I13" s="7">
        <v>0</v>
      </c>
      <c r="J13" s="8">
        <v>0</v>
      </c>
      <c r="K13" s="5" t="s">
        <v>16</v>
      </c>
      <c r="L13" s="7">
        <v>0</v>
      </c>
      <c r="M13" s="8">
        <v>0</v>
      </c>
      <c r="N13" s="4">
        <f t="shared" si="0"/>
        <v>0</v>
      </c>
      <c r="O13" s="4">
        <f t="shared" si="1"/>
        <v>0</v>
      </c>
    </row>
    <row r="14" spans="2:16" x14ac:dyDescent="0.25">
      <c r="B14" t="s">
        <v>32</v>
      </c>
      <c r="C14" t="s">
        <v>63</v>
      </c>
      <c r="D14" t="s">
        <v>28</v>
      </c>
      <c r="E14" t="s">
        <v>14</v>
      </c>
      <c r="F14" t="s">
        <v>82</v>
      </c>
      <c r="G14" t="s">
        <v>20</v>
      </c>
      <c r="H14" s="5" t="s">
        <v>16</v>
      </c>
      <c r="I14" s="7">
        <v>0</v>
      </c>
      <c r="J14" s="8">
        <v>0</v>
      </c>
      <c r="K14" s="5" t="s">
        <v>16</v>
      </c>
      <c r="L14" s="7">
        <v>0</v>
      </c>
      <c r="M14" s="8">
        <v>0</v>
      </c>
      <c r="N14" s="4">
        <f t="shared" si="0"/>
        <v>0</v>
      </c>
      <c r="O14" s="4">
        <f t="shared" si="1"/>
        <v>0</v>
      </c>
    </row>
    <row r="15" spans="2:16" x14ac:dyDescent="0.25">
      <c r="B15" t="s">
        <v>33</v>
      </c>
      <c r="C15" t="s">
        <v>65</v>
      </c>
      <c r="D15" t="s">
        <v>28</v>
      </c>
      <c r="E15" t="s">
        <v>14</v>
      </c>
      <c r="F15" t="s">
        <v>81</v>
      </c>
      <c r="G15" t="s">
        <v>15</v>
      </c>
      <c r="H15" s="18" t="s">
        <v>34</v>
      </c>
      <c r="I15" s="7">
        <v>0</v>
      </c>
      <c r="J15" s="8">
        <v>0</v>
      </c>
      <c r="K15" s="18" t="s">
        <v>35</v>
      </c>
      <c r="L15" s="7">
        <v>0</v>
      </c>
      <c r="M15" s="8">
        <v>0</v>
      </c>
      <c r="N15" s="4">
        <f t="shared" si="0"/>
        <v>0</v>
      </c>
      <c r="O15" s="4">
        <f t="shared" si="1"/>
        <v>0</v>
      </c>
    </row>
    <row r="16" spans="2:16" x14ac:dyDescent="0.25">
      <c r="B16" t="s">
        <v>33</v>
      </c>
      <c r="C16" t="s">
        <v>65</v>
      </c>
      <c r="D16" t="s">
        <v>28</v>
      </c>
      <c r="E16" t="s">
        <v>36</v>
      </c>
      <c r="F16" t="s">
        <v>83</v>
      </c>
      <c r="G16" t="s">
        <v>15</v>
      </c>
      <c r="H16" s="18" t="s">
        <v>34</v>
      </c>
      <c r="I16" s="7">
        <v>0</v>
      </c>
      <c r="J16" s="8">
        <v>0</v>
      </c>
      <c r="K16" s="18" t="s">
        <v>34</v>
      </c>
      <c r="L16" s="7">
        <v>0</v>
      </c>
      <c r="M16" s="8">
        <v>0</v>
      </c>
      <c r="N16" s="4">
        <f t="shared" ref="N16" si="2">J16+M16</f>
        <v>0</v>
      </c>
      <c r="O16" s="4">
        <f t="shared" ref="O16" si="3">(I16+L16)*48</f>
        <v>0</v>
      </c>
    </row>
    <row r="17" spans="2:16" x14ac:dyDescent="0.25">
      <c r="B17" t="s">
        <v>33</v>
      </c>
      <c r="C17" t="s">
        <v>65</v>
      </c>
      <c r="D17" t="s">
        <v>28</v>
      </c>
      <c r="E17" t="s">
        <v>37</v>
      </c>
      <c r="F17" t="s">
        <v>81</v>
      </c>
      <c r="G17" t="s">
        <v>15</v>
      </c>
      <c r="H17" s="5" t="s">
        <v>38</v>
      </c>
      <c r="I17" s="7">
        <v>0</v>
      </c>
      <c r="J17" s="8">
        <v>0</v>
      </c>
      <c r="K17" s="5" t="s">
        <v>39</v>
      </c>
      <c r="L17" s="7">
        <v>0</v>
      </c>
      <c r="M17" s="8">
        <v>0</v>
      </c>
      <c r="N17" s="4">
        <f t="shared" si="0"/>
        <v>0</v>
      </c>
      <c r="O17" s="4">
        <f t="shared" si="1"/>
        <v>0</v>
      </c>
    </row>
    <row r="18" spans="2:16" x14ac:dyDescent="0.25">
      <c r="B18" t="s">
        <v>40</v>
      </c>
      <c r="C18" t="s">
        <v>71</v>
      </c>
      <c r="D18" t="s">
        <v>41</v>
      </c>
      <c r="E18" t="s">
        <v>42</v>
      </c>
      <c r="F18" t="s">
        <v>85</v>
      </c>
      <c r="G18" t="s">
        <v>43</v>
      </c>
      <c r="H18" s="18" t="s">
        <v>44</v>
      </c>
      <c r="I18" s="7">
        <v>0</v>
      </c>
      <c r="J18" s="8">
        <v>0</v>
      </c>
      <c r="K18" s="5" t="s">
        <v>16</v>
      </c>
      <c r="L18" s="7">
        <v>0</v>
      </c>
      <c r="M18" s="8">
        <v>0</v>
      </c>
      <c r="N18" s="4">
        <f t="shared" si="0"/>
        <v>0</v>
      </c>
      <c r="O18" s="4">
        <f t="shared" si="1"/>
        <v>0</v>
      </c>
    </row>
    <row r="19" spans="2:16" x14ac:dyDescent="0.25">
      <c r="B19" t="s">
        <v>45</v>
      </c>
      <c r="C19" t="s">
        <v>66</v>
      </c>
      <c r="D19" t="s">
        <v>46</v>
      </c>
      <c r="E19" t="s">
        <v>14</v>
      </c>
      <c r="F19" t="s">
        <v>81</v>
      </c>
      <c r="G19" t="s">
        <v>15</v>
      </c>
      <c r="H19" s="5" t="s">
        <v>16</v>
      </c>
      <c r="I19" s="7">
        <v>0</v>
      </c>
      <c r="J19" s="8">
        <v>0</v>
      </c>
      <c r="K19" s="5" t="s">
        <v>16</v>
      </c>
      <c r="L19" s="7">
        <v>0</v>
      </c>
      <c r="M19" s="8">
        <v>0</v>
      </c>
      <c r="N19" s="4">
        <f t="shared" si="0"/>
        <v>0</v>
      </c>
      <c r="O19" s="4">
        <f t="shared" si="1"/>
        <v>0</v>
      </c>
    </row>
    <row r="20" spans="2:16" x14ac:dyDescent="0.25">
      <c r="B20" s="25" t="s">
        <v>47</v>
      </c>
      <c r="C20" s="25" t="s">
        <v>68</v>
      </c>
      <c r="D20" s="25" t="s">
        <v>46</v>
      </c>
      <c r="E20" s="25" t="s">
        <v>14</v>
      </c>
      <c r="F20" s="25" t="s">
        <v>81</v>
      </c>
      <c r="G20" s="25" t="s">
        <v>15</v>
      </c>
      <c r="H20" s="5" t="s">
        <v>16</v>
      </c>
      <c r="I20" s="7">
        <v>0</v>
      </c>
      <c r="J20" s="8">
        <v>0</v>
      </c>
      <c r="K20" s="5" t="s">
        <v>16</v>
      </c>
      <c r="L20" s="7">
        <v>0</v>
      </c>
      <c r="M20" s="8">
        <v>0</v>
      </c>
      <c r="N20" s="26">
        <f t="shared" si="0"/>
        <v>0</v>
      </c>
      <c r="O20" s="26">
        <f>(I20+L20)*8</f>
        <v>0</v>
      </c>
      <c r="P20" s="27" t="s">
        <v>87</v>
      </c>
    </row>
    <row r="21" spans="2:16" x14ac:dyDescent="0.25">
      <c r="B21" t="s">
        <v>48</v>
      </c>
      <c r="C21" t="s">
        <v>67</v>
      </c>
      <c r="D21" t="s">
        <v>46</v>
      </c>
      <c r="E21" t="s">
        <v>14</v>
      </c>
      <c r="F21" t="s">
        <v>81</v>
      </c>
      <c r="G21" t="s">
        <v>15</v>
      </c>
      <c r="H21" s="5" t="s">
        <v>16</v>
      </c>
      <c r="I21" s="7">
        <v>0</v>
      </c>
      <c r="J21" s="8">
        <v>0</v>
      </c>
      <c r="K21" s="5" t="s">
        <v>16</v>
      </c>
      <c r="L21" s="7">
        <v>0</v>
      </c>
      <c r="M21" s="8">
        <v>0</v>
      </c>
      <c r="N21" s="4">
        <f t="shared" si="0"/>
        <v>0</v>
      </c>
      <c r="O21" s="4">
        <f t="shared" si="1"/>
        <v>0</v>
      </c>
    </row>
    <row r="22" spans="2:16" x14ac:dyDescent="0.25">
      <c r="B22" t="s">
        <v>49</v>
      </c>
      <c r="C22" t="s">
        <v>70</v>
      </c>
      <c r="D22" t="s">
        <v>50</v>
      </c>
      <c r="E22" t="s">
        <v>14</v>
      </c>
      <c r="F22" t="s">
        <v>81</v>
      </c>
      <c r="G22" t="s">
        <v>15</v>
      </c>
      <c r="H22" s="5" t="s">
        <v>16</v>
      </c>
      <c r="I22" s="7">
        <v>0</v>
      </c>
      <c r="J22" s="8">
        <v>0</v>
      </c>
      <c r="K22" s="5" t="s">
        <v>16</v>
      </c>
      <c r="L22" s="7">
        <v>0</v>
      </c>
      <c r="M22" s="8">
        <v>0</v>
      </c>
      <c r="N22" s="4">
        <f t="shared" si="0"/>
        <v>0</v>
      </c>
      <c r="O22" s="4">
        <f t="shared" si="1"/>
        <v>0</v>
      </c>
    </row>
    <row r="23" spans="2:16" ht="15.75" thickBot="1" x14ac:dyDescent="0.3">
      <c r="B23" t="s">
        <v>77</v>
      </c>
      <c r="C23" t="s">
        <v>78</v>
      </c>
      <c r="D23" t="s">
        <v>50</v>
      </c>
      <c r="E23" t="s">
        <v>42</v>
      </c>
      <c r="F23" t="s">
        <v>85</v>
      </c>
      <c r="G23" t="s">
        <v>43</v>
      </c>
      <c r="H23" s="19" t="s">
        <v>44</v>
      </c>
      <c r="I23" s="9">
        <v>0</v>
      </c>
      <c r="J23" s="10">
        <v>0</v>
      </c>
      <c r="K23" s="6" t="s">
        <v>16</v>
      </c>
      <c r="L23" s="9">
        <v>0</v>
      </c>
      <c r="M23" s="10">
        <v>0</v>
      </c>
      <c r="N23" s="4">
        <f t="shared" si="0"/>
        <v>0</v>
      </c>
      <c r="O23" s="4">
        <f t="shared" si="1"/>
        <v>0</v>
      </c>
    </row>
    <row r="24" spans="2:16" x14ac:dyDescent="0.25">
      <c r="I24" s="4"/>
      <c r="J24" s="4"/>
      <c r="L24" s="4"/>
      <c r="M24" s="4"/>
      <c r="N24" s="4"/>
      <c r="O24" s="4"/>
    </row>
    <row r="25" spans="2:16" x14ac:dyDescent="0.25">
      <c r="I25" s="4"/>
      <c r="J25" s="4"/>
      <c r="L25" s="4"/>
      <c r="M25" s="4"/>
      <c r="N25" s="4"/>
      <c r="O25" s="4"/>
    </row>
    <row r="26" spans="2:16" x14ac:dyDescent="0.25">
      <c r="D26" s="11" t="s">
        <v>51</v>
      </c>
    </row>
    <row r="27" spans="2:16" x14ac:dyDescent="0.25">
      <c r="B27" t="s">
        <v>52</v>
      </c>
      <c r="D27" s="28"/>
      <c r="E27" s="29"/>
      <c r="F27" s="29"/>
      <c r="G27" s="30"/>
      <c r="I27" s="7">
        <v>0</v>
      </c>
      <c r="J27" s="4"/>
      <c r="L27" s="7">
        <v>0</v>
      </c>
      <c r="O27" s="4">
        <f t="shared" ref="O27:O28" si="4">(I27+L27)*48</f>
        <v>0</v>
      </c>
    </row>
    <row r="28" spans="2:16" x14ac:dyDescent="0.25">
      <c r="B28" t="s">
        <v>53</v>
      </c>
      <c r="D28" s="28"/>
      <c r="E28" s="29"/>
      <c r="F28" s="29"/>
      <c r="G28" s="30"/>
      <c r="I28" s="7">
        <v>0</v>
      </c>
      <c r="J28" s="4"/>
      <c r="L28" s="7">
        <v>0</v>
      </c>
      <c r="O28" s="4">
        <f t="shared" si="4"/>
        <v>0</v>
      </c>
    </row>
    <row r="29" spans="2:16" x14ac:dyDescent="0.25">
      <c r="B29" t="s">
        <v>54</v>
      </c>
      <c r="D29" s="28"/>
      <c r="E29" s="29"/>
      <c r="F29" s="29"/>
      <c r="G29" s="30"/>
      <c r="N29" s="7">
        <v>0</v>
      </c>
      <c r="O29" s="4"/>
    </row>
    <row r="30" spans="2:16" x14ac:dyDescent="0.25">
      <c r="B30" t="s">
        <v>55</v>
      </c>
      <c r="D30" s="28"/>
      <c r="E30" s="29"/>
      <c r="F30" s="29"/>
      <c r="G30" s="30"/>
      <c r="N30" s="7">
        <v>0</v>
      </c>
      <c r="O30" s="4"/>
    </row>
    <row r="32" spans="2:16" ht="15.75" thickBot="1" x14ac:dyDescent="0.3">
      <c r="M32" s="2" t="s">
        <v>56</v>
      </c>
      <c r="N32" s="16">
        <f>SUM(N6:N31)</f>
        <v>0</v>
      </c>
      <c r="O32" s="16">
        <f>SUM(O6:O28)</f>
        <v>0</v>
      </c>
    </row>
    <row r="33" spans="2:14" ht="45.75" thickBot="1" x14ac:dyDescent="0.3">
      <c r="B33" t="s">
        <v>57</v>
      </c>
      <c r="D33" s="15"/>
      <c r="M33" s="24" t="s">
        <v>60</v>
      </c>
      <c r="N33" s="17">
        <f>N32+O32</f>
        <v>0</v>
      </c>
    </row>
    <row r="34" spans="2:14" ht="48.6" customHeight="1" x14ac:dyDescent="0.25">
      <c r="B34" t="s">
        <v>58</v>
      </c>
      <c r="D34" s="15"/>
    </row>
    <row r="35" spans="2:14" ht="48.6" customHeight="1" x14ac:dyDescent="0.25">
      <c r="B35" t="s">
        <v>59</v>
      </c>
      <c r="D35" s="15"/>
    </row>
  </sheetData>
  <sortState xmlns:xlrd2="http://schemas.microsoft.com/office/spreadsheetml/2017/richdata2" ref="B6:O23">
    <sortCondition ref="D6:D23"/>
  </sortState>
  <mergeCells count="4">
    <mergeCell ref="D30:G30"/>
    <mergeCell ref="D29:G29"/>
    <mergeCell ref="D28:G28"/>
    <mergeCell ref="D27:G27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1d7cdebe844ff71073d5d7c744e235b0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eef7d055ad0922686b7893f34966ec9c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Props1.xml><?xml version="1.0" encoding="utf-8"?>
<ds:datastoreItem xmlns:ds="http://schemas.openxmlformats.org/officeDocument/2006/customXml" ds:itemID="{CB82397A-6BDB-456C-80AD-DBACF11F6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0BA319-441E-4544-B9EA-6400774A68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424F3F-803A-4D51-93F9-601456787290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Heugen, Marcel</dc:creator>
  <cp:keywords/>
  <dc:description/>
  <cp:lastModifiedBy>Heugen, Marcel</cp:lastModifiedBy>
  <cp:revision/>
  <cp:lastPrinted>2025-06-02T08:22:35Z</cp:lastPrinted>
  <dcterms:created xsi:type="dcterms:W3CDTF">2025-04-07T13:02:44Z</dcterms:created>
  <dcterms:modified xsi:type="dcterms:W3CDTF">2025-06-03T13:44:04Z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