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office033.sharepoint.com/sites/ProjectKruidenrijkgras2026-2029/Gedeelde documenten/General/03. Publicatiestukken/"/>
    </mc:Choice>
  </mc:AlternateContent>
  <xr:revisionPtr revIDLastSave="6" documentId="8_{F054DA5B-AC94-4464-85A7-091E78A971F8}" xr6:coauthVersionLast="47" xr6:coauthVersionMax="47" xr10:uidLastSave="{60DB68D4-9650-46A9-B8F1-5896A0333BD6}"/>
  <bookViews>
    <workbookView xWindow="-28920" yWindow="-60" windowWidth="29040" windowHeight="1572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D19" i="1" s="1"/>
  <c r="C18" i="1"/>
  <c r="D18" i="1" s="1"/>
  <c r="C17" i="1"/>
  <c r="D17" i="1" s="1"/>
  <c r="C16" i="1"/>
  <c r="D16" i="1" s="1"/>
  <c r="C15" i="1"/>
  <c r="D15" i="1" s="1"/>
  <c r="C14" i="1"/>
  <c r="D14" i="1" s="1"/>
  <c r="D20" i="1"/>
  <c r="B21" i="1"/>
  <c r="D21"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<sst xmlns="http://schemas.openxmlformats.org/spreadsheetml/2006/main" count="26" uniqueCount="26">
  <si>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</si>
  <si>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</si>
  <si>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</si>
  <si>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</si>
  <si>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</si>
  <si>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</si>
  <si>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</si>
  <si>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</si>
  <si>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</si>
  <si>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</si>
  <si>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</si>
  <si>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</si>
  <si>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</si>
  <si>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</si>
  <si>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</si>
  <si>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</si>
  <si>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</si>
  <si>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</si>
  <si>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</si>
  <si>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</si>
  <si>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Aanbesteding Onderhoud Kruidenrijkgras Amerstfoort in 2 percelen</t>
  </si>
  <si>
    <t>Inkoopzaaknummer: 138120</t>
  </si>
  <si>
    <t>Opdrachtnemer toont, per soort en met verifieerbare gegevens, jaarlijks na afronding van de werkzaamheden maar voorafgaand aan het verschijnen van de laatste betalingstermijn middels een rapportage aan te hebben voldoen aan de opgegeven percentages. Indien blijkt dat niet wordt voldaan aan de bij inschrijving opgegeven percentages of dat de opdrachtnemer geen verifieerbare gegevens kan overleggen dan zal de opdrachtgever de opdrachtnemer een korting op de laatste betaling opleggen van 20% van de door de Opdrachtnemer op dit onderdeel behaalde totale fictieve korting.
Verifieerbare gegevens zijn:
- riteregistratie voorzien van tankbonnetjes of registratie tankbeurten aan eigen bedrijfspomp incl. leverantiebonnen
- voor elektrisch/waterstof/overige niet fossiel is alleen een rittenregistratie voldoende</t>
  </si>
  <si>
    <t>Perceel 2 - Amersfoort West</t>
  </si>
  <si>
    <t>Bijlage I2: Invultabel brandstofgebruik (te gebruiken aandrijfmiddelen / brandstoffen)</t>
  </si>
  <si>
    <t>TOTALE FICTIEVE KORTING MAX € 38.000,-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</si>
</sst>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2">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1" fillId="0" borderId="0" xfId="0" applyFont="1"/>
    <xf numFmtId="0" fontId="12" fillId="0" borderId="0" xfId="0" applyFont="1"/>
    <xf numFmtId="0" fontId="13" fillId="0" borderId="0" xfId="0" applyFont="1"/>
    <xf numFmtId="0" fontId="0" fillId="0" borderId="0" xfId="0"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top" wrapText="1"/>
    </xf>
    <xf numFmtId="0" fontId="1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3"/>
  <sheetViews>
    <sheetView tabSelected="1" zoomScaleNormal="100" workbookViewId="0">
      <selection activeCell="E20" sqref="E20"/>
    </sheetView>
  </sheetViews>
  <sheetFormatPr defaultColWidth="9.140625" defaultRowHeight="15" x14ac:dyDescent="0.25"/>
  <cols>
    <col min="1" max="1" width="44" style="1" customWidth="1"/>
    <col min="2" max="2" width="20" style="1" customWidth="1"/>
    <col min="3" max="3" width="29.28515625" style="1" customWidth="1"/>
    <col min="4" max="4" width="29.5703125" style="1" customWidth="1"/>
    <col min="5" max="5" width="15" style="1" customWidth="1"/>
    <col min="6" max="16384" width="9.140625" style="1"/>
  </cols>
  <sheetData>
    <row r="1" spans="1:4" s="21" customFormat="1" ht="15.75" x14ac:dyDescent="0.25">
      <c r="A1" s="21" t="s">
        <v>20</v>
      </c>
    </row>
    <row r="2" spans="1:4" s="21" customFormat="1" ht="15.75" x14ac:dyDescent="0.25">
      <c r="A2" s="21" t="s">
        <v>21</v>
      </c>
    </row>
    <row r="3" spans="1:4" s="21" customFormat="1" ht="15.75" x14ac:dyDescent="0.25"/>
    <row r="4" spans="1:4" s="21" customFormat="1" ht="15.75" x14ac:dyDescent="0.25">
      <c r="A4" s="51" t="s">
        <v>23</v>
      </c>
    </row>
    <row r="5" spans="1:4" s="21" customFormat="1" ht="15.75" x14ac:dyDescent="0.25"/>
    <row r="6" spans="1:4" s="21" customFormat="1" ht="15.75" x14ac:dyDescent="0.25">
      <c r="A6" s="22" t="s">
        <v>24</v>
      </c>
    </row>
    <row r="7" spans="1:4" customFormat="1" x14ac:dyDescent="0.25"/>
    <row r="8" spans="1:4" customFormat="1" x14ac:dyDescent="0.25">
      <c r="A8" s="20"/>
    </row>
    <row r="9" spans="1:4" customFormat="1" ht="46.5" customHeight="1" x14ac:dyDescent="0.25">
      <c r="A9" s="42" t="s">
        <v>0</v>
      </c>
      <c r="B9" s="42"/>
      <c r="C9" s="42"/>
      <c r="D9" s="42"/>
    </row>
    <row r="10" spans="1:4" customFormat="1" ht="15.75" thickBot="1" x14ac:dyDescent="0.3"/>
    <row r="11" spans="1:4" customFormat="1" ht="15" customHeight="1" x14ac:dyDescent="0.25">
      <c r="A11" s="43" t="s">
        <v>1</v>
      </c>
      <c r="B11" s="43" t="s">
        <v>2</v>
      </c>
      <c r="C11" s="44"/>
      <c r="D11" s="45"/>
    </row>
    <row r="12" spans="1:4" customFormat="1" ht="15.75" customHeight="1" thickBot="1" x14ac:dyDescent="0.3">
      <c r="A12" s="49"/>
      <c r="B12" s="46"/>
      <c r="C12" s="47"/>
      <c r="D12" s="48"/>
    </row>
    <row r="13" spans="1:4" customFormat="1" ht="126.75" thickBot="1" x14ac:dyDescent="0.3">
      <c r="A13" s="7"/>
      <c r="B13" s="8" t="s">
        <v>3</v>
      </c>
      <c r="C13" s="8" t="s">
        <v>4</v>
      </c>
      <c r="D13" s="9" t="s">
        <v>5</v>
      </c>
    </row>
    <row r="14" spans="1:4" ht="18.75" thickBot="1" x14ac:dyDescent="0.3">
      <c r="A14" s="10" t="s">
        <v>6</v>
      </c>
      <c r="B14" s="16">
        <v>0</v>
      </c>
      <c r="C14" s="12">
        <f>SUM(C20*0)</f>
        <v>0</v>
      </c>
      <c r="D14" s="13">
        <f>SUM(B14*C14)</f>
        <v>0</v>
      </c>
    </row>
    <row r="15" spans="1:4" ht="18.75" thickBot="1" x14ac:dyDescent="0.3">
      <c r="A15" s="10" t="s">
        <v>7</v>
      </c>
      <c r="B15" s="16">
        <v>0</v>
      </c>
      <c r="C15" s="12">
        <f>SUM(C20*0.06)</f>
        <v>2280</v>
      </c>
      <c r="D15" s="13">
        <f t="shared" ref="D15:D20" si="0">SUM(B15*C15)</f>
        <v>0</v>
      </c>
    </row>
    <row r="16" spans="1:4" ht="18.75" thickBot="1" x14ac:dyDescent="0.3">
      <c r="A16" s="10" t="s">
        <v>8</v>
      </c>
      <c r="B16" s="16">
        <v>0</v>
      </c>
      <c r="C16" s="12">
        <f>SUM(C20*0.15)</f>
        <v>5700</v>
      </c>
      <c r="D16" s="13">
        <f t="shared" si="0"/>
        <v>0</v>
      </c>
    </row>
    <row r="17" spans="1:14" ht="48" thickBot="1" x14ac:dyDescent="0.3">
      <c r="A17" s="10" t="s">
        <v>9</v>
      </c>
      <c r="B17" s="16">
        <v>0</v>
      </c>
      <c r="C17" s="12">
        <f>SUM(C20*0.35)</f>
        <v>13300</v>
      </c>
      <c r="D17" s="13">
        <f t="shared" si="0"/>
        <v>0</v>
      </c>
    </row>
    <row r="18" spans="1:14" ht="18.75" thickBot="1" x14ac:dyDescent="0.3">
      <c r="A18" s="10" t="s">
        <v>10</v>
      </c>
      <c r="B18" s="16">
        <v>0</v>
      </c>
      <c r="C18" s="12">
        <f>SUM(C20*0.55)</f>
        <v>20900</v>
      </c>
      <c r="D18" s="13">
        <f t="shared" si="0"/>
        <v>0</v>
      </c>
    </row>
    <row r="19" spans="1:14" ht="32.25" thickBot="1" x14ac:dyDescent="0.3">
      <c r="A19" s="10" t="s">
        <v>11</v>
      </c>
      <c r="B19" s="16">
        <v>0</v>
      </c>
      <c r="C19" s="12">
        <f>SUM(C20*0.85)</f>
        <v>32300</v>
      </c>
      <c r="D19" s="13">
        <f t="shared" si="0"/>
        <v>0</v>
      </c>
    </row>
    <row r="20" spans="1:14" ht="48" thickBot="1" x14ac:dyDescent="0.3">
      <c r="A20" s="10" t="s">
        <v>12</v>
      </c>
      <c r="B20" s="16">
        <v>0</v>
      </c>
      <c r="C20" s="12">
        <v>38000</v>
      </c>
      <c r="D20" s="13">
        <f t="shared" si="0"/>
        <v>0</v>
      </c>
    </row>
    <row r="21" spans="1:14" ht="18.75" thickBot="1" x14ac:dyDescent="0.3">
      <c r="A21" s="19" t="s">
        <v>25</v>
      </c>
      <c r="B21" s="11">
        <f>SUM(B14:B20)</f>
        <v>0</v>
      </c>
      <c r="C21" s="14"/>
      <c r="D21" s="15">
        <f>SUM(D14:D20)</f>
        <v>0</v>
      </c>
    </row>
    <row r="22" spans="1:14" ht="156" customHeight="1" x14ac:dyDescent="0.25">
      <c r="A22" s="50" t="s">
        <v>22</v>
      </c>
      <c r="B22" s="50"/>
      <c r="C22" s="50"/>
      <c r="D22" s="50"/>
      <c r="E22" s="23"/>
      <c r="F22" s="23"/>
      <c r="G22" s="23"/>
      <c r="H22" s="23"/>
      <c r="I22" s="23"/>
      <c r="J22" s="23"/>
      <c r="K22" s="23"/>
      <c r="L22" s="23"/>
      <c r="M22" s="23"/>
      <c r="N22" s="23"/>
    </row>
    <row r="23" spans="1:14" x14ac:dyDescent="0.25">
      <c r="A23" s="4"/>
    </row>
    <row r="25" spans="1:14" ht="15.75" thickBot="1" x14ac:dyDescent="0.3">
      <c r="A25" s="5" t="s">
        <v>13</v>
      </c>
      <c r="B25" s="6"/>
      <c r="C25" s="6"/>
      <c r="D25" s="6"/>
      <c r="E25" s="6"/>
      <c r="F25" s="6"/>
      <c r="G25" s="6"/>
      <c r="H25" s="6"/>
    </row>
    <row r="26" spans="1:14" ht="15.75" customHeight="1" x14ac:dyDescent="0.25">
      <c r="A26" s="33" t="s">
        <v>15</v>
      </c>
      <c r="B26" s="36"/>
      <c r="C26" s="37"/>
      <c r="D26" s="17" t="s">
        <v>14</v>
      </c>
      <c r="E26" s="24"/>
      <c r="F26" s="25"/>
      <c r="G26" s="26"/>
    </row>
    <row r="27" spans="1:14" ht="16.5" customHeight="1" thickBot="1" x14ac:dyDescent="0.3">
      <c r="A27" s="34"/>
      <c r="B27" s="38"/>
      <c r="C27" s="39"/>
      <c r="D27" s="18"/>
      <c r="E27" s="30"/>
      <c r="F27" s="31"/>
      <c r="G27" s="32"/>
    </row>
    <row r="28" spans="1:14" ht="15.75" customHeight="1" x14ac:dyDescent="0.25">
      <c r="A28" s="34"/>
      <c r="B28" s="38"/>
      <c r="C28" s="39"/>
      <c r="D28" s="33" t="s">
        <v>16</v>
      </c>
      <c r="E28" s="24"/>
      <c r="F28" s="25"/>
      <c r="G28" s="26"/>
    </row>
    <row r="29" spans="1:14" ht="15.75" customHeight="1" thickBot="1" x14ac:dyDescent="0.3">
      <c r="A29" s="35"/>
      <c r="B29" s="40"/>
      <c r="C29" s="41"/>
      <c r="D29" s="35"/>
      <c r="E29" s="30"/>
      <c r="F29" s="31"/>
      <c r="G29" s="32"/>
    </row>
    <row r="30" spans="1:14" ht="15" customHeight="1" x14ac:dyDescent="0.25">
      <c r="A30" s="2" t="s">
        <v>17</v>
      </c>
      <c r="B30" s="24"/>
      <c r="C30" s="26"/>
      <c r="D30" s="33" t="s">
        <v>18</v>
      </c>
      <c r="E30" s="24"/>
      <c r="F30" s="25"/>
      <c r="G30" s="26"/>
    </row>
    <row r="31" spans="1:14" ht="15.75" customHeight="1" thickBot="1" x14ac:dyDescent="0.3">
      <c r="A31" s="3"/>
      <c r="B31" s="30"/>
      <c r="C31" s="32"/>
      <c r="D31" s="34"/>
      <c r="E31" s="27"/>
      <c r="F31" s="28"/>
      <c r="G31" s="29"/>
    </row>
    <row r="32" spans="1:14" ht="15" customHeight="1" x14ac:dyDescent="0.25">
      <c r="A32" s="33" t="s">
        <v>19</v>
      </c>
      <c r="B32" s="24"/>
      <c r="C32" s="26"/>
      <c r="D32" s="34"/>
      <c r="E32" s="27"/>
      <c r="F32" s="28"/>
      <c r="G32" s="29"/>
    </row>
    <row r="33" spans="1:7" ht="15.75" customHeight="1" thickBot="1" x14ac:dyDescent="0.3">
      <c r="A33" s="35"/>
      <c r="B33" s="30"/>
      <c r="C33" s="32"/>
      <c r="D33" s="35"/>
      <c r="E33" s="30"/>
      <c r="F33" s="31"/>
      <c r="G33" s="32"/>
    </row>
  </sheetData>
  <sheetProtection algorithmName="SHA-512" hashValue="5TYb8CH1Ezl22+iMsV7vpt1o5XJEazCVo4LCOk+e7TkYG2KOFi7zElRouN6YgyKXtTMt1KQCWW+cckUXUGG1wg==" saltValue="r6M9qhJSN9tImEKCRzDoVA==" spinCount="100000" sheet="1" objects="1" scenarios="1"/>
  <mergeCells count="16">
    <mergeCell ref="B32:C33"/>
    <mergeCell ref="A26:A29"/>
    <mergeCell ref="B26:C29"/>
    <mergeCell ref="A9:D9"/>
    <mergeCell ref="B30:C31"/>
    <mergeCell ref="B11:D12"/>
    <mergeCell ref="A32:A33"/>
    <mergeCell ref="A11:A12"/>
    <mergeCell ref="A22:D22"/>
    <mergeCell ref="D28:D29"/>
    <mergeCell ref="D30:D33"/>
    <mergeCell ref="K22:N22"/>
    <mergeCell ref="E22:J22"/>
    <mergeCell ref="E30:G33"/>
    <mergeCell ref="E26:G27"/>
    <mergeCell ref="E28:G29"/>
  </mergeCells>
  <pageMargins left="0.7" right="0.7" top="0.75" bottom="0.75" header="0.3" footer="0.3"/>
  <pageSetup paperSize="9" orientation="portrait" r:id="rId1"/>
  <ignoredErrors>
    <ignoredError sqref="D20:D21 D14:D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plaatstopTenderNed xmlns="85f2b133-af9c-4822-ac62-6de3e6363e8b" xsi:nil="true"/>
    <Documentactie xmlns="85f2b133-af9c-4822-ac62-6de3e6363e8b" xsi:nil="true"/>
    <Categorie xmlns="85f2b133-af9c-4822-ac62-6de3e6363e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EFA14B45C3A04F80F73E262FBFD531" ma:contentTypeVersion="6" ma:contentTypeDescription="Een nieuw document maken." ma:contentTypeScope="" ma:versionID="5fd091b77a633372a9f80858cfa522db">
  <xsd:schema xmlns:xsd="http://www.w3.org/2001/XMLSchema" xmlns:xs="http://www.w3.org/2001/XMLSchema" xmlns:p="http://schemas.microsoft.com/office/2006/metadata/properties" xmlns:ns2="85f2b133-af9c-4822-ac62-6de3e6363e8b" targetNamespace="http://schemas.microsoft.com/office/2006/metadata/properties" ma:root="true" ma:fieldsID="cda9c162b5e5426c86efe1949d55dc75" ns2:_="">
    <xsd:import namespace="85f2b133-af9c-4822-ac62-6de3e6363e8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2b133-af9c-4822-ac62-6de3e6363e8b"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 ds:uri="c2841ddb-b6fd-4d5d-ad63-355eee65f4dc"/>
    <ds:schemaRef ds:uri="10db36c6-fd0b-4a87-bd74-ef8ec77154b1"/>
    <ds:schemaRef ds:uri="0da526eb-683f-4009-9412-00ec91090b08"/>
    <ds:schemaRef ds:uri="85f2b133-af9c-4822-ac62-6de3e6363e8b"/>
  </ds:schemaRefs>
</ds:datastoreItem>
</file>

<file path=customXml/itemProps3.xml><?xml version="1.0" encoding="utf-8"?>
<ds:datastoreItem xmlns:ds="http://schemas.openxmlformats.org/officeDocument/2006/customXml" ds:itemID="{6255974A-10C1-441E-96BB-FF39BF260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2b133-af9c-4822-ac62-6de3e6363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2025-10-28T14:32:31Z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0x010100F9EFA14B45C3A04F80F73E262FBFD531</vt:lpwstr>
  </property>
  <property fmtid="{D5CDD505-2E9C-101B-9397-08002B2CF9AE}" pid="3" name="MediaServiceImageTags">
    <vt:lpwstr/>
  </property>
</Properties>
</file>