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fs01\Desktops\wijnandsr\Desktop\"/>
    </mc:Choice>
  </mc:AlternateContent>
  <xr:revisionPtr revIDLastSave="0" documentId="8_{7F771C9A-2807-4F01-9598-B1BC7AE440A8}" xr6:coauthVersionLast="47" xr6:coauthVersionMax="47" xr10:uidLastSave="{00000000-0000-0000-0000-000000000000}"/>
  <bookViews>
    <workbookView xWindow="-108" yWindow="-108" windowWidth="23256" windowHeight="12456" xr2:uid="{0B5A8D2F-A4FE-447B-83DB-386C2C66340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E8" i="1"/>
  <c r="D28" i="1"/>
  <c r="D27" i="1"/>
  <c r="D26" i="1"/>
  <c r="D25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G7" i="1" l="1"/>
  <c r="G8" i="1"/>
  <c r="G9" i="1"/>
  <c r="G10" i="1"/>
  <c r="G11" i="1"/>
  <c r="G12" i="1"/>
  <c r="G13" i="1"/>
  <c r="G14" i="1"/>
  <c r="G15" i="1"/>
  <c r="G16" i="1"/>
  <c r="G18" i="1"/>
  <c r="G19" i="1"/>
  <c r="G20" i="1" l="1"/>
  <c r="D30" i="1" s="1"/>
</calcChain>
</file>

<file path=xl/sharedStrings.xml><?xml version="1.0" encoding="utf-8"?>
<sst xmlns="http://schemas.openxmlformats.org/spreadsheetml/2006/main" count="51" uniqueCount="50">
  <si>
    <t>kortingspercentage op catalogusprijs:</t>
  </si>
  <si>
    <t>Omschrijving</t>
  </si>
  <si>
    <t>Minimale eisen</t>
  </si>
  <si>
    <t>weging (indicatieve afname)</t>
  </si>
  <si>
    <t>Vul hier uw Catalogusprijs in</t>
  </si>
  <si>
    <t>totaal op basis van cataloguswaarde</t>
  </si>
  <si>
    <t>kortingspercentage. Dit wordt automatisch overgenomen uit cel B3</t>
  </si>
  <si>
    <t>Totaal</t>
  </si>
  <si>
    <t>Los materiaal</t>
  </si>
  <si>
    <t>Turnbank</t>
  </si>
  <si>
    <t xml:space="preserve">Turnmat </t>
  </si>
  <si>
    <t>Mattenwagen</t>
  </si>
  <si>
    <t>horizontaal model voor turnmatten 150x100x6 cm</t>
  </si>
  <si>
    <t>lengte 300cm, breedte 200 cm, dikte 30cm, canvas, hoekversteviging, incl. handvatten</t>
  </si>
  <si>
    <t>Landingsmattenwagen</t>
  </si>
  <si>
    <t xml:space="preserve">Minitramp </t>
  </si>
  <si>
    <t xml:space="preserve">Springkast </t>
  </si>
  <si>
    <t>Zaalhandbaldoel</t>
  </si>
  <si>
    <t>Vast materiaal</t>
  </si>
  <si>
    <t xml:space="preserve">Basketbal oefenbord </t>
  </si>
  <si>
    <t>SUBTOTAAL 1</t>
  </si>
  <si>
    <t>Overige prijzen</t>
  </si>
  <si>
    <t>Soort</t>
  </si>
  <si>
    <t>Weging (indicatieve afname)</t>
  </si>
  <si>
    <t>Prijs per stuk of keer</t>
  </si>
  <si>
    <t>Inspectie sporthal</t>
  </si>
  <si>
    <t>Inspectie gymzaal</t>
  </si>
  <si>
    <t>Uur tarief monteurs</t>
  </si>
  <si>
    <t>SUBTOTAAL 2</t>
  </si>
  <si>
    <t>subtotaal 1 + subtotaal 2</t>
  </si>
  <si>
    <t>* Inschijver vult alleen alle lichtgele cellen in. De rest wordt automatisch doorgerekend.</t>
  </si>
  <si>
    <t>*Aan de indicatieve afname kunnen geen rechten worden ontleend.</t>
  </si>
  <si>
    <t xml:space="preserve">springdoek 60 x 60 cm, inklapbaar,  afmetingen 115 x 115 cm </t>
  </si>
  <si>
    <t>lengte 360 cm, verrolbaar, inclusief evenwichtslat 10 cm.</t>
  </si>
  <si>
    <t>geschikt voor onderwijs,  afmetingen 1000 x 120 x 4 cm</t>
  </si>
  <si>
    <t>t.b.v.2 landingsmatyen 300x200 cm</t>
  </si>
  <si>
    <t>lengte 150cm, breedte 100cm, dikte 6cm, 2 zijden koppelbaar,canvas, hoekversteviging</t>
  </si>
  <si>
    <t>multiplex bord, afmetingen 180x 105 cm inclusief ring en net</t>
  </si>
  <si>
    <t>Wandrekinstallatie</t>
  </si>
  <si>
    <t>Klimraam 4 vaks met contra gewicht. 267x 370 cm.</t>
  </si>
  <si>
    <t>TOTAALPRIJS</t>
  </si>
  <si>
    <t>De prijs wordt beoordeeld op basis van de “geoffreerde totaalprijs”. De “geoffreerde totaalprijs” wordt bepaald door de som van de onderdelen subtotaal 1 en subtotaal 2. De inschrijver met de laagste “geoffreerde totaalprijs” verkrijgt het maximum aantal punten.</t>
  </si>
  <si>
    <t>Landingsmat met ASM bedrukking</t>
  </si>
  <si>
    <t>AANBESTEDING AANSCHAF EN KEURING SPORTMIDDELEN GEMEENTELIJKE SPORTHALLEN</t>
  </si>
  <si>
    <t>Bijlage B Inschrijfbiljet</t>
  </si>
  <si>
    <t>Lange mat met ASM bedrukking</t>
  </si>
  <si>
    <t>inklapbaar, inclusief net, maaswijdte 10 -10 cm
300 cm breed x 200 cm hoog en 150 cm diep</t>
  </si>
  <si>
    <t>recht model, lederen dek, verrolbaar,  afmeting dek 147 x 74 cm, kasthoogte 110 cm</t>
  </si>
  <si>
    <t>Circulatie volleybalnet 3 op 1 koord</t>
  </si>
  <si>
    <t>Voor 3 cmv velden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</si>
</sst>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10" fontId="0" fillId="3" borderId="1" xfId="0" applyNumberForma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center" wrapText="1"/>
    </xf>
    <xf numFmtId="44" fontId="0" fillId="5" borderId="3" xfId="0" applyNumberFormat="1" applyFill="1" applyBorder="1" applyAlignment="1" applyProtection="1">
      <alignment horizontal="center" vertical="top" wrapText="1"/>
      <protection locked="0"/>
    </xf>
    <xf numFmtId="44" fontId="0" fillId="5" borderId="4" xfId="0" applyNumberFormat="1" applyFill="1" applyBorder="1" applyAlignment="1">
      <alignment horizontal="center" vertical="top" wrapText="1"/>
    </xf>
    <xf numFmtId="10" fontId="0" fillId="5" borderId="4" xfId="0" applyNumberFormat="1" applyFill="1" applyBorder="1" applyAlignment="1">
      <alignment horizontal="center" vertical="top" wrapText="1"/>
    </xf>
    <xf numFmtId="44" fontId="0" fillId="5" borderId="5" xfId="0" applyNumberFormat="1" applyFill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44" fontId="0" fillId="3" borderId="7" xfId="0" applyNumberFormat="1" applyFill="1" applyBorder="1" applyAlignment="1" applyProtection="1">
      <alignment horizontal="center" vertical="top" wrapText="1"/>
      <protection locked="0"/>
    </xf>
    <xf numFmtId="44" fontId="0" fillId="0" borderId="8" xfId="0" applyNumberFormat="1" applyBorder="1" applyAlignment="1">
      <alignment horizontal="center" vertical="top" wrapText="1"/>
    </xf>
    <xf numFmtId="10" fontId="0" fillId="0" borderId="9" xfId="0" applyNumberFormat="1" applyBorder="1" applyAlignment="1">
      <alignment horizontal="center" vertical="top" wrapText="1"/>
    </xf>
    <xf numFmtId="44" fontId="0" fillId="0" borderId="10" xfId="0" applyNumberForma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44" fontId="0" fillId="0" borderId="12" xfId="0" applyNumberFormat="1" applyBorder="1" applyAlignment="1">
      <alignment horizontal="center" vertical="top" wrapText="1"/>
    </xf>
    <xf numFmtId="10" fontId="0" fillId="0" borderId="11" xfId="0" applyNumberFormat="1" applyBorder="1" applyAlignment="1">
      <alignment horizontal="center" vertical="top" wrapText="1"/>
    </xf>
    <xf numFmtId="44" fontId="0" fillId="0" borderId="13" xfId="0" applyNumberFormat="1" applyBorder="1" applyAlignment="1">
      <alignment horizontal="center" vertical="top" wrapText="1"/>
    </xf>
    <xf numFmtId="44" fontId="0" fillId="5" borderId="17" xfId="0" applyNumberFormat="1" applyFill="1" applyBorder="1" applyAlignment="1">
      <alignment horizontal="center" vertical="top" wrapText="1"/>
    </xf>
    <xf numFmtId="10" fontId="0" fillId="5" borderId="17" xfId="0" applyNumberFormat="1" applyFill="1" applyBorder="1" applyAlignment="1">
      <alignment horizontal="center" vertical="top" wrapText="1"/>
    </xf>
    <xf numFmtId="44" fontId="0" fillId="5" borderId="18" xfId="0" applyNumberFormat="1" applyFill="1" applyBorder="1" applyAlignment="1">
      <alignment horizontal="center" vertical="top" wrapText="1"/>
    </xf>
    <xf numFmtId="0" fontId="0" fillId="0" borderId="8" xfId="0" applyBorder="1"/>
    <xf numFmtId="0" fontId="0" fillId="0" borderId="9" xfId="0" applyBorder="1"/>
    <xf numFmtId="0" fontId="2" fillId="0" borderId="9" xfId="0" applyFont="1" applyBorder="1" applyAlignment="1">
      <alignment horizontal="center" vertical="top" wrapText="1"/>
    </xf>
    <xf numFmtId="44" fontId="0" fillId="3" borderId="10" xfId="0" applyNumberFormat="1" applyFill="1" applyBorder="1" applyAlignment="1" applyProtection="1">
      <alignment horizontal="center" vertical="top" wrapText="1"/>
      <protection locked="0"/>
    </xf>
    <xf numFmtId="0" fontId="0" fillId="0" borderId="12" xfId="0" applyBorder="1" applyAlignment="1">
      <alignment vertical="top" wrapText="1"/>
    </xf>
    <xf numFmtId="44" fontId="0" fillId="3" borderId="19" xfId="0" applyNumberForma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6" fillId="6" borderId="20" xfId="0" applyNumberFormat="1" applyFon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7" borderId="8" xfId="0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5" fillId="7" borderId="10" xfId="0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44" fontId="0" fillId="3" borderId="11" xfId="0" applyNumberFormat="1" applyFill="1" applyBorder="1" applyAlignment="1" applyProtection="1">
      <alignment horizontal="center" vertical="top" wrapText="1"/>
      <protection locked="0"/>
    </xf>
    <xf numFmtId="44" fontId="0" fillId="0" borderId="21" xfId="0" applyNumberForma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44" fontId="7" fillId="2" borderId="22" xfId="0" applyNumberFormat="1" applyFont="1" applyFill="1" applyBorder="1" applyAlignment="1">
      <alignment horizontal="center" vertical="center" wrapText="1"/>
    </xf>
    <xf numFmtId="44" fontId="1" fillId="6" borderId="16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44" fontId="1" fillId="6" borderId="11" xfId="0" applyNumberFormat="1" applyFont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11" xfId="0" applyFill="1" applyBorder="1" applyAlignment="1">
      <alignment horizontal="left" vertical="top" wrapText="1"/>
    </xf>
    <xf numFmtId="0" fontId="10" fillId="8" borderId="11" xfId="0" applyFont="1" applyFill="1" applyBorder="1" applyAlignment="1">
      <alignment vertical="top" wrapText="1"/>
    </xf>
    <xf numFmtId="0" fontId="3" fillId="8" borderId="11" xfId="0" applyFont="1" applyFill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0" fillId="0" borderId="0" xfId="0" applyFill="1"/>
    <xf numFmtId="0" fontId="1" fillId="0" borderId="0" xfId="0" applyFont="1" applyFill="1" applyAlignment="1">
      <alignment vertical="top" wrapText="1"/>
    </xf>
    <xf numFmtId="10" fontId="9" fillId="0" borderId="0" xfId="0" applyNumberFormat="1" applyFont="1" applyFill="1" applyAlignment="1" applyProtection="1">
      <alignment vertical="top" wrapText="1"/>
      <protection locked="0"/>
    </xf>
    <xf numFmtId="0" fontId="2" fillId="0" borderId="0" xfId="0" applyFont="1" applyFill="1" applyAlignment="1">
      <alignment horizontal="center" vertical="center" wrapText="1"/>
    </xf>
    <xf numFmtId="0" fontId="0" fillId="0" borderId="11" xfId="0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4AF6-9CCD-4897-9828-4DBE49D324A8}">
  <dimension ref="A1:P37"/>
  <sheetViews>
    <sheetView tabSelected="1" topLeftCell="A2" zoomScale="70" zoomScaleNormal="70" workbookViewId="0">
      <selection activeCell="E25" sqref="E25"/>
    </sheetView>
  </sheetViews>
  <sheetFormatPr defaultRowHeight="13.8" x14ac:dyDescent="0.25"/>
  <cols>
    <col min="1" max="1" width="23.8984375" bestFit="1" customWidth="1"/>
    <col min="2" max="2" width="50.8984375" customWidth="1"/>
    <col min="3" max="3" width="25.5" customWidth="1"/>
    <col min="4" max="4" width="19.09765625" customWidth="1"/>
    <col min="5" max="5" width="19.3984375" customWidth="1"/>
    <col min="6" max="6" width="31.09765625" customWidth="1"/>
    <col min="7" max="7" width="20.09765625" customWidth="1"/>
  </cols>
  <sheetData>
    <row r="1" spans="1:7" ht="46.8" x14ac:dyDescent="0.25">
      <c r="A1" s="62" t="s">
        <v>44</v>
      </c>
      <c r="B1" s="63" t="s">
        <v>43</v>
      </c>
      <c r="C1" s="64"/>
      <c r="D1" s="3"/>
      <c r="E1" s="3"/>
      <c r="F1" s="3"/>
      <c r="G1" s="3"/>
    </row>
    <row r="2" spans="1:7" ht="18.600000000000001" thickBot="1" x14ac:dyDescent="0.3">
      <c r="A2" s="4"/>
      <c r="B2" s="3"/>
      <c r="C2" s="2"/>
      <c r="D2" s="3"/>
      <c r="E2" s="3"/>
      <c r="F2" s="3"/>
      <c r="G2" s="3"/>
    </row>
    <row r="3" spans="1:7" ht="36.6" thickBot="1" x14ac:dyDescent="0.3">
      <c r="A3" s="1" t="s">
        <v>0</v>
      </c>
      <c r="B3" s="5"/>
      <c r="C3" s="2"/>
      <c r="D3" s="3"/>
      <c r="E3" s="3"/>
      <c r="F3" s="3"/>
      <c r="G3" s="3"/>
    </row>
    <row r="4" spans="1:7" ht="15" thickBot="1" x14ac:dyDescent="0.3">
      <c r="A4" s="3"/>
      <c r="B4" s="3"/>
      <c r="C4" s="2"/>
      <c r="D4" s="3"/>
      <c r="E4" s="3"/>
      <c r="F4" s="3"/>
      <c r="G4" s="3"/>
    </row>
    <row r="5" spans="1:7" ht="47.4" thickBot="1" x14ac:dyDescent="0.3">
      <c r="A5" s="6" t="s">
        <v>1</v>
      </c>
      <c r="B5" s="6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ht="15" thickBot="1" x14ac:dyDescent="0.3">
      <c r="A6" s="9" t="s">
        <v>8</v>
      </c>
      <c r="B6" s="10"/>
      <c r="C6" s="11"/>
      <c r="D6" s="12"/>
      <c r="E6" s="13"/>
      <c r="F6" s="14"/>
      <c r="G6" s="15"/>
    </row>
    <row r="7" spans="1:7" ht="14.4" x14ac:dyDescent="0.25">
      <c r="A7" s="16" t="s">
        <v>9</v>
      </c>
      <c r="B7" s="16" t="s">
        <v>33</v>
      </c>
      <c r="C7" s="17">
        <v>6</v>
      </c>
      <c r="D7" s="18"/>
      <c r="E7" s="19">
        <f>C7*D7</f>
        <v>0</v>
      </c>
      <c r="F7" s="20">
        <f t="shared" ref="F7:F19" si="0">$B$3</f>
        <v>0</v>
      </c>
      <c r="G7" s="21">
        <f>E7-(E7*F7)</f>
        <v>0</v>
      </c>
    </row>
    <row r="8" spans="1:7" ht="27.6" x14ac:dyDescent="0.25">
      <c r="A8" s="22" t="s">
        <v>10</v>
      </c>
      <c r="B8" s="22" t="s">
        <v>36</v>
      </c>
      <c r="C8" s="23">
        <v>12</v>
      </c>
      <c r="D8" s="18"/>
      <c r="E8" s="24">
        <f>C8*D8</f>
        <v>0</v>
      </c>
      <c r="F8" s="25">
        <f t="shared" si="0"/>
        <v>0</v>
      </c>
      <c r="G8" s="26">
        <f t="shared" ref="G8:G19" si="1">E8-(E8*F8)</f>
        <v>0</v>
      </c>
    </row>
    <row r="9" spans="1:7" ht="14.4" x14ac:dyDescent="0.25">
      <c r="A9" s="22" t="s">
        <v>11</v>
      </c>
      <c r="B9" s="22" t="s">
        <v>12</v>
      </c>
      <c r="C9" s="23">
        <v>1</v>
      </c>
      <c r="D9" s="18"/>
      <c r="E9" s="24">
        <f t="shared" ref="E9:E19" si="2">C9*D9</f>
        <v>0</v>
      </c>
      <c r="F9" s="25">
        <f t="shared" si="0"/>
        <v>0</v>
      </c>
      <c r="G9" s="26">
        <f t="shared" si="1"/>
        <v>0</v>
      </c>
    </row>
    <row r="10" spans="1:7" ht="27.6" x14ac:dyDescent="0.25">
      <c r="A10" s="65" t="s">
        <v>42</v>
      </c>
      <c r="B10" s="22" t="s">
        <v>13</v>
      </c>
      <c r="C10" s="23">
        <v>4</v>
      </c>
      <c r="D10" s="18"/>
      <c r="E10" s="24">
        <f t="shared" si="2"/>
        <v>0</v>
      </c>
      <c r="F10" s="25">
        <f t="shared" si="0"/>
        <v>0</v>
      </c>
      <c r="G10" s="26">
        <f t="shared" si="1"/>
        <v>0</v>
      </c>
    </row>
    <row r="11" spans="1:7" ht="14.4" x14ac:dyDescent="0.25">
      <c r="A11" s="65" t="s">
        <v>14</v>
      </c>
      <c r="B11" s="22" t="s">
        <v>35</v>
      </c>
      <c r="C11" s="23">
        <v>1</v>
      </c>
      <c r="D11" s="18"/>
      <c r="E11" s="24">
        <f t="shared" si="2"/>
        <v>0</v>
      </c>
      <c r="F11" s="25">
        <f t="shared" si="0"/>
        <v>0</v>
      </c>
      <c r="G11" s="26">
        <f t="shared" si="1"/>
        <v>0</v>
      </c>
    </row>
    <row r="12" spans="1:7" ht="14.4" x14ac:dyDescent="0.25">
      <c r="A12" s="65" t="s">
        <v>15</v>
      </c>
      <c r="B12" s="22" t="s">
        <v>32</v>
      </c>
      <c r="C12" s="23">
        <v>2</v>
      </c>
      <c r="D12" s="18"/>
      <c r="E12" s="24">
        <f t="shared" si="2"/>
        <v>0</v>
      </c>
      <c r="F12" s="25">
        <f t="shared" si="0"/>
        <v>0</v>
      </c>
      <c r="G12" s="26">
        <f t="shared" si="1"/>
        <v>0</v>
      </c>
    </row>
    <row r="13" spans="1:7" ht="27.6" x14ac:dyDescent="0.25">
      <c r="A13" s="65" t="s">
        <v>45</v>
      </c>
      <c r="B13" s="22" t="s">
        <v>34</v>
      </c>
      <c r="C13" s="23">
        <v>2</v>
      </c>
      <c r="D13" s="18"/>
      <c r="E13" s="24">
        <f t="shared" si="2"/>
        <v>0</v>
      </c>
      <c r="F13" s="25">
        <f t="shared" si="0"/>
        <v>0</v>
      </c>
      <c r="G13" s="26">
        <f t="shared" si="1"/>
        <v>0</v>
      </c>
    </row>
    <row r="14" spans="1:7" ht="27.6" x14ac:dyDescent="0.25">
      <c r="A14" s="22" t="s">
        <v>16</v>
      </c>
      <c r="B14" s="22" t="s">
        <v>47</v>
      </c>
      <c r="C14" s="23">
        <v>2</v>
      </c>
      <c r="D14" s="18"/>
      <c r="E14" s="24">
        <f t="shared" si="2"/>
        <v>0</v>
      </c>
      <c r="F14" s="25">
        <f t="shared" si="0"/>
        <v>0</v>
      </c>
      <c r="G14" s="26">
        <f t="shared" si="1"/>
        <v>0</v>
      </c>
    </row>
    <row r="15" spans="1:7" ht="27.6" x14ac:dyDescent="0.25">
      <c r="A15" s="65" t="s">
        <v>48</v>
      </c>
      <c r="B15" s="65" t="s">
        <v>49</v>
      </c>
      <c r="C15" s="23">
        <v>2</v>
      </c>
      <c r="D15" s="18"/>
      <c r="E15" s="24">
        <f t="shared" si="2"/>
        <v>0</v>
      </c>
      <c r="F15" s="25">
        <f t="shared" si="0"/>
        <v>0</v>
      </c>
      <c r="G15" s="26">
        <f t="shared" si="1"/>
        <v>0</v>
      </c>
    </row>
    <row r="16" spans="1:7" ht="28.2" thickBot="1" x14ac:dyDescent="0.3">
      <c r="A16" s="22" t="s">
        <v>17</v>
      </c>
      <c r="B16" s="22" t="s">
        <v>46</v>
      </c>
      <c r="C16" s="23">
        <v>2</v>
      </c>
      <c r="D16" s="18"/>
      <c r="E16" s="24">
        <f t="shared" si="2"/>
        <v>0</v>
      </c>
      <c r="F16" s="25">
        <f t="shared" si="0"/>
        <v>0</v>
      </c>
      <c r="G16" s="26">
        <f t="shared" si="1"/>
        <v>0</v>
      </c>
    </row>
    <row r="17" spans="1:7" ht="15" thickBot="1" x14ac:dyDescent="0.3">
      <c r="A17" s="9" t="s">
        <v>18</v>
      </c>
      <c r="B17" s="10"/>
      <c r="C17" s="11"/>
      <c r="D17" s="12"/>
      <c r="E17" s="27"/>
      <c r="F17" s="28"/>
      <c r="G17" s="29"/>
    </row>
    <row r="18" spans="1:7" ht="14.4" x14ac:dyDescent="0.25">
      <c r="A18" s="30" t="s">
        <v>19</v>
      </c>
      <c r="B18" s="31" t="s">
        <v>37</v>
      </c>
      <c r="C18" s="32">
        <v>1</v>
      </c>
      <c r="D18" s="33"/>
      <c r="E18" s="19">
        <f t="shared" si="2"/>
        <v>0</v>
      </c>
      <c r="F18" s="20">
        <f t="shared" si="0"/>
        <v>0</v>
      </c>
      <c r="G18" s="21">
        <f t="shared" si="1"/>
        <v>0</v>
      </c>
    </row>
    <row r="19" spans="1:7" ht="15" thickBot="1" x14ac:dyDescent="0.3">
      <c r="A19" s="56" t="s">
        <v>38</v>
      </c>
      <c r="B19" s="57" t="s">
        <v>39</v>
      </c>
      <c r="C19" s="23">
        <v>1</v>
      </c>
      <c r="D19" s="35"/>
      <c r="E19" s="24">
        <f t="shared" si="2"/>
        <v>0</v>
      </c>
      <c r="F19" s="25">
        <f t="shared" si="0"/>
        <v>0</v>
      </c>
      <c r="G19" s="26">
        <f t="shared" si="1"/>
        <v>0</v>
      </c>
    </row>
    <row r="20" spans="1:7" ht="18.600000000000001" thickBot="1" x14ac:dyDescent="0.3">
      <c r="A20" s="36" t="s">
        <v>20</v>
      </c>
      <c r="B20" s="37"/>
      <c r="C20" s="38"/>
      <c r="D20" s="39"/>
      <c r="E20" s="37"/>
      <c r="F20" s="37"/>
      <c r="G20" s="40">
        <f>SUM(G7:G19)</f>
        <v>0</v>
      </c>
    </row>
    <row r="21" spans="1:7" ht="14.4" x14ac:dyDescent="0.25">
      <c r="A21" s="3"/>
      <c r="B21" s="3"/>
      <c r="C21" s="2"/>
      <c r="D21" s="41"/>
      <c r="E21" s="3"/>
      <c r="F21" s="3"/>
      <c r="G21" s="3"/>
    </row>
    <row r="22" spans="1:7" ht="18" x14ac:dyDescent="0.25">
      <c r="A22" s="1" t="s">
        <v>21</v>
      </c>
      <c r="B22" s="3"/>
      <c r="C22" s="2"/>
      <c r="D22" s="41"/>
      <c r="E22" s="3"/>
      <c r="F22" s="3"/>
      <c r="G22" s="3"/>
    </row>
    <row r="23" spans="1:7" ht="18.600000000000001" thickBot="1" x14ac:dyDescent="0.3">
      <c r="A23" s="3"/>
      <c r="B23" s="3"/>
      <c r="C23" s="2"/>
      <c r="D23" s="42"/>
      <c r="E23" s="3"/>
      <c r="F23" s="3"/>
      <c r="G23" s="3"/>
    </row>
    <row r="24" spans="1:7" ht="15.6" x14ac:dyDescent="0.25">
      <c r="A24" s="43" t="s">
        <v>22</v>
      </c>
      <c r="B24" s="44" t="s">
        <v>23</v>
      </c>
      <c r="C24" s="45" t="s">
        <v>24</v>
      </c>
      <c r="D24" s="46" t="s">
        <v>7</v>
      </c>
      <c r="E24" s="3"/>
      <c r="F24" s="3"/>
      <c r="G24" s="3"/>
    </row>
    <row r="25" spans="1:7" x14ac:dyDescent="0.25">
      <c r="A25" s="34" t="s">
        <v>25</v>
      </c>
      <c r="B25" s="47">
        <v>4</v>
      </c>
      <c r="C25" s="48"/>
      <c r="D25" s="49">
        <f>B25*C25</f>
        <v>0</v>
      </c>
      <c r="E25" s="3"/>
      <c r="F25" s="3"/>
      <c r="G25" s="3"/>
    </row>
    <row r="26" spans="1:7" x14ac:dyDescent="0.25">
      <c r="A26" s="34" t="s">
        <v>26</v>
      </c>
      <c r="B26" s="47">
        <v>1</v>
      </c>
      <c r="C26" s="48"/>
      <c r="D26" s="49">
        <f>B26*C26</f>
        <v>0</v>
      </c>
      <c r="E26" s="3"/>
      <c r="F26" s="3"/>
      <c r="G26" s="3"/>
    </row>
    <row r="27" spans="1:7" x14ac:dyDescent="0.25">
      <c r="A27" s="34" t="s">
        <v>27</v>
      </c>
      <c r="B27" s="47">
        <v>10</v>
      </c>
      <c r="C27" s="48"/>
      <c r="D27" s="49">
        <f>B27*C27</f>
        <v>0</v>
      </c>
      <c r="E27" s="3"/>
      <c r="F27" s="3"/>
      <c r="G27" s="3"/>
    </row>
    <row r="28" spans="1:7" ht="18.600000000000001" thickBot="1" x14ac:dyDescent="0.3">
      <c r="A28" s="50" t="s">
        <v>28</v>
      </c>
      <c r="B28" s="51"/>
      <c r="C28" s="52"/>
      <c r="D28" s="53">
        <f>SUM(D25:D27)</f>
        <v>0</v>
      </c>
      <c r="E28" s="3"/>
      <c r="F28" s="3"/>
      <c r="G28" s="3"/>
    </row>
    <row r="29" spans="1:7" ht="14.4" x14ac:dyDescent="0.25">
      <c r="A29" s="3"/>
      <c r="B29" s="3"/>
      <c r="C29" s="2"/>
      <c r="D29" s="3"/>
      <c r="E29" s="3"/>
      <c r="F29" s="3"/>
      <c r="G29" s="3"/>
    </row>
    <row r="30" spans="1:7" ht="21" x14ac:dyDescent="0.25">
      <c r="A30" s="58" t="s">
        <v>40</v>
      </c>
      <c r="B30" s="59" t="s">
        <v>29</v>
      </c>
      <c r="C30" s="54"/>
      <c r="D30" s="55">
        <f>G20+D28</f>
        <v>0</v>
      </c>
      <c r="E30" s="3"/>
      <c r="F30" s="3"/>
      <c r="G30" s="3"/>
    </row>
    <row r="31" spans="1:7" ht="14.4" x14ac:dyDescent="0.25">
      <c r="A31" s="3"/>
      <c r="B31" s="3"/>
      <c r="C31" s="2"/>
      <c r="D31" s="3"/>
      <c r="E31" s="3"/>
      <c r="F31" s="3"/>
      <c r="G31" s="3"/>
    </row>
    <row r="32" spans="1:7" ht="15" customHeight="1" x14ac:dyDescent="0.25">
      <c r="A32" s="66" t="s">
        <v>30</v>
      </c>
      <c r="B32" s="66"/>
      <c r="C32" s="66"/>
      <c r="D32" s="3"/>
      <c r="E32" s="3"/>
      <c r="F32" s="3"/>
      <c r="G32" s="3"/>
    </row>
    <row r="33" spans="1:16" ht="15" customHeight="1" x14ac:dyDescent="0.25">
      <c r="A33" s="66" t="s">
        <v>31</v>
      </c>
      <c r="B33" s="66"/>
      <c r="C33" s="2"/>
      <c r="D33" s="3"/>
      <c r="E33" s="3"/>
      <c r="F33" s="3"/>
      <c r="G33" s="3"/>
    </row>
    <row r="35" spans="1:16" ht="409.5" customHeight="1" x14ac:dyDescent="0.35">
      <c r="A35" s="67" t="s">
        <v>41</v>
      </c>
      <c r="B35" s="67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7" spans="1:16" x14ac:dyDescent="0.25">
      <c r="B37" s="61"/>
      <c r="C37" s="61"/>
      <c r="D37" s="61"/>
    </row>
  </sheetData>
  <protectedRanges>
    <protectedRange sqref="D7:D16 C25:C27 D18:D19" name="Bereik2"/>
    <protectedRange sqref="D7:D16 B3 C25:C27 D18:D19" name="Bereik1"/>
  </protectedRanges>
  <mergeCells count="3">
    <mergeCell ref="A33:B33"/>
    <mergeCell ref="A32:C32"/>
    <mergeCell ref="A35:B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Wijnands</dc:creator>
  <cp:lastModifiedBy>Rik Wijnands</cp:lastModifiedBy>
  <dcterms:created xsi:type="dcterms:W3CDTF">2021-10-13T07:56:18Z</dcterms:created>
  <dcterms:modified xsi:type="dcterms:W3CDTF">2025-10-28T07:48:36Z</dcterms:modified>
</cp:coreProperties>
</file>