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gemeentehelmond.sharepoint.com/sites/PRO-VervangingArchitectuurrepository/Shared Documents/Hoofdkanaal vervanging repository/Inkoop/3. Aanbesteding/0. Concept/"/>
    </mc:Choice>
  </mc:AlternateContent>
  <xr:revisionPtr revIDLastSave="91" documentId="8_{1336D881-183C-4746-AF17-A0C7E926A52F}" xr6:coauthVersionLast="47" xr6:coauthVersionMax="47" xr10:uidLastSave="{48D76977-9E21-40DB-9DC7-663A2294876B}"/>
  <bookViews>
    <workbookView xWindow="28680" yWindow="-13260" windowWidth="51840" windowHeight="21120" xr2:uid="{ECB61699-F06A-40BD-8309-A9989D59A0D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F6" i="1" s="1"/>
  <c r="F4" i="1"/>
  <c r="F5" i="1"/>
  <c r="F3" i="1"/>
  <c r="F8" i="1" l="1"/>
</calcChain>
</file>

<file path=xl/sharedStrings.xml><?xml version="1.0" encoding="utf-8"?>
<sst xmlns="http://schemas.openxmlformats.org/spreadsheetml/2006/main" count="12" uniqueCount="12">
  <si>
    <t>Implementatiekosten</t>
  </si>
  <si>
    <t>Bedrag (€)</t>
  </si>
  <si>
    <t>Kosten Architectuur Repository</t>
  </si>
  <si>
    <t>Kosten BPMN</t>
  </si>
  <si>
    <t>Kosten advies en consultancy</t>
  </si>
  <si>
    <t>Aantal</t>
  </si>
  <si>
    <t>Totaal</t>
  </si>
  <si>
    <t>Totale inschrijfprijs</t>
  </si>
  <si>
    <r>
      <rPr>
        <b/>
        <sz val="10"/>
        <color theme="1"/>
        <rFont val="Aptos Narrow"/>
        <family val="2"/>
        <scheme val="minor"/>
      </rPr>
      <t>Jaarlijkse licentiekosten</t>
    </r>
    <r>
      <rPr>
        <sz val="10"/>
        <color theme="1"/>
        <rFont val="Aptos Narrow"/>
        <family val="2"/>
        <scheme val="minor"/>
      </rPr>
      <t xml:space="preserve"> voor de afname van de Architectuur Repository. Voor de berekening van de totale kosten wordt uitgegaan van de maximale contractperiode van 8 jaar.  Op basis van het aantal licenties dat is opgenomen in de uitwerking in de Aanbestedingsleidraad. </t>
    </r>
    <r>
      <rPr>
        <b/>
        <i/>
        <sz val="10"/>
        <color theme="1"/>
        <rFont val="Aptos Narrow"/>
        <family val="2"/>
        <scheme val="minor"/>
      </rPr>
      <t>De maximumprijs voor de jaarlijkse kosten voor de Architectuur Repository bedragen €25.000,-, voor de totale maximale looptijd van 8 jaar komt dat neer op €200.000,-. Uw aanbieding mag deze maximale waarde niet overschrijden.</t>
    </r>
  </si>
  <si>
    <r>
      <rPr>
        <b/>
        <sz val="10"/>
        <color theme="1"/>
        <rFont val="Aptos Narrow"/>
        <family val="2"/>
        <scheme val="minor"/>
      </rPr>
      <t>Jaarlijkse licentiekosten</t>
    </r>
    <r>
      <rPr>
        <sz val="10"/>
        <color theme="1"/>
        <rFont val="Aptos Narrow"/>
        <family val="2"/>
        <scheme val="minor"/>
      </rPr>
      <t xml:space="preserve"> voor de afname van de BPMN procesmodellering software. Voor de berekening van de totale kosten wordt uitgegaan van de maximale contractperiode van 8 jaar.  Op basis van het aantal licenties dat is opgenomen in de uitwerking in de Aanbestedingsleidraad. </t>
    </r>
    <r>
      <rPr>
        <b/>
        <i/>
        <sz val="10"/>
        <color theme="1"/>
        <rFont val="Aptos Narrow"/>
        <family val="2"/>
        <scheme val="minor"/>
      </rPr>
      <t>De maximumprijs voor de jaarlijkse kosten voor de BPMN bedragen €5.000,-, voor de totale maximale looptijd van 8 jaar komt dat neer op €40.000,-. Uw aanbieding mag deze maximale waarde niet overschrijden.</t>
    </r>
  </si>
  <si>
    <r>
      <rPr>
        <b/>
        <sz val="10"/>
        <color theme="1"/>
        <rFont val="Aptos Narrow"/>
        <family val="2"/>
        <scheme val="minor"/>
      </rPr>
      <t>Uurtarief</t>
    </r>
    <r>
      <rPr>
        <sz val="10"/>
        <color theme="1"/>
        <rFont val="Aptos Narrow"/>
        <family val="2"/>
        <scheme val="minor"/>
      </rPr>
      <t xml:space="preserve"> exclusief BTW voor eventueel aanvullend advies of consultancydiensten die nodig zijn gedurende de uitvoering van de overeenkomst. Voor de berekening wordt uitgegaan van zo'n 48 uur aan consultancy per jaar (1 uur per week), gedurende de maximale contractperiode van 8 jaar. </t>
    </r>
    <r>
      <rPr>
        <b/>
        <i/>
        <sz val="10"/>
        <color theme="1"/>
        <rFont val="Aptos Narrow"/>
        <family val="2"/>
        <scheme val="minor"/>
      </rPr>
      <t>De maximumprijs voor de jaarlijkse kosten voor consultancy bedragen €5.000,-, voor de totale maximale looptijd van 8 jaar komt dat neer op €40.000,-. Uw aanbieding mag deze maximale waarde niet overschrijden.</t>
    </r>
  </si>
  <si>
    <r>
      <t xml:space="preserve">Totale </t>
    </r>
    <r>
      <rPr>
        <b/>
        <sz val="10"/>
        <color theme="1"/>
        <rFont val="Aptos Narrow"/>
        <family val="2"/>
        <scheme val="minor"/>
      </rPr>
      <t>eenmalige kosten</t>
    </r>
    <r>
      <rPr>
        <sz val="10"/>
        <color theme="1"/>
        <rFont val="Aptos Narrow"/>
        <family val="2"/>
        <scheme val="minor"/>
      </rPr>
      <t xml:space="preserve"> voor het migreren van de data en het correct inrichten/gebruiksklaar maken van de nieuwe oplossing gedurende de implementatiefase van 1 november 2025 tot en met 31 maart 2026. </t>
    </r>
    <r>
      <rPr>
        <b/>
        <i/>
        <sz val="10"/>
        <color theme="1"/>
        <rFont val="Aptos Narrow"/>
        <family val="2"/>
        <scheme val="minor"/>
      </rPr>
      <t>De maximumprijs voor de implementatiekosten is €15.000,-.</t>
    </r>
    <r>
      <rPr>
        <sz val="10"/>
        <color theme="1"/>
        <rFont val="Aptos Narrow"/>
        <family val="2"/>
        <scheme val="minor"/>
      </rPr>
      <t xml:space="preserve"> </t>
    </r>
    <r>
      <rPr>
        <b/>
        <i/>
        <sz val="10"/>
        <color theme="1"/>
        <rFont val="Aptos Narrow"/>
        <family val="2"/>
        <scheme val="minor"/>
      </rPr>
      <t>Uw aanbieding mag deze maximale waarde niet overschrijden.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</si>
</sst>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i/>
      <sz val="10"/>
      <color theme="1"/>
      <name val="Aptos Narrow"/>
      <family val="2"/>
      <scheme val="minor"/>
    </font>
  </fonts>
  <fills count="5">
    <fill>
      <patternFill patternType="none"/>
    </fill>
    <fill>
      <patternFill patternType="gray125"/>
    </fill>
    <fill>
      <patternFill patternType="solid">
        <fgColor rgb="FFFFFF99"/>
        <bgColor indexed="64"/>
      </patternFill>
    </fill>
    <fill>
      <patternFill patternType="solid">
        <fgColor theme="9" tint="0.59999389629810485"/>
        <bgColor indexed="64"/>
      </patternFill>
    </fill>
    <fill>
      <patternFill patternType="solid">
        <fgColor theme="3" tint="0.89999084444715716"/>
        <bgColor indexed="64"/>
      </patternFill>
    </fill>
  </fills>
  <borders count="3">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0" fontId="2" fillId="0" borderId="0" xfId="0" applyFont="1"/>
    <xf numFmtId="0" fontId="0" fillId="0" borderId="0" xfId="0" applyAlignment="1">
      <alignment vertical="top"/>
    </xf>
    <xf numFmtId="0" fontId="3" fillId="0" borderId="1" xfId="0" applyFont="1" applyBorder="1" applyAlignment="1">
      <alignment vertical="top" wrapText="1"/>
    </xf>
    <xf numFmtId="44" fontId="0" fillId="2" borderId="1" xfId="1" applyFont="1" applyFill="1" applyBorder="1" applyAlignment="1">
      <alignment vertical="center"/>
    </xf>
    <xf numFmtId="0" fontId="0" fillId="0" borderId="1" xfId="0" applyBorder="1" applyAlignment="1">
      <alignment horizontal="center" vertical="center"/>
    </xf>
    <xf numFmtId="0" fontId="3" fillId="0" borderId="1" xfId="0" applyFont="1" applyBorder="1" applyAlignment="1">
      <alignment wrapText="1"/>
    </xf>
    <xf numFmtId="44" fontId="0" fillId="0" borderId="1" xfId="0" applyNumberFormat="1" applyBorder="1" applyAlignment="1">
      <alignment vertical="center"/>
    </xf>
    <xf numFmtId="44" fontId="2" fillId="3" borderId="2" xfId="0" applyNumberFormat="1" applyFont="1" applyFill="1" applyBorder="1"/>
    <xf numFmtId="0" fontId="2" fillId="4" borderId="1" xfId="0" applyFont="1" applyFill="1" applyBorder="1" applyAlignment="1">
      <alignment vertical="top"/>
    </xf>
    <xf numFmtId="0" fontId="0" fillId="0" borderId="0" xfId="0" applyAlignment="1">
      <alignment horizontal="center"/>
    </xf>
  </cellXfs>
  <cellStyles count="2">
    <cellStyle name="Standaard" xfId="0" builtinId="0"/>
    <cellStyle name="Valuta" xfId="1"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5D09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59CE4-3230-44C9-ABAB-3E17641FD937}">
  <dimension ref="B2:F8"/>
  <sheetViews>
    <sheetView tabSelected="1" workbookViewId="0">
      <selection activeCell="D4" sqref="D4:E4"/>
    </sheetView>
  </sheetViews>
  <sheetFormatPr defaultRowHeight="14.4" x14ac:dyDescent="0.3"/>
  <cols>
    <col min="2" max="2" width="29.88671875" bestFit="1" customWidth="1"/>
    <col min="3" max="3" width="52.5546875" customWidth="1"/>
    <col min="4" max="4" width="18.5546875" customWidth="1"/>
    <col min="6" max="6" width="18.109375" customWidth="1"/>
  </cols>
  <sheetData>
    <row r="2" spans="2:6" x14ac:dyDescent="0.3">
      <c r="D2" s="1" t="s">
        <v>1</v>
      </c>
      <c r="E2" s="1" t="s">
        <v>5</v>
      </c>
      <c r="F2" s="1" t="s">
        <v>6</v>
      </c>
    </row>
    <row r="3" spans="2:6" ht="82.8" x14ac:dyDescent="0.3">
      <c r="B3" s="9" t="s">
        <v>0</v>
      </c>
      <c r="C3" s="3" t="s">
        <v>11</v>
      </c>
      <c r="D3" s="4">
        <v>0</v>
      </c>
      <c r="E3" s="5">
        <v>1</v>
      </c>
      <c r="F3" s="7">
        <f>E3*D3</f>
        <v>0</v>
      </c>
    </row>
    <row r="4" spans="2:6" ht="124.2" x14ac:dyDescent="0.3">
      <c r="B4" s="9" t="s">
        <v>2</v>
      </c>
      <c r="C4" s="3" t="s">
        <v>8</v>
      </c>
      <c r="D4" s="4">
        <v>0</v>
      </c>
      <c r="E4" s="5">
        <v>8</v>
      </c>
      <c r="F4" s="7">
        <f t="shared" ref="F4:F6" si="0">E4*D4</f>
        <v>0</v>
      </c>
    </row>
    <row r="5" spans="2:6" ht="110.4" x14ac:dyDescent="0.3">
      <c r="B5" s="9" t="s">
        <v>3</v>
      </c>
      <c r="C5" s="3" t="s">
        <v>9</v>
      </c>
      <c r="D5" s="4">
        <v>0</v>
      </c>
      <c r="E5" s="5">
        <v>8</v>
      </c>
      <c r="F5" s="7">
        <f t="shared" si="0"/>
        <v>0</v>
      </c>
    </row>
    <row r="6" spans="2:6" ht="110.4" x14ac:dyDescent="0.3">
      <c r="B6" s="9" t="s">
        <v>4</v>
      </c>
      <c r="C6" s="6" t="s">
        <v>10</v>
      </c>
      <c r="D6" s="4">
        <v>0</v>
      </c>
      <c r="E6" s="5">
        <f>48*8</f>
        <v>384</v>
      </c>
      <c r="F6" s="7">
        <f t="shared" si="0"/>
        <v>0</v>
      </c>
    </row>
    <row r="7" spans="2:6" ht="15" thickBot="1" x14ac:dyDescent="0.35">
      <c r="B7" s="2"/>
    </row>
    <row r="8" spans="2:6" ht="15" thickBot="1" x14ac:dyDescent="0.35">
      <c r="D8" s="10" t="s">
        <v>7</v>
      </c>
      <c r="E8" s="10"/>
      <c r="F8" s="8">
        <f>SUM(F3:F6)</f>
        <v>0</v>
      </c>
    </row>
  </sheetData>
  <sheetProtection algorithmName="SHA-512" hashValue="UA9Hb9zRVJD6wi/cz0XXuiycVg0fuFgWHtbiwPH36TTGMh22pEY2YW6+usMARxcDLALDR9vXKUuWptytv+cN8w==" saltValue="lEQQ+4uVGukcR9aIiMzSAA==" spinCount="100000" sheet="1" objects="1" scenarios="1"/>
  <protectedRanges>
    <protectedRange sqref="D3:D6" name="Bereik1"/>
  </protectedRanges>
  <mergeCells count="1">
    <mergeCell ref="D8:E8"/>
  </mergeCells>
  <conditionalFormatting sqref="F3">
    <cfRule type="cellIs" dxfId="2" priority="4" operator="greaterThan">
      <formula>15000</formula>
    </cfRule>
  </conditionalFormatting>
  <conditionalFormatting sqref="F4">
    <cfRule type="cellIs" dxfId="1" priority="3" operator="greaterThan">
      <formula>200000</formula>
    </cfRule>
  </conditionalFormatting>
  <conditionalFormatting sqref="F5:F6">
    <cfRule type="cellIs" dxfId="0" priority="1" operator="greaterThan">
      <formula>40000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1172354B90164F976EB1A75389A4E6" ma:contentTypeVersion="9" ma:contentTypeDescription="Create a new document." ma:contentTypeScope="" ma:versionID="bbf3a61f37e33ab39a0b339d2831c5bc">
  <xsd:schema xmlns:xsd="http://www.w3.org/2001/XMLSchema" xmlns:xs="http://www.w3.org/2001/XMLSchema" xmlns:p="http://schemas.microsoft.com/office/2006/metadata/properties" xmlns:ns2="64e6c407-e08d-4a1c-9475-a284bfafcb08" targetNamespace="http://schemas.microsoft.com/office/2006/metadata/properties" ma:root="true" ma:fieldsID="0268ea53c239c497cb2af4ec2eb39b9f" ns2:_="">
    <xsd:import namespace="64e6c407-e08d-4a1c-9475-a284bfafcb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fbeelding" minOccurs="0"/>
                <xsd:element ref="ns2:Description" minOccurs="0"/>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6c407-e08d-4a1c-9475-a284bfafc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fbeelding" ma:index="12" nillable="true" ma:displayName="afbeelding" ma:format="Thumbnail" ma:internalName="afbeelding">
      <xsd:simpleType>
        <xsd:restriction base="dms:Unknown"/>
      </xsd:simpleType>
    </xsd:element>
    <xsd:element name="Description" ma:index="13" nillable="true" ma:displayName="Description" ma:format="Dropdown" ma:internalName="Description">
      <xsd:simpleType>
        <xsd:restriction base="dms:Text">
          <xsd:maxLength value="255"/>
        </xsd:restriction>
      </xsd:simpleType>
    </xsd:element>
    <xsd:element name="DocumentType" ma:index="14" nillable="true" ma:displayName="DocumentType" ma:format="Dropdown" ma:internalName="DocumentType">
      <xsd:simpleType>
        <xsd:restriction base="dms:Choice">
          <xsd:enumeration value="Inkoop"/>
          <xsd:enumeration value="Projectmanagement"/>
          <xsd:enumeration value="Architectuur"/>
          <xsd:enumeration value="SPO"/>
          <xsd:enumeration value="Architectuur"/>
          <xsd:enumeration value="Juridisch"/>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fbeelding xmlns="64e6c407-e08d-4a1c-9475-a284bfafcb08" xsi:nil="true"/>
    <DocumentType xmlns="64e6c407-e08d-4a1c-9475-a284bfafcb08" xsi:nil="true"/>
    <Description xmlns="64e6c407-e08d-4a1c-9475-a284bfafcb08" xsi:nil="true"/>
  </documentManagement>
</p:properties>
</file>

<file path=customXml/itemProps1.xml><?xml version="1.0" encoding="utf-8"?>
<ds:datastoreItem xmlns:ds="http://schemas.openxmlformats.org/officeDocument/2006/customXml" ds:itemID="{8ED895D1-C88A-4215-80B4-408310BAC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6c407-e08d-4a1c-9475-a284bfafcb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2C0623-B902-45B2-BF51-A519868CA62E}">
  <ds:schemaRefs>
    <ds:schemaRef ds:uri="http://schemas.microsoft.com/sharepoint/v3/contenttype/forms"/>
  </ds:schemaRefs>
</ds:datastoreItem>
</file>

<file path=customXml/itemProps3.xml><?xml version="1.0" encoding="utf-8"?>
<ds:datastoreItem xmlns:ds="http://schemas.openxmlformats.org/officeDocument/2006/customXml" ds:itemID="{368B43C2-F92C-4F0E-8629-7F138CF6E5CB}">
  <ds:schemaRefs>
    <ds:schemaRef ds:uri="http://schemas.microsoft.com/office/infopath/2007/PartnerControls"/>
    <ds:schemaRef ds:uri="http://purl.org/dc/terms/"/>
    <ds:schemaRef ds:uri="http://purl.org/dc/dcmitype/"/>
    <ds:schemaRef ds:uri="http://schemas.openxmlformats.org/package/2006/metadata/core-properties"/>
    <ds:schemaRef ds:uri="http://www.w3.org/XML/1998/namespace"/>
    <ds:schemaRef ds:uri="http://schemas.microsoft.com/office/2006/documentManagement/types"/>
    <ds:schemaRef ds:uri="64e6c407-e08d-4a1c-9475-a284bfafcb0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Michiels, Twan</dc:creator>
  <cp:lastModifiedBy>Michiels, Twan</cp:lastModifiedBy>
  <dcterms:created xsi:type="dcterms:W3CDTF">2025-06-26T13:05:29Z</dcterms:created>
  <dcterms:modified xsi:type="dcterms:W3CDTF">2025-07-09T07:27:28Z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2025-06-26T15:05:04Z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bf54ae3d-29ea-49db-8bba-e3b787d510e4</vt:lpwstr>
  </property>
  <property fmtid="{D5CDD505-2E9C-101B-9397-08002B2CF9AE}" pid="8" name="MSIP_Label_809b38bc-0ed8-48ce-ab09-5250aa17f0d6_ContentBits">
    <vt:lpwstr>0</vt:lpwstr>
  </property>
  <property fmtid="{D5CDD505-2E9C-101B-9397-08002B2CF9AE}" pid="9" name="ContentTypeId">
    <vt:lpwstr>0x010100D61172354B90164F976EB1A75389A4E6</vt:lpwstr>
  </property>
</Properties>
</file>