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drawings/drawing7.xml" ContentType="application/vnd.openxmlformats-officedocument.drawing+xml"/>
  <Override PartName="/xl/tables/table6.xml" ContentType="application/vnd.openxmlformats-officedocument.spreadsheetml.table+xml"/>
  <Override PartName="/xl/drawings/drawing8.xml" ContentType="application/vnd.openxmlformats-officedocument.drawing+xml"/>
  <Override PartName="/xl/tables/table7.xml" ContentType="application/vnd.openxmlformats-officedocument.spreadsheetml.table+xml"/>
  <Override PartName="/xl/drawings/drawing9.xml" ContentType="application/vnd.openxmlformats-officedocument.drawing+xml"/>
  <Override PartName="/xl/tables/table8.xml" ContentType="application/vnd.openxmlformats-officedocument.spreadsheetml.table+xml"/>
  <Override PartName="/xl/drawings/drawing10.xml" ContentType="application/vnd.openxmlformats-officedocument.drawing+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I:\inkoop\Initiële Inkoop\02. Aanbestedingstrajecten\2025\L-EU-25-15 Medische Lineaire Versnellers\2c. Aanbestedingssdocumenten (PVE)\Definitief\Aangepaste documenten na NvI2\"/>
    </mc:Choice>
  </mc:AlternateContent>
  <xr:revisionPtr revIDLastSave="0" documentId="8_{7E491C18-AD28-40BF-B958-1E9AD5844931}" xr6:coauthVersionLast="47" xr6:coauthVersionMax="47" xr10:uidLastSave="{00000000-0000-0000-0000-000000000000}"/>
  <workbookProtection workbookAlgorithmName="SHA-512" workbookHashValue="QP2bwe2+XI4/SPac6gNf5xGxkhNQ8dFoCttPnAsWhR+/IvsgmaOZlt87LxWPgFHwX7jAysX7EWqJBsy4yaBO8w==" workbookSaltValue="UIxa4ctW81enYG0+yjOfiQ==" workbookSpinCount="100000" lockStructure="1"/>
  <bookViews>
    <workbookView xWindow="-120" yWindow="-120" windowWidth="29040" windowHeight="17520" xr2:uid="{6124D1DB-F7B6-45A5-876A-B0015ED785A2}"/>
  </bookViews>
  <sheets>
    <sheet name="Toelichting" sheetId="30" r:id="rId1"/>
    <sheet name="1 Algemeen" sheetId="21" r:id="rId2"/>
    <sheet name="2 Versneller Algemeen" sheetId="23" r:id="rId3"/>
    <sheet name="3 Versneller Type 1" sheetId="24" r:id="rId4"/>
    <sheet name="4 Versneller Type 2" sheetId="25" r:id="rId5"/>
    <sheet name="5 SGRT" sheetId="26" r:id="rId6"/>
    <sheet name="6 Service en Onderhoud" sheetId="27" r:id="rId7"/>
    <sheet name="7 Training" sheetId="28" r:id="rId8"/>
    <sheet name="8 ICT Infrastructuur" sheetId="29" r:id="rId9"/>
    <sheet name="Puntentoekenning" sheetId="32" r:id="rId10"/>
  </sheets>
  <definedNames>
    <definedName name="_xlnm.Print_Area" localSheetId="1">'1 Algemeen'!$A$1:$G$30</definedName>
    <definedName name="_xlnm.Print_Area" localSheetId="2">'2 Versneller Algemeen'!$A$1:$G$53</definedName>
    <definedName name="_xlnm.Print_Area" localSheetId="3">'3 Versneller Type 1'!$A$1:$G$55</definedName>
    <definedName name="_xlnm.Print_Area" localSheetId="4">'4 Versneller Type 2'!$A$1:$G$64</definedName>
    <definedName name="_xlnm.Print_Area" localSheetId="5">'5 SGRT'!$A$1:$G$28</definedName>
    <definedName name="_xlnm.Print_Area" localSheetId="6">'6 Service en Onderhoud'!$A$1:$G$23</definedName>
    <definedName name="_xlnm.Print_Area" localSheetId="7">'7 Training'!$A$1:$G$15</definedName>
    <definedName name="_xlnm.Print_Area" localSheetId="8">'8 ICT Infrastructuur'!$A$1:$G$49</definedName>
    <definedName name="_xlnm.Print_Area" localSheetId="9">Puntentoekenning!$A$1:$H$63</definedName>
    <definedName name="_xlnm.Print_Area" localSheetId="0">Toelichting!$A$1:$AD$39</definedName>
    <definedName name="dd_Keuze">#REF!</definedName>
    <definedName name="ExternalData_10" localSheetId="5" hidden="1">'5 SGRT'!$A$2:$F$15</definedName>
    <definedName name="ExternalData_11" localSheetId="6" hidden="1">'6 Service en Onderhoud'!$A$2:$F$9</definedName>
    <definedName name="ExternalData_12" localSheetId="7" hidden="1">'7 Training'!$A$2:$F$5</definedName>
    <definedName name="ExternalData_13" localSheetId="8" hidden="1">'8 ICT Infrastructuur'!$A$2:$F$39</definedName>
    <definedName name="ExternalData_5" localSheetId="1" hidden="1">'1 Algemeen'!$A$2:$F$17</definedName>
    <definedName name="ExternalData_7" localSheetId="2" hidden="1">'2 Versneller Algemeen'!$A$2:$F$37</definedName>
    <definedName name="ExternalData_8" localSheetId="3" hidden="1">'3 Versneller Type 1'!$A$2:$F$34</definedName>
    <definedName name="ExternalData_9" localSheetId="4" hidden="1">'4 Versneller Type 2'!$A$2:$F$44</definedName>
    <definedName name="Maximum_totaal_aantal_punten_te_behalen">Puntentoekenning!$K$4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32" l="1"/>
  <c r="H10" i="32"/>
  <c r="J21" i="32" l="1"/>
  <c r="H21" i="32" s="1"/>
  <c r="J20" i="32"/>
  <c r="H20" i="32" s="1"/>
  <c r="J19" i="32"/>
  <c r="H19" i="32" s="1"/>
  <c r="J18" i="32"/>
  <c r="H18" i="32" s="1"/>
  <c r="J17" i="32"/>
  <c r="H17" i="32" s="1"/>
  <c r="J16" i="32"/>
  <c r="H16" i="32" s="1"/>
  <c r="J15" i="32"/>
  <c r="H15" i="32" s="1"/>
  <c r="J14" i="32"/>
  <c r="H14" i="32" s="1"/>
  <c r="J13" i="32"/>
  <c r="H13" i="32" s="1"/>
  <c r="J12" i="32"/>
  <c r="H12" i="32" s="1"/>
  <c r="J11" i="32"/>
  <c r="H11" i="32" s="1"/>
  <c r="J8" i="32"/>
  <c r="H8" i="32" s="1"/>
  <c r="J7" i="32"/>
  <c r="H7" i="32" s="1"/>
  <c r="J6" i="32"/>
  <c r="H6" i="32" s="1"/>
  <c r="J5" i="32"/>
  <c r="H5" i="32" s="1"/>
  <c r="J4" i="32"/>
  <c r="H4" i="32" s="1"/>
  <c r="K4" i="32" l="1"/>
</calcChain>
</file>

<file path=xl/sharedStrings.xml><?xml version="1.0" encoding="utf-8"?>
<sst xmlns="http://schemas.openxmlformats.org/spreadsheetml/2006/main" count="1385" uniqueCount="397">
  <si>
    <t>1. Algemeen</t>
  </si>
  <si>
    <t>ItemNr</t>
  </si>
  <si>
    <t>Vraagstelling</t>
  </si>
  <si>
    <t>Item Type</t>
  </si>
  <si>
    <t>Type antwoord</t>
  </si>
  <si>
    <t>Documentatie aanleveren</t>
  </si>
  <si>
    <t>Max omvang documentatie</t>
  </si>
  <si>
    <t>Antwoord</t>
  </si>
  <si>
    <t>1.01E</t>
  </si>
  <si>
    <t>Op het moment van inschrijving voldoen de aangeboden versnellersystemen aan de in Nederland van kracht zijnde normen en voorschriften ten aanzien van techniek, veiligheid en informatiebeveiliging, waaronder IEC60601, en de Europese richtlijn 93/42CEE. Het product heeft een medisch CE keurmerk. De  CE-certificaties van de aangeboden versnellersystemen dienen te worden aangeleverd als onderdeel van de aanbieding. Voor onderdelen van de aanbieding waarvan aangegeven is dat deze op het moment van Inschrijving nog niet leverbaar zijn (bijvoorbeeld omdat deze nog in ontwikkeling zijn) geldt dat zij op moment van levering aan bovengenoemde eisen dienen te voldoen.</t>
  </si>
  <si>
    <t>Eis</t>
  </si>
  <si>
    <t>Ja/Nee</t>
  </si>
  <si>
    <t>Ja, aanleveren met inschrijving</t>
  </si>
  <si>
    <t>geen beperking</t>
  </si>
  <si>
    <t>1.02E</t>
  </si>
  <si>
    <t>De Inschrijver gaat akkoord met de algemene inkoopvoorwaarden van het LUMC (bijlage F).</t>
  </si>
  <si>
    <t>Nee</t>
  </si>
  <si>
    <t/>
  </si>
  <si>
    <t>1.03E</t>
  </si>
  <si>
    <t xml:space="preserve">De Aanbieder heeft in de 36 maanden voorafgaand aan de inschrijving één of meerdere exemplaren van de aangeboden typen versnellersystemen binnen Europa geleverd, geinstalleerd en gebruiksklaar opgeleverd en hier onderhoud aan verricht. Ten bewijze hiervan overlegt de Aanbieder een referentie. </t>
  </si>
  <si>
    <t>max 1x A4</t>
  </si>
  <si>
    <t>1.04E</t>
  </si>
  <si>
    <t>De aangeboden versnellersystemen passen fysiek in de respectievelijke bestaande bunkers en kunnen middels de aanwezige transportroutes ingehuisd worden. De Opdrachtgever levert bouwtekeningen van de betreffende ruimtes aan bij dit PvE en gegevens van de transportroutes in bijlage K. Tevens organiseert de Opdrachtgever op woensdag 5 november een schouw op alle drie de locaties.</t>
  </si>
  <si>
    <t>1.05E</t>
  </si>
  <si>
    <t xml:space="preserve">De Inschrijver verstrekt site plannings voor ieder type versneller dat aangeboden wordt. </t>
  </si>
  <si>
    <t>1.06E</t>
  </si>
  <si>
    <t>De Opdrachtnemer verstrekt alle gegevens die benodigd zijn voor stralingsafschermingsberekeningen.</t>
  </si>
  <si>
    <t>Ja, aanleveren na gunning</t>
  </si>
  <si>
    <t>1.07E</t>
  </si>
  <si>
    <t>De Opdrachtnemer draagt zorg voor de afvoer van de huidige versnellers. Voor de versnellers in het RdG is dit inclusief eventuele geactiveerde onderdelen.</t>
  </si>
  <si>
    <t>1.09E</t>
  </si>
  <si>
    <t>Per versneller installatie  zal de Opdrachtnemer één technicus aanwijzen die verantwoordelijk is voor het volledige installatietraject vanaf levering t/m acceptatie (Verantwoordelijk technicus). Deze technicus overziet de installatie en is het primaire aanspreekpunt voor de projectleider en technici van de Opdrachtgever.</t>
  </si>
  <si>
    <t>1.10E</t>
  </si>
  <si>
    <t xml:space="preserve">Voordat de installatie aanvangt komen de projectleider en  de verantwoordelijk technicus van de Opdrachtnemer, en  de projectleider een aangewezen technicus de Opdrachtgever  samen om de definitieve afspraken en planning door te spreken. </t>
  </si>
  <si>
    <t>1.11E</t>
  </si>
  <si>
    <t>De installatie van de eerste Type 1 versneller, inclusief toebehoren kan aanvangen 3 maanden na ondertekening van de overeenkomst.</t>
  </si>
  <si>
    <t>1.12E</t>
  </si>
  <si>
    <t>Na gunning zal de Opdrachtnemer met ieder ziekenhuis een separate overeenkomst afsluiten op basis van de meegestuurde concept koop- en service overeenkomst.</t>
  </si>
  <si>
    <t>1.13E</t>
  </si>
  <si>
    <t xml:space="preserve">Facturering van de aanschafsom vindt per individueel ziekenhuis plaats volgens een door de Opdrachtgever aan te geven verdeelsleutel. Het totaal van deze drie facturen is gelijk aan de  inschrijfprijs van de winnende Aanbieding. </t>
  </si>
  <si>
    <t>1.14E</t>
  </si>
  <si>
    <t xml:space="preserve">De jaarlijkse facturering van het onderhoudscontract vindt per individueel ziekenhuis  plaats volgens een door de Opdrachtgever aan te geven verdeelsleutel. Het totaal van deze drie facturen is gelijk aan de inschrijfprijs per jaar voor het servicecontract van de winnende aanbieding. </t>
  </si>
  <si>
    <t>1.15E</t>
  </si>
  <si>
    <t>De aanbestedende partij behoudt zich het recht voor binnen de vier jaar volgend op de gunning één additionele versneller aan te schaffen, onder de voorwaarden van de huidige aanbieding, met inachtneming van inflatiecorrectie waarbij het prijsindexcijfer van de NZA gevolgd wordt (1/3 personeel, 2/3 materiaal)</t>
  </si>
  <si>
    <t>2. Versneller Algemeen</t>
  </si>
  <si>
    <t>2.01E</t>
  </si>
  <si>
    <t>De aangeboden versnellersystemen voldoen aan de IEC61217 standaard</t>
  </si>
  <si>
    <t>2.02E</t>
  </si>
  <si>
    <t xml:space="preserve">De aangeboden versnellersystemen betreffen de meest recente versies die de Opdrachtnemer kan leveren. Iedere upgrade die binnen één jaar van de acceptatie van het systeem beschikbaar komt wordt kosteloos aangeboden. </t>
  </si>
  <si>
    <t>2.03E</t>
  </si>
  <si>
    <t>Voor alle aangeboden versnellers bedraagt de effectieve breedte van de MLC leafs in de centrale 20 cm rond de collimator as 0.5 cm of minder (projectie in het isocentrum). De effectieve breedte mag ook bereikt worden d.m.v.  "stacked leaf banks".</t>
  </si>
  <si>
    <t>2.04E</t>
  </si>
  <si>
    <t>Interdigitatie van MLC leafs is mogelijk op alle aangeboden versnellers</t>
  </si>
  <si>
    <t>2.05E</t>
  </si>
  <si>
    <t>Alle aangeboden versnellers beschikken over een MV Imager die zowel voor het positioneren van patiënten als QA doeleinden kan worden ingezet.</t>
  </si>
  <si>
    <t>2.06E</t>
  </si>
  <si>
    <t>Alle aangeboden versnellers dienen te  zijn  voorzien van een 6 degree-of-freedom (6-DoF) tafel.</t>
  </si>
  <si>
    <t>2.08E</t>
  </si>
  <si>
    <t>Het aangeboden (standaard) rechthoekig tafelblad kan in de richting van de gantry tot minimaal 60 cm  voorbij het isocentrum bewogen worden en is over deze lengte volledig doorstraalbaar, hetgeen minimaal inhoudt dat er zich geen metalen delen bevinden in dit deel van de tafel. Deze eis heeft geen betrekking op de elders gevraagde KNO extensie .</t>
  </si>
  <si>
    <t>2.09E</t>
  </si>
  <si>
    <t>Hulpmiddelen kunnen op het tafelblad vastgezet worden met standaard lock-bars</t>
  </si>
  <si>
    <t>2.10E</t>
  </si>
  <si>
    <t>Iedere aangeboden versneller wordt geleverd met in totaal 3 lock-bars: 2 vaste lock-bars, en één lockbar die laterale verschuivingen van hulpmiddelen mogelijk maakt.</t>
  </si>
  <si>
    <t>2.11E</t>
  </si>
  <si>
    <t>Het is mogelijk om zowel IMRT als VMAT plannen af te stralen</t>
  </si>
  <si>
    <t>2.12E</t>
  </si>
  <si>
    <t xml:space="preserve">Gedurende het afstralen van een VMATplan kunnen de doserate en gantry rotatie snelheid (vrijwel) continu gemoduleerd worden. </t>
  </si>
  <si>
    <t>2.13E</t>
  </si>
  <si>
    <t>Bundelprofielen en PDDs verschillen voor elke stralingsmodaliteit overal minder dan 1% tussen verschillende exemplaren van hetzelfde type versneller.</t>
  </si>
  <si>
    <t>2.14E</t>
  </si>
  <si>
    <t>Voor elke fotonenmodaliteit verschilt de waarde van TPR20,10 minder dan 0.004 tussen verschillende exemplaren van hetzelfde type versneller.</t>
  </si>
  <si>
    <t>2.15E</t>
  </si>
  <si>
    <t xml:space="preserve">Voor elk mogelijk VMAT plan vallen de verschillen voor de dosis-afgifte tussen verschillende machines van hetzelfde type binnen een 2% / 2mm gamma criterium. (gemeten met een  PTW octaviusfantoom) </t>
  </si>
  <si>
    <t>2.16E</t>
  </si>
  <si>
    <t xml:space="preserve">De CBCT buisspanning kan minimaal ingesteld worden tussen 80 en 140kV </t>
  </si>
  <si>
    <t>2.17E</t>
  </si>
  <si>
    <t>De maximale  CBCT imaging Field-of-View (FOV) diameter bedraagt 48 cm of meer</t>
  </si>
  <si>
    <t>2.18E</t>
  </si>
  <si>
    <t>De scan lengte van een enkele  CBCT opname  (d.w.z. bij één tafel positie) bedraagt minimaal 24 cm</t>
  </si>
  <si>
    <t>2.19E</t>
  </si>
  <si>
    <t>CBCTs kunnen worden gereconstrueerd met een Iteratief  algoritme.</t>
  </si>
  <si>
    <t xml:space="preserve">Het systeem beschikt over een Metaal Artifact Reductie optie die toegepast kan worden op de CBCT beeldreconstructie. Geef informatie over de implementatie van deze optie, en welke beperkingen van toepassing zijn (zoals de types metaal artefacten en de anatomische gebieden waarvoor deze optie beschikbaar is) 
</t>
  </si>
  <si>
    <t>2.21E</t>
  </si>
  <si>
    <t xml:space="preserve">Het is mogelijk om (ad hoc) één of meer additionele CBCT opnames te maken (voorafgaand aan, of tijdens een onderbreking van de bestraling) en de tafelverplaatsing volgend uit de registratie met het referentiebeeld uit te voeren.
</t>
  </si>
  <si>
    <t>2.22E</t>
  </si>
  <si>
    <t>Het is mogelijk gedurende een behandelfractie  een CBCT, direct na acquisitie, in DICOM format te versturen naar een DICOM node. Dit vereist geen of minimale interactie van de gebruiker met het systeem. De tijdsduur tussen het eind van de CBCT acquisitie en het beschikbaar zijn van de CBCT op de DICOM node bedraagt maximaal 30 seconden.</t>
  </si>
  <si>
    <t>2.23W</t>
  </si>
  <si>
    <t xml:space="preserve">Na goedkeuring worden registratie resultaten automatisch doorgestuurd naar de tafel controller om de tafelverplaatsing uit te voeren. (d.w.z. er vindt geen handmatige invoer van translaties en rotaties plaats) </t>
  </si>
  <si>
    <t>Wens</t>
  </si>
  <si>
    <t>2.24E</t>
  </si>
  <si>
    <t xml:space="preserve">De voortgang van een bestralingssessie wordt op zodanige wijze geregistreerd dat het na een onderbreking van de behandeling (bijvoorbeeld door een defect aan de versneller, of het wegvallen van netspanning) altijd mogelijk is om de behandeling te voltooien, hetzij op dezelfde versneller, danwel op een andere versneller van hetzelfde type. Toon dit aan d.w.v. een beschrijving van de procedure en de stappen die dienen te worden ondernomen in zo'n geval. </t>
  </si>
  <si>
    <t>Vrije tekst</t>
  </si>
  <si>
    <t>2.31E</t>
  </si>
  <si>
    <t>Indien de aangeboden systemen aangesloten kunnen worden op het huidige R&amp;V systeem Mosaiq, dan maakt de koppeling deel uit van de aanbieding. Indien aansluiting op Mosaiq niet mogelijk is dan maakt een (minimaal) R&amp;V systeem deel uit van de aanbieding.</t>
  </si>
  <si>
    <t>2.32E</t>
  </si>
  <si>
    <t>Indien vanwege 2.31E een R&amp;V systeem deel uitmaakt van de Aanbieding zullen dit systeem en aanverwante infrastructuur geïnstalleerd worden op virtuele servers, gebruikmakend van de virtualisatie infrastructuur van het LUMC (VMware) en Haga (Citrix). Tevens maken eventueel extra benodigde werkstations deel uit van de Aanbieding.</t>
  </si>
  <si>
    <t>2.33E</t>
  </si>
  <si>
    <t>Indien vanwege 2.31E een R&amp;V systeem deel uitmaakt van de Aanbieding dan kan dit systeem op meerdere werkplekken remote beschikbaar gemaakt worden via VMware Horizon of RDS RemoteApp. Wanneer dit niet mogelijk is dan maakt een passend alternatief,  inclusief alle voor dat alternatief benodigde hardware-, software- en licentiekosten voor het gebruik door 5 gelijktijdige gebruikers per aangeboden versneller waarvoor het R&amp;V benodigd is, deel uit van de Aanbieding.</t>
  </si>
  <si>
    <t>2.34E</t>
  </si>
  <si>
    <t>Voor de computer hardware die onderdeel uitmaakt van de aanbieding geldt een minimale afschrijvingstermijn van 5 jaar. Indien binnen deze afschrijvingstermijn vervanging van computer hardware noodzakelijk is vanwege een door de leverancier afgegeven end-of-life voor het betreffende systeem wordt naar rato een korting in rekening gebracht op de prijs van de vervanging.</t>
  </si>
  <si>
    <t>2.35E</t>
  </si>
  <si>
    <t>Na gunning verschaft de Opdrachtnemer een indicatie van de vervangingskosten van ieder geleverd computersysteem, ten behoeve van de budgettering van de Opdrachtgever.</t>
  </si>
  <si>
    <t>3. Versneller Type 1</t>
  </si>
  <si>
    <t>0.01W</t>
  </si>
  <si>
    <t>De Opdrachtgever zal de kwaliteit van de CBCT opnamen die met het aangeboden type versnellersysteem gemaakt zijn beoordelen en dit onderdeel uit laten maken van de waardering. U wordt daarom verzocht CBCT beelden aan te leveren ter beoordeling. In bijgevoegde bijlage L "Beoordeling beeldkwaliteit CBCT en bruikbaarheid voor OART toepassingen" wordt aangegeven van welke doelgebieden beelden gevraagd worden, aan welke voorwaarden deze beelden dienen te voldoen en hoe de beoordeling en scoring van de beelden plaats zal vinden.</t>
  </si>
  <si>
    <t>DICOM data</t>
  </si>
  <si>
    <t>max 3x A4</t>
  </si>
  <si>
    <t>Het is mogelijk om voor de aangeboden versnellers bestralings plannen te maken in het TPS Raystation en  deze plannen op de aangeboden versnellers af te stralen zonder dat plan inhoudelijke aanpassingen (zoals bijvoorbeeld  een re-optimalisatie van het plan) worden gedaan aan dit plan.</t>
  </si>
  <si>
    <t>0.10W</t>
  </si>
  <si>
    <t>Dosisregistratie export naar externe systemen via DICOM (RTRECORD)  is mogelijk.</t>
  </si>
  <si>
    <t>0.11W</t>
  </si>
  <si>
    <t>Hoe groot is de vrije ruimte rond de gantry rotatie-as waarbinnen geen botsing met de patiënt plaats kan vinden tijdens gantryrotatie indien de tafel niet geroteerd is? Specificeer de minimale afstand tussen toestel en gantry-as.</t>
  </si>
  <si>
    <t>Getal/aantal/waarde</t>
  </si>
  <si>
    <t>0.12W</t>
  </si>
  <si>
    <t>Specificeer de lengte waarover het volledig doorstraalbare deel van het aangeboden (standaard) rechthoekige  tafelblad in de richting van de gantry voorbij het isocentrum van de lineare versneller bewogen kan worden</t>
  </si>
  <si>
    <t>0.13W</t>
  </si>
  <si>
    <t>Het is mogelijk om verschillende versies van machine parameters op te slaan en terug te zetten.</t>
  </si>
  <si>
    <t>0.14W</t>
  </si>
  <si>
    <t xml:space="preserve">Geef aan of:
1) Het in- en uitschuiven van de CBCT kV buis en het imaging paneel handmatig moet worden uitgevoerd binnen de behandelruimte
2) Het in- en uitschuiven van de CBCT kV buis en het imaging paneel automatisch geschiedt zonder dat de behandelruimte hoeft te worden betreden
3) De CBCT kV buis en het imaging paneel vast gemonteerd zijn en daarom geen verschillende imaging- en bestralings positie kennen </t>
  </si>
  <si>
    <t>Selecteer Optie</t>
  </si>
  <si>
    <t>0.15W</t>
  </si>
  <si>
    <t>Binnen één positieverificatieprotocol kunnen alle beschikbare imaging modaliteiten toegepast worden. Bijvoorbeeld 4DCBCT voor eerste opname, en 3DCBCT voor controle opnames of 3DCBCT voor eerste opname en kV-kV planair voor vervolg opnames</t>
  </si>
  <si>
    <t>0.16W</t>
  </si>
  <si>
    <t xml:space="preserve">Direct na de bestralingsfractie zijn alle CBCT data en instellingen beschikbaar op alle aangeboden linacs van hetzelfde type. Hiervoor zijn geen extra (handmatige) acties vereist, zoals bijvoorbeeld het lokaal importeren van data op een machine. 
</t>
  </si>
  <si>
    <t>0.17I</t>
  </si>
  <si>
    <t xml:space="preserve">Geef aan wat het verbruikt elektrisch vermogen (in kW) van het gehele versnellersysteem systeem bedraagt in de beschikbare bedrijfsmodi (zoals "bundel aan", "stand-by", "uitgeschakeld" etc 
</t>
  </si>
  <si>
    <t>Info</t>
  </si>
  <si>
    <t>0.18W</t>
  </si>
  <si>
    <t>Geef een bovengrens voor het jaarlijks energieverbruik van het gehele versnellersysteem (in MWh) uitgaande van: 
- 10 uur gebruikstijd per dag
- 40 fracties van 600 Monitoreenheden per dag
- 14 uur uitgeschakeld per dag (avond/nacht)
- 250 behandeldagen per jaar  (uitgeschakeld gedurende de overige dagen)</t>
  </si>
  <si>
    <t>0.19I</t>
  </si>
  <si>
    <t>Zijn er mogelijkheden om het (jaarlijks) energieverbruik van het versnellersysteem te reduceren, bijvoorbeeld door de wijze van gebruik?</t>
  </si>
  <si>
    <t>0.20W</t>
  </si>
  <si>
    <t>Geef de gemiddelde tijdsduur van een prostaatbestraling met 2 volledige arcs bestaande uit:
- Patient Setup
- Ëén pre-treatment CBCT scan inclusief evaluatie, registratie en tafel correctie
- Bestraling
- Het laten dalen van de behandeltafel naar afstaphoogte en het van de tafel stappen van de patiënt
Lever een referentie (naam instituut of peer-reviewed publicatie) die de gerapporteerde behandeltijd ondersteunt</t>
  </si>
  <si>
    <t>0.21W</t>
  </si>
  <si>
    <t>Als 0.20W, maar voor de bestraling van een volledige mamma met een halve arc</t>
  </si>
  <si>
    <t>0.22W</t>
  </si>
  <si>
    <t>Als 0.20W, maar voor een KNO-patiënt met 2 volledige arcs</t>
  </si>
  <si>
    <t>3.01E</t>
  </si>
  <si>
    <t xml:space="preserve">De aangeboden versnellers voldoen aan de toleranties voor "IMRT-type machines" zoals aangegeven in het AAPM TG142 report. 
</t>
  </si>
  <si>
    <t>3.02E</t>
  </si>
  <si>
    <t>Met de aangeboden versneller kan een X6 fotonenbundel geproduceerd worden (TPR20,10 van 0.665 ± 0.025 )</t>
  </si>
  <si>
    <t>3.03E</t>
  </si>
  <si>
    <t>De maximale doserate van de aangeboden versneller bedraagt ten minste 750 MU/min.  (volgens definitie  1MU=1cGy in water voor een 10x10 veld bij  SSD100 op diepte dmax)</t>
  </si>
  <si>
    <t>3.04E</t>
  </si>
  <si>
    <t>De maximale afmetingen van het fotonenveld in het isocentrum bedragen 28x28 cm of groter</t>
  </si>
  <si>
    <t>3.05E</t>
  </si>
  <si>
    <t>De MV isocenter Radius (Gantry en collimator rotatie) bedraagt minder dan 1 mm</t>
  </si>
  <si>
    <t>3.06W</t>
  </si>
  <si>
    <t>Wat is de maximale gantry rotatiesnelheid gedurende MV bestraling (rpm)</t>
  </si>
  <si>
    <t>3.07W</t>
  </si>
  <si>
    <t>Een CBCT kan worden opgenomen binnen 8s (opname  minimaal een "half rondje" )</t>
  </si>
  <si>
    <t>3.08W</t>
  </si>
  <si>
    <t>Het is mogelijk 4D CBCTs op te nemen en deze te visualiseren in een "cine-loop"</t>
  </si>
  <si>
    <t>3.09E</t>
  </si>
  <si>
    <t xml:space="preserve">Indien 4D CBCT functionaliteit beschikbaar is, dan maakt deze deel uit van de aanbieding. 
Indien 4D CBCT functionaliteit nog niet bestaat maar beschikbaar komt gedurende de levensduur van de versneller dan maakt deze upgrade deel uit van deze aanbieding.  </t>
  </si>
  <si>
    <t>3.10W</t>
  </si>
  <si>
    <t>Specificeer het aantal weken benodigd voor de installatie van de versneller vanaf aanvang inhuizing tot afronding acceptatie en overdracht aan het ziekenhuis.  (in weken)</t>
  </si>
  <si>
    <t>4. Versneller Type 2</t>
  </si>
  <si>
    <t>4.02E</t>
  </si>
  <si>
    <t xml:space="preserve">De aangeboden versneller voldoet aan de toleranties voor "SRS-type machines" zoals aangegeven in het AAPM TG142 rapport. </t>
  </si>
  <si>
    <t>4.03E</t>
  </si>
  <si>
    <t>Met de aangeboden versneller kan een flattened X6 fotonenbundel geproduceerd worden (TPR20,10 van 0.68 ± 0.01)</t>
  </si>
  <si>
    <t>4.04E</t>
  </si>
  <si>
    <t>Met de aangeboden versneller kan een flattened X10 fotonenbundel geproduceerd worden (TPR20,10 van 0.745 ± 0.015 )</t>
  </si>
  <si>
    <t>4.06E</t>
  </si>
  <si>
    <t>Met de aangeboden linac kan een Flattening Filter Free (FFF) X10 fotonenbundel geproduceerd worden(TPR20,10 van 0.72 ± 0.02 )</t>
  </si>
  <si>
    <t>4.07E</t>
  </si>
  <si>
    <t xml:space="preserve">De maximale doserate voor flattened fotonen bundels bedraagt ten minste 500 MU/min (volgens definitie  1MU=1cGy in water voor een 10x10 veld bij  SSD100 op diepte dmax) </t>
  </si>
  <si>
    <t>4.08E</t>
  </si>
  <si>
    <t xml:space="preserve">De maximale doserate voor FFF fotonen bundels bedraagt ten minste 1300 MU/min (volgens definitie  1MU=1cGy in water voor een 10x10 veld bij  SSD100 op diepte dmax) </t>
  </si>
  <si>
    <t>4.09E</t>
  </si>
  <si>
    <t>De maximale afmetingen van het fotonenveld in het isocentrum bedragen 35x35 cm of groter</t>
  </si>
  <si>
    <t>4.10W</t>
  </si>
  <si>
    <t>Specificeer de MV isocenter Radius (Gantry en collimator rotatie)</t>
  </si>
  <si>
    <t>4.11W</t>
  </si>
  <si>
    <t>Specificeer de MV isocenter Radius (Gantry, collimator en tafelrotatie)</t>
  </si>
  <si>
    <t>4.12E</t>
  </si>
  <si>
    <t>In de Inschrijving zijn 5 vierkante elektronen applicatoren inbegrepen in grootte varierend van 6x6 tot 25x25 cm</t>
  </si>
  <si>
    <t>4.13E</t>
  </si>
  <si>
    <t>De aangeboden versneller beschikt over ten minste 4 verschillende elektronen energieën met een d80dose tussen 1.3 en 5.5 cm voor een 10x10 cm2 veld</t>
  </si>
  <si>
    <t>4.14E</t>
  </si>
  <si>
    <t>De d80dose van de laagste beschikbare elektronen energie bedraagt minder dan 2 cm voor een 10x10 cm2 veld</t>
  </si>
  <si>
    <t>4.15E</t>
  </si>
  <si>
    <t xml:space="preserve">De maximale doserate bedraagt voor elke elektronenenergie ten minste 500 MU/min (volgens definitie  1MU=1cGy in water voor een 10x10 veld bij SSD100 op diepte dmax) 
</t>
  </si>
  <si>
    <t>4.16E</t>
  </si>
  <si>
    <t>Voor elke elektronenenergie verschilt de waarde van d80dose minder dan 1mm tussen verschillende exemplaren van hetzelfde type versneller.</t>
  </si>
  <si>
    <t>4.17E</t>
  </si>
  <si>
    <t>Inlays voor elektronenbehandelingen  worden geidentificeerd én geverifieerd door het versnellersysteem.</t>
  </si>
  <si>
    <t>4.18E</t>
  </si>
  <si>
    <t>4.20W</t>
  </si>
  <si>
    <t>Specificeer het aantal weken benodigd voor de installatie van de versneller vanaf aanvang inhuizing tot afronding acceptatie en overdracht aan het ziekenhuis. (in weken)</t>
  </si>
  <si>
    <t>5. SGRT</t>
  </si>
  <si>
    <t>5.03E</t>
  </si>
  <si>
    <t>De hard- en software van de aangeboden SGRT systemen wordt voor tenminste 12 jaar ondersteund te worden.</t>
  </si>
  <si>
    <t>5.04E</t>
  </si>
  <si>
    <t>Het aangeboden SGRT systeem volgt de bodycontour van de patient met een nauwkeurigheid beter dan één mm.</t>
  </si>
  <si>
    <t>5.05E</t>
  </si>
  <si>
    <t>Breathhold monitoring met terugkoppeling aan de patiënt is mogelijk.</t>
  </si>
  <si>
    <t>5.08E</t>
  </si>
  <si>
    <t>De (plannings)CT van de patiënt kan gebruikt worden als referentie scan voor het aangeboden SGRT systeem . Er is geen noodzaak voor een SGRT systeem in de CT ruimte.</t>
  </si>
  <si>
    <t>5.09E</t>
  </si>
  <si>
    <t>Intrafraction monitoring met het SGRT systeem is mogelijk</t>
  </si>
  <si>
    <t>5.10E</t>
  </si>
  <si>
    <t>De functionaliteit van het aangeboden SGRT systeem is ook beschikbaar tijdens non-coplanaire behandelingen, d.w.z. met gedraaide tafel (tot +- 90 graden)</t>
  </si>
  <si>
    <t>5.11E</t>
  </si>
  <si>
    <t xml:space="preserve">De aangeboden SGRT systemen beschikken over zodanige connectiviteit met het versneller of R/V systeem dat het actuele patientID en treatmentsite (naam/ID) data tussen die systemen gesynchroniseerd worden. </t>
  </si>
  <si>
    <t>5.12E</t>
  </si>
  <si>
    <t>Het aangeboden SGRT systeem slaat patiëntendata  centraal op en deze data is toegankelijk vanuit alle toestellen met een zelfde type SGRT systeem (uitwisselbaarheid)</t>
  </si>
  <si>
    <t>5.13E</t>
  </si>
  <si>
    <t>Het aangeboden SGRT systeem voorziet in geautomatiseerde periodieke backups van patiënt data en systeeminstellingen.</t>
  </si>
  <si>
    <t>6. Service en Onderhoud</t>
  </si>
  <si>
    <t>6.01E</t>
  </si>
  <si>
    <t xml:space="preserve">Op iedere aangeboden versneller is een standaard garantie van toepassing voor de duur van  1 jaar volgend op acceptatie van de betreffende versneller door de Opdrachtgever. 
Daarnaast omvat de aanbieding voor zowel de aangeboden type 1 als type 2 versnellers een additionele garantie, inclusief full service ondersteuning door de Opdrachtnemer, voor de periode van 2 jaar vanaf de acceptatie van de eerste versneller van het betreffende type.
</t>
  </si>
  <si>
    <t>6.03O</t>
  </si>
  <si>
    <t>Optie</t>
  </si>
  <si>
    <t>6.04E</t>
  </si>
  <si>
    <t>Een End Of Life (EOL)aankondiging  voor systemen waarvoor de kosten van upgrade of vervanging niet gedekt worden door het servicecontract wordt door de Opdrachtnemer minimaal 1 jaar voor de voor de EOL datum aangekondigd. Bovendien wordt minimaal één jaar voor de EOL aankondiging  End of Guaranteed support aangekondigd voor het betreffende systeem.</t>
  </si>
  <si>
    <t>6.05E</t>
  </si>
  <si>
    <t xml:space="preserve">De Aanbieder beschikt over een serviceorganisatie in Nederland, met eigen versnellertechnici. 
De Aanbieder heeft in de 36 maanden voorafgaand aan de inschrijving vanuit deze sreviceorganisatie binnen Nederland onderhoud verricht aan versnellersystemen. Ten bewijze hiervan overlegt de Aanbieder een referentie. 
</t>
  </si>
  <si>
    <t>6.06E</t>
  </si>
  <si>
    <t>Specifieke tools, noodzakelijk voor het voorgeschreven onderhoud, QA  en kalibratie van de versnellers, MLC en imaging systeem (zoals speciale gereedschappen en fantomen) maken onderdeel uit van de aanbieding.</t>
  </si>
  <si>
    <t>6.07E</t>
  </si>
  <si>
    <t>Versneller log files zijn toegankelijk voor analyse/foutzoeken door de ziekenhuis versnellertechnici en fysisch medewerkers.</t>
  </si>
  <si>
    <t>7. Training</t>
  </si>
  <si>
    <t>7.01E</t>
  </si>
  <si>
    <t>Applicatie training voor laboranten en fysica medewerkers maakt onderdeel uit van de aanbieding.</t>
  </si>
  <si>
    <t>7.02E</t>
  </si>
  <si>
    <t xml:space="preserve">De aanbieding omvat trainingsbudget/credits benodigd voor de opleiding van 8 ziekenhuistechnici tot het niveau vereist binnen het aangeboden service-contract op basis van gemeenschappelijke zorg voor het onderhoud. Uitgangspunt voor het aantal aan te bieden trainingscredits dient te zijn dat de betreffende technici een vooropleiding hebben op HBO niveau elektrotechniek zónder specifieke training of ervaring met het onderhoud van lineaire versnellers.  </t>
  </si>
  <si>
    <t>7.03W</t>
  </si>
  <si>
    <t>De training van technici in het onderhoud van de versnellers vindt plaats binnen Europa</t>
  </si>
  <si>
    <t>8. ICT Infrastructuur</t>
  </si>
  <si>
    <t>8.01E</t>
  </si>
  <si>
    <t xml:space="preserve">Na gunning dient de Opdrachtnemer de formulieren met aansluitvoorwaarden ICT van het LUMC en het Haga ziekenhuis ingevuld in bij de Opdrachtgever (Zie bijlage J). 
Op basis van de antwoorden op aansluitvoorwaarden van het Haga wordt daarna aangegeven welke antwoorden akkoord  zijn en voor welke punten in overleg met het Haga alternatieven gezocht dienen te worden.
N.B. De belangrijkste eisen uit de aansluitvoorwaarden van beide ziekenhuizen maken reeds deel uit van dit PvE.
N.B.2 In de aansluitvoorwaarden van het LUMC wordt bij de vragen gesproken over "knock-outs". Deze term kunt u negeren daar waar het vragen betreft die niet ook expliciet als eis zijn opgenomen in dit PvE.
</t>
  </si>
  <si>
    <t>8.02E</t>
  </si>
  <si>
    <t>De Inschrijver levert een document aan waarin de ICT architectuur van het systeem beschreven wordt,  en waarin aangegeven wordt welke verbindingen er nodig zijn voor de integratie van het systeem in de bestaande ziekenhuis ICT omgeving.  (uitwerking op IP/poort niveau). Zie ook bijlage M.</t>
  </si>
  <si>
    <t>8.03E</t>
  </si>
  <si>
    <t>De aanbieder levert de technische specificaties aan van alle te leveren ICT componenten, waaronder (maar niet beperkt tot) specificatie van netwerk verkeer  (source, target, port) en DICOM conformance statements voor systemen met DICOM functionaliteit.</t>
  </si>
  <si>
    <t>8.04E</t>
  </si>
  <si>
    <t>Voor het Haga ziekenhuis geldt dat alle te gebruiken IP-adressen voor direct op het Haga netwerk aangesloten apparatuur, worden vastgesteld door HagaZiekenhuis.</t>
  </si>
  <si>
    <t>8.05E</t>
  </si>
  <si>
    <t>Het systeem maakt gebruik van DHCP</t>
  </si>
  <si>
    <t>8.06E</t>
  </si>
  <si>
    <t xml:space="preserve">Netwerk services zoals NTP, DHCP, DNS, internet toegang worden door de centrale ICT van beide ziekenhuizen geleverd en daarvan dient gebruik gemaakt te worden door direct op de ziekenhuisnetwerken aangesloten apparatuur. Inzet van eigen netwerk-services voor NTP, DHCP, WINS en DNS  voor direct op het ziekenhuisnetwerk aangesloten apparatuur is niet toegestaan.
</t>
  </si>
  <si>
    <t>8.07E</t>
  </si>
  <si>
    <t>Indien systemen via Wifi communiceren dient dit te geschieden op basis van 802.1x met WPA2 en AES</t>
  </si>
  <si>
    <t>8.08E</t>
  </si>
  <si>
    <t>Het systeem functioneert over een routed netwerk en maakt geen gebruik van broadcast</t>
  </si>
  <si>
    <t>8.09E</t>
  </si>
  <si>
    <t xml:space="preserve">De werking van het systeem wordt gemonitord. Bij uitval van (een deel van) het systeem dient een signaal te worden afgegeven (als zijnde een storing). De opdrachtgever toont dit aan met een beschrijving  van deze monitoring binnen de ICT architectuur van de aangeboden oplossing. </t>
  </si>
  <si>
    <t>8.10E</t>
  </si>
  <si>
    <t>De Opdrachtnemer geeft na gunning aan op welke manier de data in rest en in transit beveiligd zijn.</t>
  </si>
  <si>
    <t>8.11E</t>
  </si>
  <si>
    <t>Voor koppelingen met andere ziekenhuis systemen wordt gebruik gemaakt van algemene standaarden zoals bv. HL7, FHIR en DICOM</t>
  </si>
  <si>
    <t>8.12E</t>
  </si>
  <si>
    <t>De te leveren ICT componenten zijn nieuw en niet refurbished, tenzij anders overeengekomen.</t>
  </si>
  <si>
    <t>8.13E</t>
  </si>
  <si>
    <t>De Opdrachtnemer levert na gunning een beschrijving van benodigde koppelingen naar andere servers, services, Internet.</t>
  </si>
  <si>
    <t>8.14E</t>
  </si>
  <si>
    <t>De Opdrachtnemer levert na gunning een beschrijving van gegenereerde data en frequentie en manier van backup.</t>
  </si>
  <si>
    <t>8.15E</t>
  </si>
  <si>
    <t>De Inschrijver specificeert de minimaal benodigde schijfcapaciteit ten tijde van installatie en de te verwachten gemiddelde groei per jaar bij een nominale toestelbezetting  en gebruik 5 dagen per week,  8 uur per dag)</t>
  </si>
  <si>
    <t>max 2x A4</t>
  </si>
  <si>
    <t>8.16E</t>
  </si>
  <si>
    <t>De Inschrijver specificeert een backup- en restore strategie, welke leidt tot een consistente backup, die bij een restore tot een werkend systeem leidt.</t>
  </si>
  <si>
    <t>8.17E</t>
  </si>
  <si>
    <t>De aanbieder dient een disaster recovery strategie te specificeren, welke leidt tot een herstel van de functionaliteiten.</t>
  </si>
  <si>
    <t>8.18E</t>
  </si>
  <si>
    <t>Na gunning levert de Opdrachtnemer, indien van toepassing, een omschrijving van de lokale backup-procedures aan de Opdrachtgever.</t>
  </si>
  <si>
    <t>8.19I</t>
  </si>
  <si>
    <t>Geef aan of op de hardware de mogelijkheid aanwezig is om MDR clients zoals (Cortex) te laten draaien</t>
  </si>
  <si>
    <t>8.20E</t>
  </si>
  <si>
    <t>Bij hardware die in het ziekenhuis datacenter geplaatst dient te worden is een dubbel uitgevoerde voeding en netwerkaansluiting verplicht</t>
  </si>
  <si>
    <t>8.21E</t>
  </si>
  <si>
    <t>Het systeem is benaderbaar en benadert andere systemen via DNS name resolving</t>
  </si>
  <si>
    <t>8.22E</t>
  </si>
  <si>
    <t xml:space="preserve">Op de systemen kunnen automatische periodieke  backups van alle machine en software settings ingesteld worden. </t>
  </si>
  <si>
    <t>8.23E</t>
  </si>
  <si>
    <t>Het systeem kent verschillende niveaus van gebruikersrechten met minimaal een onderscheid tussen gebruikers en beheerders</t>
  </si>
  <si>
    <t>8.24W</t>
  </si>
  <si>
    <t>Voor alle ICT systemen die aangeboden worden als onderdeel van het versnellersysteem en bediend  worden door gebruikers kan authenticatie en authorisatie  verlopen via de Active Directory van het ziekenhuis.</t>
  </si>
  <si>
    <t>8.25E</t>
  </si>
  <si>
    <t>Toegang tot het systeem is alleen mogelijk mits geauthenticeerd.  Authenticatie vindt bij voorkeur plaats via centrale Active Directory (AD) Service. Voor normaal gebruik zijn geen administratieve rechten nodig. Voor controle (op naleving) heeft het ziekenhuis de mogelijkheid tot administratieve toegang.</t>
  </si>
  <si>
    <t>8.26E</t>
  </si>
  <si>
    <t>De Opdrachtnemer levert na gunning een beschrijving van de  benodigde AD accounts en rechten</t>
  </si>
  <si>
    <t>8.27E</t>
  </si>
  <si>
    <t xml:space="preserve">Voor remote toegang door Opdrachtnemer is 2 factor authenticatie verplicht. </t>
  </si>
  <si>
    <t>8.28E</t>
  </si>
  <si>
    <t>Voor remote toegang door de Opdrachtnemer moet per sessie toegang verleend worden door de Opdrachtgever</t>
  </si>
  <si>
    <t>8.29E</t>
  </si>
  <si>
    <t>Het is mogelijk voor de  technici van de Opdrachtgever om van afstand toegang te krijgen tot de versnellers t.b.v. foutzoeken etc.</t>
  </si>
  <si>
    <t>8.30E</t>
  </si>
  <si>
    <t>Het systeem biedt de mogelijkheid voor logging van activiteiten (invoer van gegevens, opslag van gegevens, verwerking van gegevens, verzending en ontvangst van berichten, autorisatiebeheer, etc.). De logging-gegevens mogen niet door standaard gebruikers wisbaar en manipuleerbaar zijn en moeten eenvoudig inzichtelijk zijn.</t>
  </si>
  <si>
    <t>8.31E</t>
  </si>
  <si>
    <t>Alleen benodigd inkomend en uitgaand verkeer wordt doorgelaten. Overige connecties worden geblokkeerd. De Opdrachtnemer verstrekt na gunning een lijst met toegepaste poorten inclusief de source en destination.</t>
  </si>
  <si>
    <t>8.32E</t>
  </si>
  <si>
    <t>Apparatuur mag uitsluitend verbinding maken met het ziekenhuis netwerk. Andere verbindingen d.m.v. van bijv.  modemconnecties, mobiele dataverbindingen, wifi, enz. zijn niet toegestaan indien er tevens een verbinding is met het  ziekenhuis netwerk.</t>
  </si>
  <si>
    <t>8.33E</t>
  </si>
  <si>
    <t>Het systeem is en blijft voorzien van een up-to-date en ondersteund operating system (up-to-date o.a. t.a.v. security patches). Dit geldt zowel voor het apparaat als voor cliënt systemen.</t>
  </si>
  <si>
    <t>8.34E</t>
  </si>
  <si>
    <t>De Opdrachtnemer is verantwoordelijk voor de tijdige implementatie van patches, updates en upgrades van de geleverde ICT systemen.</t>
  </si>
  <si>
    <t>8.35E</t>
  </si>
  <si>
    <t>LUMC-specifiek: Systeem updates worden geupload via het lumc-netwerk (geen updates middels USB, CD of DVD op het fysieke systeem tenzij expliciet anders overeengekomen)</t>
  </si>
  <si>
    <t>8.36E</t>
  </si>
  <si>
    <t>De Inschrijver heeft een update- en releasebeleid voor de aangeboden software en hardware. Specificeer dit beleid bij inschrijving.</t>
  </si>
  <si>
    <t>8.37E</t>
  </si>
  <si>
    <t>Aanbieder heeft een procedure voor het behandelen van incidenten en datalekken.</t>
  </si>
  <si>
    <t>Puntentoekenning</t>
  </si>
  <si>
    <t xml:space="preserve">Op dit tabblad vindt u een overzicht van alle items uit de tabbladen 1 t/m 8 waar punten aan toegekend worden (de "wensen"). 
Voor iedere  wens kunt u hier zien hoe de toekenning van punten plaatsvindt en wat de maximaal te behalen score is.
Voor Ja/Nee vragen geldt dat voor "Ja" de het vermelde maximum puntenaantal toegekend wordt en voor "Nee" geen punten toegekend worden.
Voor vragen waarbij de puntentoekenning geschiedt aan de hand van een door de Inschrijver opgeggeven waarde hangt deze linear af van de opgegeven waarde (begrensd door 0 en de vermelde maximum score). Deze scoring is continu, er kan ook een niet geheel aantal punten gescoord worden. Bijvoorbeeld: 
- Omschrijving score: 5 punten voor iedere mm. 
- Door Inschrijver opgegeven waarde: 2,3 mm. 
- Toegekende score: 11.5 (en niet 10)
Tevens wordt voor elke wens een motivatie gegeven.
</t>
  </si>
  <si>
    <t>Motivatie</t>
  </si>
  <si>
    <t>Omschrijving score</t>
  </si>
  <si>
    <t>Maximum score</t>
  </si>
  <si>
    <t>Opmerking</t>
  </si>
  <si>
    <t>Om OART mogelijk te maken moet en op CBCT beelden verschillende structuren onderscheiden  en op betrouwbare wijze ingetekend kunnen worden. Tevens is het van grote meerwaarde indien CBCT grijswaarden in betrouwbare Hounsfield Units worden weergegeven omdat dit directe dosisberekening op de CBCT mogelijk maakt. Een meer uitvoerige onderbouwing wordt gegeven in de genoemde bijlage.</t>
  </si>
  <si>
    <t>Zie bijlage 3.</t>
  </si>
  <si>
    <t>Het wordt door de Opdrachtgever als een pré gezien als de gewenste interface voor IGRT reeds beproefd is in minstens één ander instituut.</t>
  </si>
  <si>
    <t xml:space="preserve">Zoals aangegeven in beschrijvend document zet de Opdrachtgever in op de ontwikkeling van een OART workflow waarin de software van RayStation centraal staat. </t>
  </si>
  <si>
    <t>Het wordt door de Opdrachtgever als een pré gezien als de gewenste interface voor OART reeds beproefd is in minstens één ander instituut.</t>
  </si>
  <si>
    <t>De Opdrachtgever zou de gewenste interface bij voorkeur direct bij levering op alle gekochte versnellers beschikbaar hebben. De Opdrachtgever is zich er echter van bewust dat deze specifieke functionaliteit mogelijk nog niet direct beschikbaar is voor alle mogelijk aan te bieden typen versnellers. De Opdrachtgever staat daarom open voor een latere oplevering van deze functionaliteit.</t>
  </si>
  <si>
    <t xml:space="preserve">De Opdrachtgever zou uiterlijk in de tweede helft van 2028 over de mogelijkheid beschikken om middels de gewenste interface OART uit te voeren op alle aangeschaft toestellen </t>
  </si>
  <si>
    <t>Vereist voor dosisaccumulatie bij on- en offline planadaptatie én conventionele IGRT behandelingen.</t>
  </si>
  <si>
    <t>Een grotere vrije ruimte vermindert het risico op botsingen van het toestel met de patiënt en geeft meer positioneringsvrijheid bij, met name, mammabestralingen.</t>
  </si>
  <si>
    <t>5 punten voor elke cm boven 45 cm, met een maximum van 25 punten</t>
  </si>
  <si>
    <t>Indien patiënten met de tafel verder voorbij het isocentrum geschoven kunnen worden kunnen (gemakkelijker) alle bodysites in het isocentrum gepositioneerd en bestraald worden.</t>
  </si>
  <si>
    <t>1 punt voor elke 5 cm boven 60 cm, met een maximum van 10 punten</t>
  </si>
  <si>
    <t>Versnellertechnici moeten sets van alternatieve instellingen van de machine parameters aan kunnen maken en kunnen opslaan naast de reeds bestaande (klinisch vrijgegeven) instellingen. Dit geeft de versnellertechnici de mogelijkheid het ontwikkelen en testen van een alternatieve instellingen te onderbreken voor klinische behandelingen met de op dat moment geldende  klinisch vrijgegeven instellingen.</t>
  </si>
  <si>
    <t xml:space="preserve">Door de  tijd benodigd voor het voorbereiden van de beeldvorming te beperken kan een verkorting van de totale fractieduur bewerkstelligd worden. </t>
  </si>
  <si>
    <t>optie 1: 0 punten
optie 2: 5 punten
optie 3: 10 punten</t>
  </si>
  <si>
    <t>Het volstaat in sommige gevallen om na de eerste CBCT opname de verificatie van de verplaatsing uit te voeren met een eenvoudiger en snellere opnamemodaliteit. Dit leidt tot een kortere behandeltijd en geft invulling aan de doelstelling "Verhoging productiecapaciteit per toestel"</t>
  </si>
  <si>
    <t>Voor een optimale logistiek dienen patienten van eenvoudig op verschillende exemplaren van dezelfde type versneller bestraald te kunnen worden. Dat betekent dat de eerdere gemaakte CBCTs én de voor de specifieke patient instellingen voor CBCT acquisitie en registratie op alle versnellers van herzelfde type beschikbaar dienen te zijn.</t>
  </si>
  <si>
    <t>Zie paragraaf "1.4 Maatschappelijk verantwoord ondernemen" van het Beschrijvend Document</t>
  </si>
  <si>
    <t>1 punt voor elke MWh/jaar onder 20MWh/jaar, met een maximum van 15 punten</t>
  </si>
  <si>
    <t>Snelheid van behandeling is direct van belang voor de invulling van de doelstelling "Verhoging productiecapaciteit per toestel"</t>
  </si>
  <si>
    <t>1 punt voor elke minuut onder 15 minuten, met een maximum van 10 punten</t>
  </si>
  <si>
    <t>Handmatige invoer heeft een groot risico op (type)fouten en is daarom zeer onwenselijk.</t>
  </si>
  <si>
    <t>Een offline omgeving om CBCTs in te kunnen registreren belangrijk voor trainingsdoeleinden, de ontwikkeling van IGRT protocollen en voor de herbeoordeling van uitkomsten van de zogenaamde "stoplichtprotocollen:  die in de afdeling worden gehanteerd.</t>
  </si>
  <si>
    <t>Met name het herbeoordelen van uitkomsten van de zogenaamde "stoplichtprotocollen" moet direct na de fractie beschikbaar zijn.</t>
  </si>
  <si>
    <t xml:space="preserve">Een hoge gantry rotatie snelheid kan bijdragen aan een kortere fractieduur. Eén of meer arcs kunnen immers in kortere tijd worden afgestraald. Deze winst zal voornamelijk geboekt worden voor fracties met een relatief lage fractiedosis&gt; Bij hogere fractiedosis zal de de fractieduur meer bepaald worden door de maximale doserate waarmee bestraald kan worden . </t>
  </si>
  <si>
    <t>5 punten per RPM, met een maximum van 20 punten</t>
  </si>
  <si>
    <t>Snelle beeldaquisitie draagt bij aan een kortere duur van de fractie, Dit draagt bij aan productieverhoging voor zowel conventionele IGRT behandelingen als bij OART behandelingen. Snelle opnames hebben bovendien minder te lijden onder beweging van de patiënt tijdens de opname en leiden tot betere beeldkwaliteit.</t>
  </si>
  <si>
    <t>4D CBCTs zijn belangrijk voor het afbeelden van  doelgebieden die met de ademhaling bewegen, met name (maar niet uitsluitend) in de long</t>
  </si>
  <si>
    <t xml:space="preserve">Gedurende de installatieperiode kan op de betreffende versneller geen patientenzorg plaatsvinden hetgeen kan leiden tot het oplopen van wachttijden en het mislopen van inkomsten door verlaagde productie. Daarom dient deze periode zo kort mogelijk te zijn.  </t>
  </si>
  <si>
    <t>5 punten voor iedere week minder dan 5 weken, met een maximum van 15 punten</t>
  </si>
  <si>
    <t>1 punt voor elke  minuut minder dan 20 minuten, met een maximum van 10 punten</t>
  </si>
  <si>
    <t>Op de type 2  versnellers vinden stereotactische bestralingen plaats waarvoor een geringe isocentrum grootte belangrijk is.</t>
  </si>
  <si>
    <t>2 punten voor elke  0.1 mm minder dan 1 mm, met een maximum van 15 punten</t>
  </si>
  <si>
    <t>Op de type 2  versnellers vinden non-coplainaire stereotactische bestralingen plaats waarvoor een geringe isocentrum grootte belangrijk is, tafelrotatie inbegrepen.</t>
  </si>
  <si>
    <t>2 punten voor elke  0.1 mm minder dan 1 mm, met een maximum van 10 punten</t>
  </si>
  <si>
    <t>Negatief reisadvies van LUMC voor sommige bestemmingen buiten europa, waaronder de USA.
Beperking van het aantal reiskilometers in het kader van de duurzaamheidsdoelen van de Opdrachtgever</t>
  </si>
  <si>
    <t xml:space="preserve">Efficiency (niet meerdere logins, eenvoudig toekennen rechten op basis van rol), veiligheid </t>
  </si>
  <si>
    <t>0.02E*</t>
  </si>
  <si>
    <t>0.03W*</t>
  </si>
  <si>
    <t>Er bestaat een werkwijze waarmee IGRT en OART kunnen worden uitgevoerd met de aangeboden versnellers, waarbij (re)contouring, treatment planning, dosisberekening en evaluatie van klinische doelen in Raystation plaatsvindt, en tevens voldoet aan de volgende eisen: 
1)  plannen die voor IGRT en OART in Raystation gemaakt zijn worden zonder plan-inhoudelijke aanpassingen (zoals bijvoorbeeld  een re-optimalisatie van het plan) afgestraald op de aangeboden versnellers. Dosisberekening en evaluatie van klinische doelen – uitgedrukt als dosisvolumeparameters – vinden uitsluitend plaats binnen Raystation.
2) In het R&amp;V systeem is eenvoudig en eenduidig door de eindgebruiker traceerbaar welk behandelplan tijdens welke bestralingsfractie is gebruikt, en door wie het plan is goedgekeurd. 
3) Voor zover de werkwijze afhankelijk is van interoperabiliteit van de systemen van de Inschrijver met systemen van een derde partij dan is deze interoperabiliteit gecertificeerd en vastgelegd in een overeenkomst tussen de Inschrijver en de betreffende derde partij.
De inschrijving omvat al hetgeen noodzakelijk is om deze werkwijze tot stand te brengen, behoudens 1) een eventueel benodigd R/V systeem van een derde partij inclusief benodigde licenties en 2) het planningsysteem Raystation en eventueel daarvoor benodigde licenties.
De beschrijving van de werkwijze dient aangeleverd worden bij inschrijving. (max 3 A4)</t>
  </si>
  <si>
    <t xml:space="preserve">Zoals aangegeven in het beschrijvend document zet de Opdrachtgever in op de ontwikkeling van een IGRT en OART workflow waarin de software  RayStation centraal staat. </t>
  </si>
  <si>
    <t>0.04E*</t>
  </si>
  <si>
    <t>Indien een werkwijze zoals gevraagd in 0.03W* bestaat, gebruikmakend van RayCare als enige dan wel leidende R/V systeem, dan is 0.03W* uitgaande van deze werkwijze beantwoord. (Indien zo’n werkwijze  gebruikmakend van RayCare niet bestaat wordt deze eis ook met “ja” beantwoord)</t>
  </si>
  <si>
    <t>0.05W*</t>
  </si>
  <si>
    <t>Door de Inschrijver is onder 0.03W* een werkwijze beschreven gebruikmakend van RayCare als enige dan wel leidende R/V systeem.  Indien u 0.03W* met “nee” heeft beantwoord is uw antwoord op deze wens eveneens “nee”.</t>
  </si>
  <si>
    <t>0.06W*</t>
  </si>
  <si>
    <t>Er is minimaal één instituut dat IGRT behandelingen uitvoert met het planningsysteem Raystation en het aangeboden type versneller gebruikmakend van de in 0.03W* beschreven werkwijze  Ten bewijze hiervan dient een referentie aangeleverd te worden. Indien u 0.03W* met "nee" heeft beantwoord is uw antwoord op deze wens eveneens "nee".</t>
  </si>
  <si>
    <t>0.07W*</t>
  </si>
  <si>
    <t>Er is minimaal één instituut dat OART behandelingen uitvoert, met het planningssysteem Raystation en het aangeboden type versneller gebruikmakend van de in 0.03W* beschreven werkwijze. Ten bewijze hiervan dient een referentie aangeleverd te worden. Indien u 0.03W* met "nee" heeft beantwoord is uw antwoord op deze wens eveneens "nee".</t>
  </si>
  <si>
    <t>0.08W*</t>
  </si>
  <si>
    <t>Er bestaat op dit moment geen werkwijze waarmee IGRT en OART kunnen worden uitgevoerd met de aangeboden versnellers, gebruikmakend van Raystation zoals beschreven onder 0.03W* én gebruikmakend van RayCare als enige dan wel leidende R/V systeem (De inschrijver heeft 0.05W* met “nee” beantwoord), de Opdrachtnemer zal deze werkwijze echter ontwikkelen en bij beschikbaarheid leveren als onderdeel van deze aanbieding.</t>
  </si>
  <si>
    <t>0.09W*</t>
  </si>
  <si>
    <t>Met betrekking de toezegging gedaan op 0.08W committeert u zich aan een uiterste leverdatum van 14 juni 2028. Indien u 0.08W met "nee" heeft beantwoord is uw antwoord op deze wens eveneens "nee".</t>
  </si>
  <si>
    <t>2.07E*</t>
  </si>
  <si>
    <t>Wanneer gebruik gemaakt wordt van het aangeboden (standaard) rechthoekige tafelblad, zonder de extensie  gevraagd in 4.19E, bedraagt de maximale belasting van de tafel 200 kg of meer.</t>
  </si>
  <si>
    <t>4.01W*</t>
  </si>
  <si>
    <t>Als 0.20W, maar voor een Stereotactische, non-coplanaire brein bestraling van een enkele laesie</t>
  </si>
  <si>
    <t>4.05E*</t>
  </si>
  <si>
    <t>Met de aangeboden versneller kan een Flattening Filter Free (FFF) X6 fotonenbundel geproduceerd worden (TPR20,10 van 0.655 ± 0.035 )</t>
  </si>
  <si>
    <t>Indien niet niet reeds inbegrepen in het servicecontract genoemd in 4.12E specificeer de prijs van een optionele uitbreiding van het servicecontract met de (periodieke) upgrades van de met versnellers verbonden computersystemen.</t>
  </si>
  <si>
    <t>5.01E*</t>
  </si>
  <si>
    <t>5.02E*</t>
  </si>
  <si>
    <t xml:space="preserve">Dit item is komen te vervallen
</t>
  </si>
  <si>
    <t>5.06E*</t>
  </si>
  <si>
    <t xml:space="preserve">De aangeboden SGRT systemen beschikken over connectiviteit waarmee de bestralingsbundel automatisch kan worden onderbroken indien (een bepaald deel van) de bodycontour zich buiten een door de gebruiker op te geven tolerantie beweegt. </t>
  </si>
  <si>
    <t>Van de aangeboden versnellers zijn beide  type 1, en één van de  type 2 versnellers uitgerust met een Surface Guided Radiotherapy (SGRT) Systeem.</t>
  </si>
  <si>
    <t>5.07W*</t>
  </si>
  <si>
    <t>Indien Inschrijver wensen 0.03W* én 0.05W* met "Ja" heeft beantwoord , dan kunnen voor het betreffende versnellertype op deze wens geen punten meer worden gescoord. Deze wens wordt voor beide Typen versnellers apart gescoord.</t>
  </si>
  <si>
    <t>1.08E^</t>
  </si>
  <si>
    <t>Het inhuizen van de versnellersystemen is inbegrepen in de aanbieding, met uitzondering van de hijskosten die gemaakt worden bij het (uit- en) inhuizen in het Hagaziekenhuis</t>
  </si>
  <si>
    <t>2.29W^</t>
  </si>
  <si>
    <t>De aangeboden systemen bieden een mogelijkheid tot offline review van CBCTs. D.w.z. ná het beindigen van de fractie en mogelijk, maar niet noodzakelijk, op een andere locatie dan de versneller  waarop de fractie is gegeven.</t>
  </si>
  <si>
    <t>2.30W^</t>
  </si>
  <si>
    <t>CBCTs zijn direct na beeïndiging  van een bestralingsfractie beschikbaar voor offline review zoals genoemd in 2.29W^.</t>
  </si>
  <si>
    <t>Metaal Artifact Reductie is bij patienten met metalen implantaten belangrijk voor de beeldkwaliteit in het algemeen en in het bijzonder voor adaptieve doeleinden waar dit de kwaliteit intekeningen direct beïnvloedt.</t>
  </si>
  <si>
    <t>6.02E*^</t>
  </si>
  <si>
    <t xml:space="preserve">Na afloop van de periode genoemd in punt 6.01E treedt een servicecontract in werking. 
Dit servicecontract omvat een samenwerkingsmodel waarin de technici van de Opdrachtgever en de Opdrachtnemer op hoog niveau samen zorg dragen voor het onderhoud van de versnellers en waarbinnen:
- Het door de Opdrachtnemer voorgeschreven preventief onderhoud door de in-house engineers van de Opdrachtgever samen met de engineers van de Opdrachtnemer wordt uitgevoerd. 
- Correctief onderhoud primair door de in-house engineers van de Opdrachtgever wordt uitgevoerd, met onbeperkte toegang tot remote ondersteuning door de Opdrachtnemer. Indien noodzakelijk kan een beroep gedaan worden op on-site ondersteuning door engineers van de Opdrachtnemer. On-site ondersteuning bij correctief onderhoud door engineers van de Opdrachtnemer is inbegrepen voor in totaal minimaal 100 uur per jaar voor de gehele Opdracht. Bij overschrijding worden additionele uren on-site ondersteuning door de Opdrachtnemer gefactureerd op basis van een markt-conform uurtarief.
Binnen dit model dienen de in-house engineers van de Opdrachtgever opgeleid te zijn tot een niveau vergelijkbaar met dat van de engineers van de Opdrachtnemer, zoals benoemd in 7.02E. 
- Opdrachtgever en Opdrachtnemer streven samen naar een uptime percentage van minimaal 97%. Vanwege de gedeelde verantwoordelijkheid voor het onderhoud wordt geen vergoeding bedongen bij onderschrijding van dit uptime percentage.
Het servicecontract omvat alle reserveonderdelen en verplichte hardware upgrades. De (periodieke) upgrade van de met de versneller  verbonden computersystemen mogen hiervan uitgezonderd zijn. Het servicecontract wordt voor elke versneller aangegaan voor een  periode tot 10 jaar na acceptatie van het betreffende toestel. Vanaf 1 januari 2027 vindt jaarlijks indexatie plaats van de kosten van het servicecontract waarbij  het prijsindexcijfer van de NZA gevolgd wordt (2/3 personeel, 1/3 materiaal). </t>
  </si>
  <si>
    <t>2.20W^</t>
  </si>
  <si>
    <t>2.25W^</t>
  </si>
  <si>
    <t>Dit item is komen te vervallen</t>
  </si>
  <si>
    <t>2.26W^</t>
  </si>
  <si>
    <t>2.27W^</t>
  </si>
  <si>
    <t>2.28W^</t>
  </si>
  <si>
    <t>4.19E^</t>
  </si>
  <si>
    <r>
      <rPr>
        <b/>
        <sz val="20"/>
        <color rgb="FFFF0000"/>
        <rFont val="Aptos Display"/>
        <family val="2"/>
      </rPr>
      <t>*** aangepast PvE behorend bij 2e nota van inlichtingen ***</t>
    </r>
    <r>
      <rPr>
        <b/>
        <sz val="20"/>
        <color rgb="FF008080"/>
        <rFont val="Aptos Display"/>
        <family val="2"/>
      </rPr>
      <t xml:space="preserve">
Toelichting</t>
    </r>
    <r>
      <rPr>
        <sz val="11"/>
        <color rgb="FF008080"/>
        <rFont val="Aptos Display"/>
        <family val="2"/>
      </rPr>
      <t xml:space="preserve">		
Voor u ligt het Programma van Eisen en Wensen t.b.v. de gezamenlijke Europese Aanbesteding van vier lineaire versnellers door de ziekenhuizen LUMC, RdG en Haga</t>
    </r>
    <r>
      <rPr>
        <sz val="11"/>
        <color rgb="FFFF0000"/>
        <rFont val="Aptos Display"/>
        <family val="2"/>
      </rPr>
      <t xml:space="preserve"> in de versie behorend bij de 2e nota van inlichtingen.</t>
    </r>
    <r>
      <rPr>
        <sz val="11"/>
        <color rgb="FF008080"/>
        <rFont val="Aptos Display"/>
        <family val="2"/>
      </rPr>
      <t xml:space="preserve">
In dit document vindt u alle Eisen en Wensen, alsmede enkele verzoeken tot informatie en het aanbieden van opties (Items).
</t>
    </r>
    <r>
      <rPr>
        <sz val="11"/>
        <color rgb="FFFF0000"/>
        <rFont val="Aptos Display"/>
        <family val="2"/>
      </rPr>
      <t xml:space="preserve">Items die zijn aangepast t.o.v. van de vorige versie zijn gemarkeerd een ^, toegevoegd aan het Item nummer.	</t>
    </r>
    <r>
      <rPr>
        <sz val="11"/>
        <color rgb="FF008080"/>
        <rFont val="Aptos Display"/>
        <family val="2"/>
      </rPr>
      <t xml:space="preserve">
De Items zijn gegroepeerd in 8 tabbladen die elk een min of meer afgebakend onderwerp omvatten.		
U wordt verzocht in deze tabbladen uitsluitend de antwoordkolom in te vullen. 
</t>
    </r>
    <r>
      <rPr>
        <b/>
        <sz val="11"/>
        <color rgb="FF008080"/>
        <rFont val="Aptos Display"/>
        <family val="2"/>
      </rPr>
      <t>Eisen</t>
    </r>
    <r>
      <rPr>
        <sz val="11"/>
        <color rgb="FF008080"/>
        <rFont val="Aptos Display"/>
        <family val="2"/>
      </rPr>
      <t xml:space="preserve"> dienen met </t>
    </r>
    <r>
      <rPr>
        <b/>
        <sz val="11"/>
        <color rgb="FF008080"/>
        <rFont val="Aptos Display"/>
        <family val="2"/>
      </rPr>
      <t>Ja</t>
    </r>
    <r>
      <rPr>
        <sz val="11"/>
        <color rgb="FF008080"/>
        <rFont val="Aptos Display"/>
        <family val="2"/>
      </rPr>
      <t xml:space="preserve"> of </t>
    </r>
    <r>
      <rPr>
        <b/>
        <sz val="11"/>
        <color rgb="FF008080"/>
        <rFont val="Aptos Display"/>
        <family val="2"/>
      </rPr>
      <t>Nee</t>
    </r>
    <r>
      <rPr>
        <sz val="11"/>
        <color rgb="FF008080"/>
        <rFont val="Aptos Display"/>
        <family val="2"/>
      </rPr>
      <t xml:space="preserve"> beantwoord te worden. Indien u een of meer van de eisen met "Nee" beantwoordt voldoet u niet aan de minimale eisen en zal uw Aanbieding terzijde gelegd worden.	
Daar waar u expliciet gevraagd wordt</t>
    </r>
    <r>
      <rPr>
        <b/>
        <sz val="11"/>
        <color rgb="FF008080"/>
        <rFont val="Aptos Display"/>
        <family val="2"/>
      </rPr>
      <t xml:space="preserve"> bij inschrijving </t>
    </r>
    <r>
      <rPr>
        <sz val="11"/>
        <color rgb="FF008080"/>
        <rFont val="Aptos Display"/>
        <family val="2"/>
      </rPr>
      <t xml:space="preserve">documentatie aan te leveren wordt u verzocht deze als bijlage aan te leveren met een duidelijke verwijzing naar het betreffende Item nummer. 
De maximale omvang van elke aan te leveren bijlage staat vermeld. Daar waar de omvang beperkt is tot een aantal pagina's A4 dient u die in minimaal een 10 punts letter aan te leveren.
Daar waar u gevraagd wordt documentatie </t>
    </r>
    <r>
      <rPr>
        <b/>
        <sz val="11"/>
        <color rgb="FF008080"/>
        <rFont val="Aptos Display"/>
        <family val="2"/>
      </rPr>
      <t>na gunning</t>
    </r>
    <r>
      <rPr>
        <sz val="11"/>
        <color rgb="FF008080"/>
        <rFont val="Aptos Display"/>
        <family val="2"/>
      </rPr>
      <t xml:space="preserve"> aan te leveren hoeft u enkel toe te zeggen dit te zullen doen indien de Opdracht aan u gegund wordt. U hoeft deze documentatie nu niet aan te leveren.
De beoordeling geschiedt primair aan de hand van de op de tabbladen gegeven antwoorden. Indien u bijlages of losse toelichtingen aanlevert voor items waarvoor dit niet expliciet gevraagd wordt dan staat het ons vrij te beslissen of wij deze voor de beoordeling in behandeling nemen of dat wij deze terzijde leggen.	
Op het tabblad "Puntentoekenning" kunt u lezen hoe wij punten toekennen aan de antwoorden die u gegeven heeft op de wens-items. Tevens wordt hier voor iedere wens een onderbouwing gegeven.	
De items waarvan het volgnummer met een "0" begint zijn items die voor beide gevraagde types versnellers van toepassing zijn. Ze zijn dan ook zowel op het tabblad voor versneller Type 1 als Versneller Type 2 terug te vinden. Op deze wens-items wordt dus voor beide versnellertypen apart gescoord, en er kan dus in totaal ook tot 2 maal de in het tabblad "Puntentoekenning" genoemde maximale score behaald worden voor deze Items. 		
We maken u in het bijzonder attent op item nummer 0.01W dat betrekking heeft op de beoordeling van de beeldkwaliteit van de CBCT en bruikbaarheid voor OART toepassingen, waarvoor u (voor beide typen versnellers) CBCT beelden aan dient te leveren.	
In totaal valt een maximum van </t>
    </r>
    <r>
      <rPr>
        <sz val="11"/>
        <color rgb="FFFF0000"/>
        <rFont val="Aptos Display"/>
        <family val="2"/>
      </rPr>
      <t>783</t>
    </r>
    <r>
      <rPr>
        <sz val="11"/>
        <color rgb="FF008080"/>
        <rFont val="Aptos Display"/>
        <family val="2"/>
      </rPr>
      <t xml:space="preserve"> punten te behalen.		
Voor ieder behaald punt wordt een virtuele korting van €15.000,00 inclusief BTW in rekening gebracht. 		
De maximaal te behalen virtuele korting bedraagt derhalve</t>
    </r>
    <r>
      <rPr>
        <sz val="11"/>
        <color rgb="FFFF0000"/>
        <rFont val="Aptos Display"/>
        <family val="2"/>
      </rPr>
      <t xml:space="preserve"> €11.745,000,00</t>
    </r>
    <r>
      <rPr>
        <sz val="11"/>
        <color rgb="FF008080"/>
        <rFont val="Aptos Display"/>
        <family val="2"/>
      </rPr>
      <t xml:space="preserve"> inclusief BTW.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</si>
</sst>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sz val="8"/>
      <name val="Aptos Narrow"/>
      <family val="2"/>
      <scheme val="minor"/>
    </font>
    <font>
      <sz val="72"/>
      <color rgb="FF008080"/>
      <name val="Aptos ExtraBold"/>
      <family val="2"/>
    </font>
    <font>
      <sz val="60"/>
      <color rgb="FF008080"/>
      <name val="Aptos ExtraBold"/>
      <family val="2"/>
    </font>
    <font>
      <sz val="11"/>
      <color rgb="FF008080"/>
      <name val="Aptos Narrow"/>
      <family val="2"/>
      <scheme val="minor"/>
    </font>
    <font>
      <sz val="11"/>
      <color rgb="FF008080"/>
      <name val="Aptos ExtraBold"/>
      <family val="2"/>
    </font>
    <font>
      <sz val="11"/>
      <color rgb="FF008080"/>
      <name val="Aptos Display"/>
      <family val="2"/>
    </font>
    <font>
      <b/>
      <sz val="11"/>
      <color rgb="FF008080"/>
      <name val="Aptos Display"/>
      <family val="2"/>
    </font>
    <font>
      <b/>
      <sz val="20"/>
      <color rgb="FF008080"/>
      <name val="Aptos Display"/>
      <family val="2"/>
    </font>
    <font>
      <sz val="11"/>
      <name val="Aptos Narrow"/>
      <family val="2"/>
      <scheme val="minor"/>
    </font>
    <font>
      <b/>
      <sz val="20"/>
      <color rgb="FFFF0000"/>
      <name val="Aptos Display"/>
      <family val="2"/>
    </font>
    <font>
      <sz val="11"/>
      <color rgb="FFFF0000"/>
      <name val="Aptos Display"/>
      <family val="2"/>
    </font>
  </fonts>
  <fills count="4">
    <fill>
      <patternFill patternType="none"/>
    </fill>
    <fill>
      <patternFill patternType="gray125"/>
    </fill>
    <fill>
      <patternFill patternType="solid">
        <fgColor rgb="FFFEFBF5"/>
        <bgColor indexed="64"/>
      </patternFill>
    </fill>
    <fill>
      <patternFill patternType="solid">
        <fgColor rgb="FFFBFAF6"/>
        <bgColor indexed="64"/>
      </patternFill>
    </fill>
  </fills>
  <borders count="2">
    <border>
      <left/>
      <right/>
      <top/>
      <bottom/>
      <diagonal/>
    </border>
    <border>
      <left/>
      <right style="thin">
        <color theme="9" tint="0.39997558519241921"/>
      </right>
      <top style="thin">
        <color theme="9" tint="0.39997558519241921"/>
      </top>
      <bottom style="thin">
        <color theme="9" tint="0.39997558519241921"/>
      </bottom>
      <diagonal/>
    </border>
  </borders>
  <cellStyleXfs count="1">
    <xf numFmtId="0" fontId="0" fillId="0" borderId="0"/>
  </cellStyleXfs>
  <cellXfs count="19">
    <xf numFmtId="0" fontId="0" fillId="0" borderId="0" xfId="0"/>
    <xf numFmtId="0" fontId="0" fillId="0" borderId="0" xfId="0" applyAlignment="1">
      <alignment vertical="top" wrapText="1"/>
    </xf>
    <xf numFmtId="0" fontId="0" fillId="0" borderId="0" xfId="0" applyAlignment="1" applyProtection="1">
      <alignment vertical="top" wrapText="1"/>
      <protection locked="0"/>
    </xf>
    <xf numFmtId="0" fontId="0" fillId="2" borderId="0" xfId="0" applyFill="1"/>
    <xf numFmtId="0" fontId="0" fillId="3" borderId="0" xfId="0" applyFill="1" applyAlignment="1">
      <alignment horizontal="center" vertical="top" wrapText="1"/>
    </xf>
    <xf numFmtId="0" fontId="2" fillId="3" borderId="0" xfId="0" applyFont="1" applyFill="1" applyAlignment="1">
      <alignment vertical="top" wrapText="1"/>
    </xf>
    <xf numFmtId="0" fontId="4" fillId="3" borderId="0" xfId="0" applyFont="1" applyFill="1" applyAlignment="1">
      <alignment horizontal="center" vertical="top" wrapText="1"/>
    </xf>
    <xf numFmtId="0" fontId="4" fillId="3" borderId="0" xfId="0" applyFont="1" applyFill="1" applyAlignment="1">
      <alignment vertical="top" wrapText="1"/>
    </xf>
    <xf numFmtId="0" fontId="5" fillId="3" borderId="0" xfId="0" applyFont="1" applyFill="1" applyAlignment="1">
      <alignment horizontal="left" vertical="top" wrapText="1"/>
    </xf>
    <xf numFmtId="0" fontId="9" fillId="0" borderId="0" xfId="0" applyFont="1" applyAlignment="1">
      <alignment vertical="top" wrapText="1"/>
    </xf>
    <xf numFmtId="0" fontId="2" fillId="3" borderId="0" xfId="0" applyFont="1" applyFill="1" applyAlignment="1">
      <alignment horizontal="left" vertical="top" wrapText="1"/>
    </xf>
    <xf numFmtId="0" fontId="0" fillId="0" borderId="1" xfId="0" applyBorder="1" applyAlignment="1">
      <alignment vertical="top" wrapText="1"/>
    </xf>
    <xf numFmtId="0" fontId="3" fillId="3" borderId="0" xfId="0" applyFont="1" applyFill="1" applyAlignment="1">
      <alignment vertical="center" wrapText="1"/>
    </xf>
    <xf numFmtId="0" fontId="0" fillId="0" borderId="0" xfId="0" applyNumberFormat="1" applyAlignment="1">
      <alignment vertical="top" wrapText="1"/>
    </xf>
    <xf numFmtId="0" fontId="0" fillId="0" borderId="0" xfId="0" applyAlignment="1" applyProtection="1">
      <alignment vertical="top" wrapText="1"/>
    </xf>
    <xf numFmtId="0" fontId="6" fillId="2" borderId="0" xfId="0" applyFont="1" applyFill="1" applyAlignment="1">
      <alignment horizontal="left" vertical="top" wrapText="1"/>
    </xf>
    <xf numFmtId="0" fontId="6" fillId="2" borderId="0" xfId="0" applyFont="1" applyFill="1" applyAlignment="1">
      <alignment horizontal="left" vertical="top"/>
    </xf>
    <xf numFmtId="0" fontId="3" fillId="3" borderId="0" xfId="0" applyFont="1" applyFill="1" applyAlignment="1">
      <alignment horizontal="left" vertical="center" wrapText="1"/>
    </xf>
    <xf numFmtId="0" fontId="4" fillId="3" borderId="0" xfId="0" applyFont="1" applyFill="1" applyAlignment="1">
      <alignment horizontal="left" vertical="top" wrapText="1"/>
    </xf>
  </cellXfs>
  <cellStyles count="1">
    <cellStyle name="Standaard" xfId="0" builtinId="0"/>
  </cellStyles>
  <dxfs count="82">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protection locked="0"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0"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0"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0"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0"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0"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0"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0"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s>
  <tableStyles count="0" defaultTableStyle="TableStyleMedium2" defaultPivotStyle="PivotStyleLight16"/>
  <colors>
    <mruColors>
      <color rgb="FFFBFAF6"/>
      <color rgb="FFFEFBF5"/>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7</xdr:col>
      <xdr:colOff>644525</xdr:colOff>
      <xdr:row>38</xdr:row>
      <xdr:rowOff>114300</xdr:rowOff>
    </xdr:to>
    <xdr:pic>
      <xdr:nvPicPr>
        <xdr:cNvPr id="3" name="Picture 2">
          <a:extLst>
            <a:ext uri="{FF2B5EF4-FFF2-40B4-BE49-F238E27FC236}">
              <a16:creationId xmlns:a16="http://schemas.microsoft.com/office/drawing/2014/main" id="{7AFC0DD0-06CA-14CD-5B54-6FF323AB0498}"/>
            </a:ext>
          </a:extLst>
        </xdr:cNvPr>
        <xdr:cNvPicPr>
          <a:picLocks noChangeAspect="1"/>
        </xdr:cNvPicPr>
      </xdr:nvPicPr>
      <xdr:blipFill>
        <a:blip xmlns:r="http://schemas.openxmlformats.org/officeDocument/2006/relationships" r:embed="rId1"/>
        <a:stretch>
          <a:fillRect/>
        </a:stretch>
      </xdr:blipFill>
      <xdr:spPr>
        <a:xfrm>
          <a:off x="9525" y="0"/>
          <a:ext cx="4902200" cy="73533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4724400</xdr:colOff>
      <xdr:row>1</xdr:row>
      <xdr:rowOff>619600</xdr:rowOff>
    </xdr:to>
    <xdr:pic>
      <xdr:nvPicPr>
        <xdr:cNvPr id="2" name="Picture 1">
          <a:extLst>
            <a:ext uri="{FF2B5EF4-FFF2-40B4-BE49-F238E27FC236}">
              <a16:creationId xmlns:a16="http://schemas.microsoft.com/office/drawing/2014/main" id="{30DF815E-E5AC-480A-A998-28EA3E2C3FC3}"/>
            </a:ext>
          </a:extLst>
        </xdr:cNvPr>
        <xdr:cNvPicPr>
          <a:picLocks noChangeAspect="1"/>
        </xdr:cNvPicPr>
      </xdr:nvPicPr>
      <xdr:blipFill>
        <a:blip xmlns:r="http://schemas.openxmlformats.org/officeDocument/2006/relationships" r:embed="rId1"/>
        <a:stretch>
          <a:fillRect/>
        </a:stretch>
      </xdr:blipFill>
      <xdr:spPr>
        <a:xfrm>
          <a:off x="0" y="0"/>
          <a:ext cx="5362575" cy="1876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4724400</xdr:colOff>
      <xdr:row>0</xdr:row>
      <xdr:rowOff>1876900</xdr:rowOff>
    </xdr:to>
    <xdr:pic>
      <xdr:nvPicPr>
        <xdr:cNvPr id="9" name="Picture 8">
          <a:extLst>
            <a:ext uri="{FF2B5EF4-FFF2-40B4-BE49-F238E27FC236}">
              <a16:creationId xmlns:a16="http://schemas.microsoft.com/office/drawing/2014/main" id="{994656B8-9659-AAAA-FC69-0C1A6375C534}"/>
            </a:ext>
          </a:extLst>
        </xdr:cNvPr>
        <xdr:cNvPicPr>
          <a:picLocks noChangeAspect="1"/>
        </xdr:cNvPicPr>
      </xdr:nvPicPr>
      <xdr:blipFill>
        <a:blip xmlns:r="http://schemas.openxmlformats.org/officeDocument/2006/relationships" r:embed="rId1"/>
        <a:stretch>
          <a:fillRect/>
        </a:stretch>
      </xdr:blipFill>
      <xdr:spPr>
        <a:xfrm>
          <a:off x="0" y="0"/>
          <a:ext cx="5362575" cy="1876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4724400</xdr:colOff>
      <xdr:row>0</xdr:row>
      <xdr:rowOff>1876900</xdr:rowOff>
    </xdr:to>
    <xdr:pic>
      <xdr:nvPicPr>
        <xdr:cNvPr id="3" name="Picture 2">
          <a:extLst>
            <a:ext uri="{FF2B5EF4-FFF2-40B4-BE49-F238E27FC236}">
              <a16:creationId xmlns:a16="http://schemas.microsoft.com/office/drawing/2014/main" id="{C5F1CFD4-C8E8-46AD-BADA-6D2379865B39}"/>
            </a:ext>
          </a:extLst>
        </xdr:cNvPr>
        <xdr:cNvPicPr>
          <a:picLocks noChangeAspect="1"/>
        </xdr:cNvPicPr>
      </xdr:nvPicPr>
      <xdr:blipFill>
        <a:blip xmlns:r="http://schemas.openxmlformats.org/officeDocument/2006/relationships" r:embed="rId1"/>
        <a:stretch>
          <a:fillRect/>
        </a:stretch>
      </xdr:blipFill>
      <xdr:spPr>
        <a:xfrm>
          <a:off x="0" y="0"/>
          <a:ext cx="5362575" cy="1876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4724400</xdr:colOff>
      <xdr:row>0</xdr:row>
      <xdr:rowOff>1876900</xdr:rowOff>
    </xdr:to>
    <xdr:pic>
      <xdr:nvPicPr>
        <xdr:cNvPr id="3" name="Picture 2">
          <a:extLst>
            <a:ext uri="{FF2B5EF4-FFF2-40B4-BE49-F238E27FC236}">
              <a16:creationId xmlns:a16="http://schemas.microsoft.com/office/drawing/2014/main" id="{39D12805-B4B0-4B35-ABFC-9EA9FC31308D}"/>
            </a:ext>
          </a:extLst>
        </xdr:cNvPr>
        <xdr:cNvPicPr>
          <a:picLocks noChangeAspect="1"/>
        </xdr:cNvPicPr>
      </xdr:nvPicPr>
      <xdr:blipFill>
        <a:blip xmlns:r="http://schemas.openxmlformats.org/officeDocument/2006/relationships" r:embed="rId1"/>
        <a:stretch>
          <a:fillRect/>
        </a:stretch>
      </xdr:blipFill>
      <xdr:spPr>
        <a:xfrm>
          <a:off x="0" y="0"/>
          <a:ext cx="5362575" cy="1876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4724400</xdr:colOff>
      <xdr:row>0</xdr:row>
      <xdr:rowOff>1876900</xdr:rowOff>
    </xdr:to>
    <xdr:pic>
      <xdr:nvPicPr>
        <xdr:cNvPr id="2" name="Picture 1">
          <a:extLst>
            <a:ext uri="{FF2B5EF4-FFF2-40B4-BE49-F238E27FC236}">
              <a16:creationId xmlns:a16="http://schemas.microsoft.com/office/drawing/2014/main" id="{49F9807E-4E56-48E7-A221-5F99AA27C6E5}"/>
            </a:ext>
          </a:extLst>
        </xdr:cNvPr>
        <xdr:cNvPicPr>
          <a:picLocks noChangeAspect="1"/>
        </xdr:cNvPicPr>
      </xdr:nvPicPr>
      <xdr:blipFill>
        <a:blip xmlns:r="http://schemas.openxmlformats.org/officeDocument/2006/relationships" r:embed="rId1"/>
        <a:stretch>
          <a:fillRect/>
        </a:stretch>
      </xdr:blipFill>
      <xdr:spPr>
        <a:xfrm>
          <a:off x="0" y="0"/>
          <a:ext cx="5362575" cy="18769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4724400</xdr:colOff>
      <xdr:row>0</xdr:row>
      <xdr:rowOff>1876900</xdr:rowOff>
    </xdr:to>
    <xdr:pic>
      <xdr:nvPicPr>
        <xdr:cNvPr id="3" name="Picture 2">
          <a:extLst>
            <a:ext uri="{FF2B5EF4-FFF2-40B4-BE49-F238E27FC236}">
              <a16:creationId xmlns:a16="http://schemas.microsoft.com/office/drawing/2014/main" id="{C9CFC742-7AF4-4996-97FD-70E5293399A9}"/>
            </a:ext>
          </a:extLst>
        </xdr:cNvPr>
        <xdr:cNvPicPr>
          <a:picLocks noChangeAspect="1"/>
        </xdr:cNvPicPr>
      </xdr:nvPicPr>
      <xdr:blipFill>
        <a:blip xmlns:r="http://schemas.openxmlformats.org/officeDocument/2006/relationships" r:embed="rId1"/>
        <a:stretch>
          <a:fillRect/>
        </a:stretch>
      </xdr:blipFill>
      <xdr:spPr>
        <a:xfrm>
          <a:off x="0" y="0"/>
          <a:ext cx="5362575" cy="18769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4724400</xdr:colOff>
      <xdr:row>0</xdr:row>
      <xdr:rowOff>1876900</xdr:rowOff>
    </xdr:to>
    <xdr:pic>
      <xdr:nvPicPr>
        <xdr:cNvPr id="4" name="Picture 3">
          <a:extLst>
            <a:ext uri="{FF2B5EF4-FFF2-40B4-BE49-F238E27FC236}">
              <a16:creationId xmlns:a16="http://schemas.microsoft.com/office/drawing/2014/main" id="{321FD28C-FC09-43D3-A9E4-6CD08AB531D7}"/>
            </a:ext>
          </a:extLst>
        </xdr:cNvPr>
        <xdr:cNvPicPr>
          <a:picLocks noChangeAspect="1"/>
        </xdr:cNvPicPr>
      </xdr:nvPicPr>
      <xdr:blipFill>
        <a:blip xmlns:r="http://schemas.openxmlformats.org/officeDocument/2006/relationships" r:embed="rId1"/>
        <a:stretch>
          <a:fillRect/>
        </a:stretch>
      </xdr:blipFill>
      <xdr:spPr>
        <a:xfrm>
          <a:off x="0" y="0"/>
          <a:ext cx="5362575" cy="18769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4724400</xdr:colOff>
      <xdr:row>0</xdr:row>
      <xdr:rowOff>1876900</xdr:rowOff>
    </xdr:to>
    <xdr:pic>
      <xdr:nvPicPr>
        <xdr:cNvPr id="3" name="Picture 2">
          <a:extLst>
            <a:ext uri="{FF2B5EF4-FFF2-40B4-BE49-F238E27FC236}">
              <a16:creationId xmlns:a16="http://schemas.microsoft.com/office/drawing/2014/main" id="{38F4D919-9F8B-4B63-87A6-59E2A03981C7}"/>
            </a:ext>
          </a:extLst>
        </xdr:cNvPr>
        <xdr:cNvPicPr>
          <a:picLocks noChangeAspect="1"/>
        </xdr:cNvPicPr>
      </xdr:nvPicPr>
      <xdr:blipFill>
        <a:blip xmlns:r="http://schemas.openxmlformats.org/officeDocument/2006/relationships" r:embed="rId1"/>
        <a:stretch>
          <a:fillRect/>
        </a:stretch>
      </xdr:blipFill>
      <xdr:spPr>
        <a:xfrm>
          <a:off x="0" y="0"/>
          <a:ext cx="5362575" cy="18769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4724400</xdr:colOff>
      <xdr:row>0</xdr:row>
      <xdr:rowOff>1876900</xdr:rowOff>
    </xdr:to>
    <xdr:pic>
      <xdr:nvPicPr>
        <xdr:cNvPr id="3" name="Picture 2">
          <a:extLst>
            <a:ext uri="{FF2B5EF4-FFF2-40B4-BE49-F238E27FC236}">
              <a16:creationId xmlns:a16="http://schemas.microsoft.com/office/drawing/2014/main" id="{62C82B35-3F4C-475E-A3BB-4399C175E838}"/>
            </a:ext>
          </a:extLst>
        </xdr:cNvPr>
        <xdr:cNvPicPr>
          <a:picLocks noChangeAspect="1"/>
        </xdr:cNvPicPr>
      </xdr:nvPicPr>
      <xdr:blipFill>
        <a:blip xmlns:r="http://schemas.openxmlformats.org/officeDocument/2006/relationships" r:embed="rId1"/>
        <a:stretch>
          <a:fillRect/>
        </a:stretch>
      </xdr:blipFill>
      <xdr:spPr>
        <a:xfrm>
          <a:off x="0" y="0"/>
          <a:ext cx="5362575" cy="18769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0DCC718-9841-446F-86B8-5E9F29CB503D}" name="_1_Algemeen" displayName="_1_Algemeen" ref="A2:G17" totalsRowShown="0" headerRowDxfId="81" dataDxfId="80">
  <autoFilter ref="A2:G17" xr:uid="{E0DCC718-9841-446F-86B8-5E9F29CB503D}"/>
  <sortState xmlns:xlrd2="http://schemas.microsoft.com/office/spreadsheetml/2017/richdata2" ref="A3:G17">
    <sortCondition ref="A2:A17"/>
  </sortState>
  <tableColumns count="7">
    <tableColumn id="1" xr3:uid="{22F11186-8606-4EDA-AE3A-427E7715C77E}" name="ItemNr" dataDxfId="79"/>
    <tableColumn id="18" xr3:uid="{47127C64-CC3F-42D4-A8A2-59948A059710}" name="Vraagstelling" dataDxfId="78"/>
    <tableColumn id="5" xr3:uid="{77E92AA5-C3F7-4A2F-96E6-509794B411A1}" name="Item Type" dataDxfId="77"/>
    <tableColumn id="13" xr3:uid="{9F588696-C607-48C2-B51E-47C849073EF0}" name="Type antwoord" dataDxfId="76"/>
    <tableColumn id="14" xr3:uid="{8BAA6BE4-076C-4E82-A97A-5AADECA9E1A5}" name="Documentatie aanleveren" dataDxfId="75"/>
    <tableColumn id="15" xr3:uid="{1FF6C03D-8658-418B-B7BA-A9416116A211}" name="Max omvang documentatie" dataDxfId="74"/>
    <tableColumn id="10" xr3:uid="{88BAD3F8-9611-451F-9364-4336CF7D533B}" name="Antwoord" dataDxfId="73"/>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87B960F8-954D-4659-AC39-1E8F236A0A6F}" name="_2_Linac_Algemeen" displayName="_2_Linac_Algemeen" ref="A2:G37" totalsRowShown="0" headerRowDxfId="72" dataDxfId="71">
  <autoFilter ref="A2:G37" xr:uid="{87B960F8-954D-4659-AC39-1E8F236A0A6F}"/>
  <sortState xmlns:xlrd2="http://schemas.microsoft.com/office/spreadsheetml/2017/richdata2" ref="A3:G37">
    <sortCondition ref="A2:A37"/>
  </sortState>
  <tableColumns count="7">
    <tableColumn id="1" xr3:uid="{8C77F9C4-CE8D-4C02-AEE2-3126C854D84B}" name="ItemNr" dataDxfId="70"/>
    <tableColumn id="18" xr3:uid="{5B81C244-A45D-44FC-8B56-45699E2D8653}" name="Vraagstelling" dataDxfId="69"/>
    <tableColumn id="5" xr3:uid="{FAFAC1AD-992C-446B-B9D9-EB68EF1B6EA3}" name="Item Type" dataDxfId="68"/>
    <tableColumn id="13" xr3:uid="{799C56A8-487D-40C9-A7C6-726217EDC77D}" name="Type antwoord" dataDxfId="67"/>
    <tableColumn id="14" xr3:uid="{C00356E5-7A2F-4503-81C6-B60BFA8C088C}" name="Documentatie aanleveren" dataDxfId="66"/>
    <tableColumn id="15" xr3:uid="{8912C833-1D71-4384-B16B-EBBBD4C987F2}" name="Max omvang documentatie" dataDxfId="65"/>
    <tableColumn id="10" xr3:uid="{C9907043-52FF-4A18-8F30-A0B668429186}" name="Antwoord" dataDxfId="64"/>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B0A4D909-8F30-4990-9A35-94C4040A1C70}" name="_3_Linac_Type_1" displayName="_3_Linac_Type_1" ref="A2:G34" totalsRowShown="0" headerRowDxfId="63" dataDxfId="62">
  <autoFilter ref="A2:G34" xr:uid="{B0A4D909-8F30-4990-9A35-94C4040A1C70}"/>
  <sortState xmlns:xlrd2="http://schemas.microsoft.com/office/spreadsheetml/2017/richdata2" ref="A3:G34">
    <sortCondition ref="A2:A34"/>
  </sortState>
  <tableColumns count="7">
    <tableColumn id="1" xr3:uid="{FEF81EDC-EE28-4D72-89B1-31C1CE2D454D}" name="ItemNr" dataDxfId="61"/>
    <tableColumn id="18" xr3:uid="{0D0CFC11-2146-4F32-91FD-B0AF15F5A5CA}" name="Vraagstelling" dataDxfId="60"/>
    <tableColumn id="5" xr3:uid="{927057DB-18D1-464F-8435-B2CBCDF0C3E9}" name="Item Type" dataDxfId="59"/>
    <tableColumn id="13" xr3:uid="{DDDA6695-C340-4A6F-B797-049CAA5B22F5}" name="Type antwoord" dataDxfId="58"/>
    <tableColumn id="14" xr3:uid="{9D38D8F7-B0D9-4C98-896C-A78FA8D9EBEF}" name="Documentatie aanleveren" dataDxfId="57"/>
    <tableColumn id="15" xr3:uid="{37028E27-86C3-4863-9B18-736FBE135937}" name="Max omvang documentatie" dataDxfId="56"/>
    <tableColumn id="10" xr3:uid="{7E2F3C35-48C9-47F3-83D4-19981754EB5C}" name="Antwoord" dataDxfId="55"/>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9BD29790-FD82-4847-9671-BE0E8758551F}" name="_4_Linac_Type_2" displayName="_4_Linac_Type_2" ref="A2:G44" totalsRowShown="0" headerRowDxfId="54" dataDxfId="53">
  <autoFilter ref="A2:G44" xr:uid="{9BD29790-FD82-4847-9671-BE0E8758551F}"/>
  <sortState xmlns:xlrd2="http://schemas.microsoft.com/office/spreadsheetml/2017/richdata2" ref="A3:G44">
    <sortCondition ref="A2:A44"/>
  </sortState>
  <tableColumns count="7">
    <tableColumn id="1" xr3:uid="{A35500F8-5DF8-4AAE-BF10-A4C0A2F3B6C5}" name="ItemNr" dataDxfId="52"/>
    <tableColumn id="18" xr3:uid="{299693A7-0D69-4201-A3F7-49CC2C526086}" name="Vraagstelling" dataDxfId="51"/>
    <tableColumn id="5" xr3:uid="{8C6B7CC4-3BC8-486F-BF9C-DBBC2FF737DF}" name="Item Type" dataDxfId="50"/>
    <tableColumn id="13" xr3:uid="{D1D60E27-A656-4EE2-9187-E481990C51AE}" name="Type antwoord" dataDxfId="49"/>
    <tableColumn id="14" xr3:uid="{82200E76-468B-4EAB-8A7D-D7D73D21CC5D}" name="Documentatie aanleveren" dataDxfId="48"/>
    <tableColumn id="15" xr3:uid="{1A9C5373-4C22-415A-8571-42896C8FDCBC}" name="Max omvang documentatie" dataDxfId="47"/>
    <tableColumn id="10" xr3:uid="{923A1213-8764-45C8-BFD6-B12FCBF4AAC2}" name="Antwoord" dataDxfId="46"/>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F8B60887-03B7-4351-B8AF-3E7DDB5C0DB2}" name="_5_SGRT" displayName="_5_SGRT" ref="A2:G15" totalsRowShown="0" headerRowDxfId="45" dataDxfId="44">
  <autoFilter ref="A2:G15" xr:uid="{F8B60887-03B7-4351-B8AF-3E7DDB5C0DB2}"/>
  <sortState xmlns:xlrd2="http://schemas.microsoft.com/office/spreadsheetml/2017/richdata2" ref="A3:G15">
    <sortCondition ref="A2:A15"/>
  </sortState>
  <tableColumns count="7">
    <tableColumn id="1" xr3:uid="{5A215130-5422-471D-80E2-0EFD5810A460}" name="ItemNr" dataDxfId="43"/>
    <tableColumn id="18" xr3:uid="{DED60BD5-A9B9-4735-A6F3-0AEC3D334B9B}" name="Vraagstelling" dataDxfId="42"/>
    <tableColumn id="5" xr3:uid="{A0D96158-B34A-47BD-8B49-CEBFF3F89D13}" name="Item Type" dataDxfId="41"/>
    <tableColumn id="13" xr3:uid="{A5AD92BC-052C-46CB-BCD4-C85DDD82E9DF}" name="Type antwoord" dataDxfId="40"/>
    <tableColumn id="14" xr3:uid="{452A6B55-A851-4A3E-90C5-65C4241DA354}" name="Documentatie aanleveren" dataDxfId="39"/>
    <tableColumn id="15" xr3:uid="{640234BC-950E-40EE-98F8-69BC37B12E89}" name="Max omvang documentatie" dataDxfId="38"/>
    <tableColumn id="10" xr3:uid="{6399E097-CAAC-4448-A49E-D558F3DE5A84}" name="Antwoord" dataDxfId="37"/>
  </tableColumns>
  <tableStyleInfo name="TableStyleMedium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56640F27-AA08-4111-BEA3-76AD0CCFA6E1}" name="_6_Service_en_Onderhoud" displayName="_6_Service_en_Onderhoud" ref="A2:G9" totalsRowShown="0" headerRowDxfId="36" dataDxfId="35">
  <autoFilter ref="A2:G9" xr:uid="{56640F27-AA08-4111-BEA3-76AD0CCFA6E1}"/>
  <sortState xmlns:xlrd2="http://schemas.microsoft.com/office/spreadsheetml/2017/richdata2" ref="A3:G9">
    <sortCondition ref="A2:A9"/>
  </sortState>
  <tableColumns count="7">
    <tableColumn id="1" xr3:uid="{BDBCA0FF-6F0D-48B1-9871-6FD5C4C40E6E}" name="ItemNr" dataDxfId="34"/>
    <tableColumn id="18" xr3:uid="{61C58AFC-98A9-42D4-BC46-0D29E7D44DA6}" name="Vraagstelling" dataDxfId="33"/>
    <tableColumn id="5" xr3:uid="{BFBD7B37-DC19-4F97-8088-CF991D3A40E2}" name="Item Type" dataDxfId="32"/>
    <tableColumn id="13" xr3:uid="{69B613B0-882F-4433-AD01-0F3F198B1A60}" name="Type antwoord" dataDxfId="31"/>
    <tableColumn id="14" xr3:uid="{50FA3F3F-CA0E-40E1-AA4C-AA3F81F44487}" name="Documentatie aanleveren" dataDxfId="30"/>
    <tableColumn id="15" xr3:uid="{FDCBA1B2-C9E1-4113-9F1A-38C2AA7B1EBB}" name="Max omvang documentatie" dataDxfId="29"/>
    <tableColumn id="10" xr3:uid="{D835126E-2796-4B99-888B-B9D49FA5126E}" name="Antwoord" dataDxfId="28"/>
  </tableColumns>
  <tableStyleInfo name="TableStyleMedium7"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7E2BCBA1-B35F-4889-94B1-FF6763B8F92D}" name="_7_Training" displayName="_7_Training" ref="A2:G5" totalsRowShown="0" headerRowDxfId="27" dataDxfId="26">
  <autoFilter ref="A2:G5" xr:uid="{7E2BCBA1-B35F-4889-94B1-FF6763B8F92D}"/>
  <sortState xmlns:xlrd2="http://schemas.microsoft.com/office/spreadsheetml/2017/richdata2" ref="A3:G5">
    <sortCondition ref="A2:A5"/>
  </sortState>
  <tableColumns count="7">
    <tableColumn id="1" xr3:uid="{FBC66432-54FB-4921-B7CD-FA6559505A1C}" name="ItemNr" dataDxfId="25"/>
    <tableColumn id="18" xr3:uid="{32D5A255-3086-4A34-9343-CF0A18C7CAA2}" name="Vraagstelling" dataDxfId="24"/>
    <tableColumn id="5" xr3:uid="{231D6322-D6B8-418E-BCDD-37C2E9E3ACAF}" name="Item Type" dataDxfId="23"/>
    <tableColumn id="13" xr3:uid="{808F5844-9A4B-4499-B93A-C2D6955293F1}" name="Type antwoord" dataDxfId="22"/>
    <tableColumn id="14" xr3:uid="{9BEB5979-951B-48DE-8555-F426CA1FD9C0}" name="Documentatie aanleveren" dataDxfId="21"/>
    <tableColumn id="15" xr3:uid="{9582DCB8-1FBB-40A4-9F81-4A5CBA3E832F}" name="Max omvang documentatie" dataDxfId="20"/>
    <tableColumn id="10" xr3:uid="{8FF94588-7018-4799-8FED-43516E4C048D}" name="Antwoord" dataDxfId="19"/>
  </tableColumns>
  <tableStyleInfo name="TableStyleMedium7"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6D17FDF-8747-46E1-8F66-3D3026914DD8}" name="_8_ICT_Infrastructuur" displayName="_8_ICT_Infrastructuur" ref="A2:G39" totalsRowShown="0" headerRowDxfId="18" dataDxfId="17">
  <autoFilter ref="A2:G39" xr:uid="{06D17FDF-8747-46E1-8F66-3D3026914DD8}"/>
  <sortState xmlns:xlrd2="http://schemas.microsoft.com/office/spreadsheetml/2017/richdata2" ref="A3:G39">
    <sortCondition ref="A2:A39"/>
  </sortState>
  <tableColumns count="7">
    <tableColumn id="1" xr3:uid="{DC431296-27D0-4845-9BBD-35E75E3BE8E7}" name="ItemNr" dataDxfId="16"/>
    <tableColumn id="18" xr3:uid="{7A3D3E7A-995F-4A6B-A3F2-8E18DAE85EA2}" name="Vraagstelling" dataDxfId="15"/>
    <tableColumn id="5" xr3:uid="{BC4D5786-A702-4420-A75E-AD6293ED8478}" name="Item Type" dataDxfId="14"/>
    <tableColumn id="13" xr3:uid="{7B3EC726-ABF2-4C59-8A90-144E3D0B075B}" name="Type antwoord" dataDxfId="13"/>
    <tableColumn id="14" xr3:uid="{027199BE-A0A3-480A-B9E0-000AE01A804D}" name="Documentatie aanleveren" dataDxfId="12"/>
    <tableColumn id="15" xr3:uid="{3D3771B5-045B-45E2-A16C-F933B7AF90C4}" name="Max omvang documentatie" dataDxfId="11"/>
    <tableColumn id="10" xr3:uid="{D76A2C2F-F719-4B2B-98DA-658DC106EBE2}" name="Antwoord" dataDxfId="10"/>
  </tableColumns>
  <tableStyleInfo name="TableStyleMedium7"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F877E5C8-65CE-493F-AD00-54A113FC2614}" name="Puntentoekenning" displayName="Puntentoekenning" ref="A3:H40" totalsRowShown="0" headerRowDxfId="9" dataDxfId="8">
  <autoFilter ref="A3:H40" xr:uid="{F877E5C8-65CE-493F-AD00-54A113FC2614}"/>
  <sortState xmlns:xlrd2="http://schemas.microsoft.com/office/spreadsheetml/2017/richdata2" ref="A4:H40">
    <sortCondition ref="A3:A40"/>
  </sortState>
  <tableColumns count="8">
    <tableColumn id="1" xr3:uid="{0DAAFD5E-3412-4152-B83E-7E8A6FF65696}" name="ItemNr" dataDxfId="7"/>
    <tableColumn id="8" xr3:uid="{4EB99FB0-B52B-40E1-A1F3-AA3212A7428B}" name="Vraagstelling" dataDxfId="6"/>
    <tableColumn id="4" xr3:uid="{4317434A-A4FB-4ED5-9D07-8E575C4903AC}" name="Motivatie" dataDxfId="5"/>
    <tableColumn id="6" xr3:uid="{B5C72FDD-C880-492A-8C7B-030D28EE2824}" name="Item Type" dataDxfId="4"/>
    <tableColumn id="2" xr3:uid="{9780AA91-0CE9-4896-BC28-2D6C25C48258}" name="Type antwoord" dataDxfId="3"/>
    <tableColumn id="5" xr3:uid="{E0A145EF-F0D1-494F-93D4-924B259AB736}" name="Omschrijving score" dataDxfId="2"/>
    <tableColumn id="7" xr3:uid="{D685D3DD-5FB4-49F2-A2BC-E1E8E2C9BE93}" name="Maximum score" dataDxfId="1"/>
    <tableColumn id="18" xr3:uid="{2FF5F73A-0602-42F3-ADE3-F5F98D7C862B}" name="Opmerking" dataDxfId="0">
      <calculatedColumnFormula>J4</calculatedColumnFormula>
    </tableColumn>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03945-7F81-4C40-A30A-1EDBC0CD0BCE}">
  <sheetPr>
    <pageSetUpPr fitToPage="1"/>
  </sheetPr>
  <dimension ref="I1:AD36"/>
  <sheetViews>
    <sheetView showGridLines="0" showRowColHeaders="0" tabSelected="1" workbookViewId="0">
      <selection activeCell="I1" sqref="I1:AD36"/>
    </sheetView>
  </sheetViews>
  <sheetFormatPr defaultRowHeight="15" x14ac:dyDescent="0.25"/>
  <cols>
    <col min="1" max="7" width="9.140625" style="3"/>
    <col min="8" max="8" width="15.7109375" style="3" customWidth="1"/>
    <col min="9" max="27" width="9.140625" style="3"/>
    <col min="28" max="28" width="3.85546875" style="3" customWidth="1"/>
    <col min="29" max="29" width="9.140625" style="3" hidden="1" customWidth="1"/>
    <col min="30" max="30" width="3.85546875" style="3" customWidth="1"/>
    <col min="31" max="16384" width="9.140625" style="3"/>
  </cols>
  <sheetData>
    <row r="1" spans="9:30" x14ac:dyDescent="0.25">
      <c r="I1" s="15" t="s">
        <v>396</v>
      </c>
      <c r="J1" s="16"/>
      <c r="K1" s="16"/>
      <c r="L1" s="16"/>
      <c r="M1" s="16"/>
      <c r="N1" s="16"/>
      <c r="O1" s="16"/>
      <c r="P1" s="16"/>
      <c r="Q1" s="16"/>
      <c r="R1" s="16"/>
      <c r="S1" s="16"/>
      <c r="T1" s="16"/>
      <c r="U1" s="16"/>
      <c r="V1" s="16"/>
      <c r="W1" s="16"/>
      <c r="X1" s="16"/>
      <c r="Y1" s="16"/>
      <c r="Z1" s="16"/>
      <c r="AA1" s="16"/>
      <c r="AB1" s="16"/>
      <c r="AC1" s="16"/>
      <c r="AD1" s="16"/>
    </row>
    <row r="2" spans="9:30" x14ac:dyDescent="0.25">
      <c r="I2" s="16"/>
      <c r="J2" s="16"/>
      <c r="K2" s="16"/>
      <c r="L2" s="16"/>
      <c r="M2" s="16"/>
      <c r="N2" s="16"/>
      <c r="O2" s="16"/>
      <c r="P2" s="16"/>
      <c r="Q2" s="16"/>
      <c r="R2" s="16"/>
      <c r="S2" s="16"/>
      <c r="T2" s="16"/>
      <c r="U2" s="16"/>
      <c r="V2" s="16"/>
      <c r="W2" s="16"/>
      <c r="X2" s="16"/>
      <c r="Y2" s="16"/>
      <c r="Z2" s="16"/>
      <c r="AA2" s="16"/>
      <c r="AB2" s="16"/>
      <c r="AC2" s="16"/>
      <c r="AD2" s="16"/>
    </row>
    <row r="3" spans="9:30" x14ac:dyDescent="0.25">
      <c r="I3" s="16"/>
      <c r="J3" s="16"/>
      <c r="K3" s="16"/>
      <c r="L3" s="16"/>
      <c r="M3" s="16"/>
      <c r="N3" s="16"/>
      <c r="O3" s="16"/>
      <c r="P3" s="16"/>
      <c r="Q3" s="16"/>
      <c r="R3" s="16"/>
      <c r="S3" s="16"/>
      <c r="T3" s="16"/>
      <c r="U3" s="16"/>
      <c r="V3" s="16"/>
      <c r="W3" s="16"/>
      <c r="X3" s="16"/>
      <c r="Y3" s="16"/>
      <c r="Z3" s="16"/>
      <c r="AA3" s="16"/>
      <c r="AB3" s="16"/>
      <c r="AC3" s="16"/>
      <c r="AD3" s="16"/>
    </row>
    <row r="4" spans="9:30" x14ac:dyDescent="0.25">
      <c r="I4" s="16"/>
      <c r="J4" s="16"/>
      <c r="K4" s="16"/>
      <c r="L4" s="16"/>
      <c r="M4" s="16"/>
      <c r="N4" s="16"/>
      <c r="O4" s="16"/>
      <c r="P4" s="16"/>
      <c r="Q4" s="16"/>
      <c r="R4" s="16"/>
      <c r="S4" s="16"/>
      <c r="T4" s="16"/>
      <c r="U4" s="16"/>
      <c r="V4" s="16"/>
      <c r="W4" s="16"/>
      <c r="X4" s="16"/>
      <c r="Y4" s="16"/>
      <c r="Z4" s="16"/>
      <c r="AA4" s="16"/>
      <c r="AB4" s="16"/>
      <c r="AC4" s="16"/>
      <c r="AD4" s="16"/>
    </row>
    <row r="5" spans="9:30" x14ac:dyDescent="0.25">
      <c r="I5" s="16"/>
      <c r="J5" s="16"/>
      <c r="K5" s="16"/>
      <c r="L5" s="16"/>
      <c r="M5" s="16"/>
      <c r="N5" s="16"/>
      <c r="O5" s="16"/>
      <c r="P5" s="16"/>
      <c r="Q5" s="16"/>
      <c r="R5" s="16"/>
      <c r="S5" s="16"/>
      <c r="T5" s="16"/>
      <c r="U5" s="16"/>
      <c r="V5" s="16"/>
      <c r="W5" s="16"/>
      <c r="X5" s="16"/>
      <c r="Y5" s="16"/>
      <c r="Z5" s="16"/>
      <c r="AA5" s="16"/>
      <c r="AB5" s="16"/>
      <c r="AC5" s="16"/>
      <c r="AD5" s="16"/>
    </row>
    <row r="6" spans="9:30" x14ac:dyDescent="0.25">
      <c r="I6" s="16"/>
      <c r="J6" s="16"/>
      <c r="K6" s="16"/>
      <c r="L6" s="16"/>
      <c r="M6" s="16"/>
      <c r="N6" s="16"/>
      <c r="O6" s="16"/>
      <c r="P6" s="16"/>
      <c r="Q6" s="16"/>
      <c r="R6" s="16"/>
      <c r="S6" s="16"/>
      <c r="T6" s="16"/>
      <c r="U6" s="16"/>
      <c r="V6" s="16"/>
      <c r="W6" s="16"/>
      <c r="X6" s="16"/>
      <c r="Y6" s="16"/>
      <c r="Z6" s="16"/>
      <c r="AA6" s="16"/>
      <c r="AB6" s="16"/>
      <c r="AC6" s="16"/>
      <c r="AD6" s="16"/>
    </row>
    <row r="7" spans="9:30" x14ac:dyDescent="0.25">
      <c r="I7" s="16"/>
      <c r="J7" s="16"/>
      <c r="K7" s="16"/>
      <c r="L7" s="16"/>
      <c r="M7" s="16"/>
      <c r="N7" s="16"/>
      <c r="O7" s="16"/>
      <c r="P7" s="16"/>
      <c r="Q7" s="16"/>
      <c r="R7" s="16"/>
      <c r="S7" s="16"/>
      <c r="T7" s="16"/>
      <c r="U7" s="16"/>
      <c r="V7" s="16"/>
      <c r="W7" s="16"/>
      <c r="X7" s="16"/>
      <c r="Y7" s="16"/>
      <c r="Z7" s="16"/>
      <c r="AA7" s="16"/>
      <c r="AB7" s="16"/>
      <c r="AC7" s="16"/>
      <c r="AD7" s="16"/>
    </row>
    <row r="8" spans="9:30" x14ac:dyDescent="0.25">
      <c r="I8" s="16"/>
      <c r="J8" s="16"/>
      <c r="K8" s="16"/>
      <c r="L8" s="16"/>
      <c r="M8" s="16"/>
      <c r="N8" s="16"/>
      <c r="O8" s="16"/>
      <c r="P8" s="16"/>
      <c r="Q8" s="16"/>
      <c r="R8" s="16"/>
      <c r="S8" s="16"/>
      <c r="T8" s="16"/>
      <c r="U8" s="16"/>
      <c r="V8" s="16"/>
      <c r="W8" s="16"/>
      <c r="X8" s="16"/>
      <c r="Y8" s="16"/>
      <c r="Z8" s="16"/>
      <c r="AA8" s="16"/>
      <c r="AB8" s="16"/>
      <c r="AC8" s="16"/>
      <c r="AD8" s="16"/>
    </row>
    <row r="9" spans="9:30" x14ac:dyDescent="0.25">
      <c r="I9" s="16"/>
      <c r="J9" s="16"/>
      <c r="K9" s="16"/>
      <c r="L9" s="16"/>
      <c r="M9" s="16"/>
      <c r="N9" s="16"/>
      <c r="O9" s="16"/>
      <c r="P9" s="16"/>
      <c r="Q9" s="16"/>
      <c r="R9" s="16"/>
      <c r="S9" s="16"/>
      <c r="T9" s="16"/>
      <c r="U9" s="16"/>
      <c r="V9" s="16"/>
      <c r="W9" s="16"/>
      <c r="X9" s="16"/>
      <c r="Y9" s="16"/>
      <c r="Z9" s="16"/>
      <c r="AA9" s="16"/>
      <c r="AB9" s="16"/>
      <c r="AC9" s="16"/>
      <c r="AD9" s="16"/>
    </row>
    <row r="10" spans="9:30" x14ac:dyDescent="0.25">
      <c r="I10" s="16"/>
      <c r="J10" s="16"/>
      <c r="K10" s="16"/>
      <c r="L10" s="16"/>
      <c r="M10" s="16"/>
      <c r="N10" s="16"/>
      <c r="O10" s="16"/>
      <c r="P10" s="16"/>
      <c r="Q10" s="16"/>
      <c r="R10" s="16"/>
      <c r="S10" s="16"/>
      <c r="T10" s="16"/>
      <c r="U10" s="16"/>
      <c r="V10" s="16"/>
      <c r="W10" s="16"/>
      <c r="X10" s="16"/>
      <c r="Y10" s="16"/>
      <c r="Z10" s="16"/>
      <c r="AA10" s="16"/>
      <c r="AB10" s="16"/>
      <c r="AC10" s="16"/>
      <c r="AD10" s="16"/>
    </row>
    <row r="11" spans="9:30" x14ac:dyDescent="0.25">
      <c r="I11" s="16"/>
      <c r="J11" s="16"/>
      <c r="K11" s="16"/>
      <c r="L11" s="16"/>
      <c r="M11" s="16"/>
      <c r="N11" s="16"/>
      <c r="O11" s="16"/>
      <c r="P11" s="16"/>
      <c r="Q11" s="16"/>
      <c r="R11" s="16"/>
      <c r="S11" s="16"/>
      <c r="T11" s="16"/>
      <c r="U11" s="16"/>
      <c r="V11" s="16"/>
      <c r="W11" s="16"/>
      <c r="X11" s="16"/>
      <c r="Y11" s="16"/>
      <c r="Z11" s="16"/>
      <c r="AA11" s="16"/>
      <c r="AB11" s="16"/>
      <c r="AC11" s="16"/>
      <c r="AD11" s="16"/>
    </row>
    <row r="12" spans="9:30" x14ac:dyDescent="0.25">
      <c r="I12" s="16"/>
      <c r="J12" s="16"/>
      <c r="K12" s="16"/>
      <c r="L12" s="16"/>
      <c r="M12" s="16"/>
      <c r="N12" s="16"/>
      <c r="O12" s="16"/>
      <c r="P12" s="16"/>
      <c r="Q12" s="16"/>
      <c r="R12" s="16"/>
      <c r="S12" s="16"/>
      <c r="T12" s="16"/>
      <c r="U12" s="16"/>
      <c r="V12" s="16"/>
      <c r="W12" s="16"/>
      <c r="X12" s="16"/>
      <c r="Y12" s="16"/>
      <c r="Z12" s="16"/>
      <c r="AA12" s="16"/>
      <c r="AB12" s="16"/>
      <c r="AC12" s="16"/>
      <c r="AD12" s="16"/>
    </row>
    <row r="13" spans="9:30" x14ac:dyDescent="0.25">
      <c r="I13" s="16"/>
      <c r="J13" s="16"/>
      <c r="K13" s="16"/>
      <c r="L13" s="16"/>
      <c r="M13" s="16"/>
      <c r="N13" s="16"/>
      <c r="O13" s="16"/>
      <c r="P13" s="16"/>
      <c r="Q13" s="16"/>
      <c r="R13" s="16"/>
      <c r="S13" s="16"/>
      <c r="T13" s="16"/>
      <c r="U13" s="16"/>
      <c r="V13" s="16"/>
      <c r="W13" s="16"/>
      <c r="X13" s="16"/>
      <c r="Y13" s="16"/>
      <c r="Z13" s="16"/>
      <c r="AA13" s="16"/>
      <c r="AB13" s="16"/>
      <c r="AC13" s="16"/>
      <c r="AD13" s="16"/>
    </row>
    <row r="14" spans="9:30" x14ac:dyDescent="0.25">
      <c r="I14" s="16"/>
      <c r="J14" s="16"/>
      <c r="K14" s="16"/>
      <c r="L14" s="16"/>
      <c r="M14" s="16"/>
      <c r="N14" s="16"/>
      <c r="O14" s="16"/>
      <c r="P14" s="16"/>
      <c r="Q14" s="16"/>
      <c r="R14" s="16"/>
      <c r="S14" s="16"/>
      <c r="T14" s="16"/>
      <c r="U14" s="16"/>
      <c r="V14" s="16"/>
      <c r="W14" s="16"/>
      <c r="X14" s="16"/>
      <c r="Y14" s="16"/>
      <c r="Z14" s="16"/>
      <c r="AA14" s="16"/>
      <c r="AB14" s="16"/>
      <c r="AC14" s="16"/>
      <c r="AD14" s="16"/>
    </row>
    <row r="15" spans="9:30" x14ac:dyDescent="0.25">
      <c r="I15" s="16"/>
      <c r="J15" s="16"/>
      <c r="K15" s="16"/>
      <c r="L15" s="16"/>
      <c r="M15" s="16"/>
      <c r="N15" s="16"/>
      <c r="O15" s="16"/>
      <c r="P15" s="16"/>
      <c r="Q15" s="16"/>
      <c r="R15" s="16"/>
      <c r="S15" s="16"/>
      <c r="T15" s="16"/>
      <c r="U15" s="16"/>
      <c r="V15" s="16"/>
      <c r="W15" s="16"/>
      <c r="X15" s="16"/>
      <c r="Y15" s="16"/>
      <c r="Z15" s="16"/>
      <c r="AA15" s="16"/>
      <c r="AB15" s="16"/>
      <c r="AC15" s="16"/>
      <c r="AD15" s="16"/>
    </row>
    <row r="16" spans="9:30" x14ac:dyDescent="0.25">
      <c r="I16" s="16"/>
      <c r="J16" s="16"/>
      <c r="K16" s="16"/>
      <c r="L16" s="16"/>
      <c r="M16" s="16"/>
      <c r="N16" s="16"/>
      <c r="O16" s="16"/>
      <c r="P16" s="16"/>
      <c r="Q16" s="16"/>
      <c r="R16" s="16"/>
      <c r="S16" s="16"/>
      <c r="T16" s="16"/>
      <c r="U16" s="16"/>
      <c r="V16" s="16"/>
      <c r="W16" s="16"/>
      <c r="X16" s="16"/>
      <c r="Y16" s="16"/>
      <c r="Z16" s="16"/>
      <c r="AA16" s="16"/>
      <c r="AB16" s="16"/>
      <c r="AC16" s="16"/>
      <c r="AD16" s="16"/>
    </row>
    <row r="17" spans="9:30" x14ac:dyDescent="0.25">
      <c r="I17" s="16"/>
      <c r="J17" s="16"/>
      <c r="K17" s="16"/>
      <c r="L17" s="16"/>
      <c r="M17" s="16"/>
      <c r="N17" s="16"/>
      <c r="O17" s="16"/>
      <c r="P17" s="16"/>
      <c r="Q17" s="16"/>
      <c r="R17" s="16"/>
      <c r="S17" s="16"/>
      <c r="T17" s="16"/>
      <c r="U17" s="16"/>
      <c r="V17" s="16"/>
      <c r="W17" s="16"/>
      <c r="X17" s="16"/>
      <c r="Y17" s="16"/>
      <c r="Z17" s="16"/>
      <c r="AA17" s="16"/>
      <c r="AB17" s="16"/>
      <c r="AC17" s="16"/>
      <c r="AD17" s="16"/>
    </row>
    <row r="18" spans="9:30" x14ac:dyDescent="0.25">
      <c r="I18" s="16"/>
      <c r="J18" s="16"/>
      <c r="K18" s="16"/>
      <c r="L18" s="16"/>
      <c r="M18" s="16"/>
      <c r="N18" s="16"/>
      <c r="O18" s="16"/>
      <c r="P18" s="16"/>
      <c r="Q18" s="16"/>
      <c r="R18" s="16"/>
      <c r="S18" s="16"/>
      <c r="T18" s="16"/>
      <c r="U18" s="16"/>
      <c r="V18" s="16"/>
      <c r="W18" s="16"/>
      <c r="X18" s="16"/>
      <c r="Y18" s="16"/>
      <c r="Z18" s="16"/>
      <c r="AA18" s="16"/>
      <c r="AB18" s="16"/>
      <c r="AC18" s="16"/>
      <c r="AD18" s="16"/>
    </row>
    <row r="19" spans="9:30" x14ac:dyDescent="0.25">
      <c r="I19" s="16"/>
      <c r="J19" s="16"/>
      <c r="K19" s="16"/>
      <c r="L19" s="16"/>
      <c r="M19" s="16"/>
      <c r="N19" s="16"/>
      <c r="O19" s="16"/>
      <c r="P19" s="16"/>
      <c r="Q19" s="16"/>
      <c r="R19" s="16"/>
      <c r="S19" s="16"/>
      <c r="T19" s="16"/>
      <c r="U19" s="16"/>
      <c r="V19" s="16"/>
      <c r="W19" s="16"/>
      <c r="X19" s="16"/>
      <c r="Y19" s="16"/>
      <c r="Z19" s="16"/>
      <c r="AA19" s="16"/>
      <c r="AB19" s="16"/>
      <c r="AC19" s="16"/>
      <c r="AD19" s="16"/>
    </row>
    <row r="20" spans="9:30" x14ac:dyDescent="0.25">
      <c r="I20" s="16"/>
      <c r="J20" s="16"/>
      <c r="K20" s="16"/>
      <c r="L20" s="16"/>
      <c r="M20" s="16"/>
      <c r="N20" s="16"/>
      <c r="O20" s="16"/>
      <c r="P20" s="16"/>
      <c r="Q20" s="16"/>
      <c r="R20" s="16"/>
      <c r="S20" s="16"/>
      <c r="T20" s="16"/>
      <c r="U20" s="16"/>
      <c r="V20" s="16"/>
      <c r="W20" s="16"/>
      <c r="X20" s="16"/>
      <c r="Y20" s="16"/>
      <c r="Z20" s="16"/>
      <c r="AA20" s="16"/>
      <c r="AB20" s="16"/>
      <c r="AC20" s="16"/>
      <c r="AD20" s="16"/>
    </row>
    <row r="21" spans="9:30" x14ac:dyDescent="0.25">
      <c r="I21" s="16"/>
      <c r="J21" s="16"/>
      <c r="K21" s="16"/>
      <c r="L21" s="16"/>
      <c r="M21" s="16"/>
      <c r="N21" s="16"/>
      <c r="O21" s="16"/>
      <c r="P21" s="16"/>
      <c r="Q21" s="16"/>
      <c r="R21" s="16"/>
      <c r="S21" s="16"/>
      <c r="T21" s="16"/>
      <c r="U21" s="16"/>
      <c r="V21" s="16"/>
      <c r="W21" s="16"/>
      <c r="X21" s="16"/>
      <c r="Y21" s="16"/>
      <c r="Z21" s="16"/>
      <c r="AA21" s="16"/>
      <c r="AB21" s="16"/>
      <c r="AC21" s="16"/>
      <c r="AD21" s="16"/>
    </row>
    <row r="22" spans="9:30" x14ac:dyDescent="0.25">
      <c r="I22" s="16"/>
      <c r="J22" s="16"/>
      <c r="K22" s="16"/>
      <c r="L22" s="16"/>
      <c r="M22" s="16"/>
      <c r="N22" s="16"/>
      <c r="O22" s="16"/>
      <c r="P22" s="16"/>
      <c r="Q22" s="16"/>
      <c r="R22" s="16"/>
      <c r="S22" s="16"/>
      <c r="T22" s="16"/>
      <c r="U22" s="16"/>
      <c r="V22" s="16"/>
      <c r="W22" s="16"/>
      <c r="X22" s="16"/>
      <c r="Y22" s="16"/>
      <c r="Z22" s="16"/>
      <c r="AA22" s="16"/>
      <c r="AB22" s="16"/>
      <c r="AC22" s="16"/>
      <c r="AD22" s="16"/>
    </row>
    <row r="23" spans="9:30" x14ac:dyDescent="0.25">
      <c r="I23" s="16"/>
      <c r="J23" s="16"/>
      <c r="K23" s="16"/>
      <c r="L23" s="16"/>
      <c r="M23" s="16"/>
      <c r="N23" s="16"/>
      <c r="O23" s="16"/>
      <c r="P23" s="16"/>
      <c r="Q23" s="16"/>
      <c r="R23" s="16"/>
      <c r="S23" s="16"/>
      <c r="T23" s="16"/>
      <c r="U23" s="16"/>
      <c r="V23" s="16"/>
      <c r="W23" s="16"/>
      <c r="X23" s="16"/>
      <c r="Y23" s="16"/>
      <c r="Z23" s="16"/>
      <c r="AA23" s="16"/>
      <c r="AB23" s="16"/>
      <c r="AC23" s="16"/>
      <c r="AD23" s="16"/>
    </row>
    <row r="24" spans="9:30" x14ac:dyDescent="0.25">
      <c r="I24" s="16"/>
      <c r="J24" s="16"/>
      <c r="K24" s="16"/>
      <c r="L24" s="16"/>
      <c r="M24" s="16"/>
      <c r="N24" s="16"/>
      <c r="O24" s="16"/>
      <c r="P24" s="16"/>
      <c r="Q24" s="16"/>
      <c r="R24" s="16"/>
      <c r="S24" s="16"/>
      <c r="T24" s="16"/>
      <c r="U24" s="16"/>
      <c r="V24" s="16"/>
      <c r="W24" s="16"/>
      <c r="X24" s="16"/>
      <c r="Y24" s="16"/>
      <c r="Z24" s="16"/>
      <c r="AA24" s="16"/>
      <c r="AB24" s="16"/>
      <c r="AC24" s="16"/>
      <c r="AD24" s="16"/>
    </row>
    <row r="25" spans="9:30" x14ac:dyDescent="0.25">
      <c r="I25" s="16"/>
      <c r="J25" s="16"/>
      <c r="K25" s="16"/>
      <c r="L25" s="16"/>
      <c r="M25" s="16"/>
      <c r="N25" s="16"/>
      <c r="O25" s="16"/>
      <c r="P25" s="16"/>
      <c r="Q25" s="16"/>
      <c r="R25" s="16"/>
      <c r="S25" s="16"/>
      <c r="T25" s="16"/>
      <c r="U25" s="16"/>
      <c r="V25" s="16"/>
      <c r="W25" s="16"/>
      <c r="X25" s="16"/>
      <c r="Y25" s="16"/>
      <c r="Z25" s="16"/>
      <c r="AA25" s="16"/>
      <c r="AB25" s="16"/>
      <c r="AC25" s="16"/>
      <c r="AD25" s="16"/>
    </row>
    <row r="26" spans="9:30" x14ac:dyDescent="0.25">
      <c r="I26" s="16"/>
      <c r="J26" s="16"/>
      <c r="K26" s="16"/>
      <c r="L26" s="16"/>
      <c r="M26" s="16"/>
      <c r="N26" s="16"/>
      <c r="O26" s="16"/>
      <c r="P26" s="16"/>
      <c r="Q26" s="16"/>
      <c r="R26" s="16"/>
      <c r="S26" s="16"/>
      <c r="T26" s="16"/>
      <c r="U26" s="16"/>
      <c r="V26" s="16"/>
      <c r="W26" s="16"/>
      <c r="X26" s="16"/>
      <c r="Y26" s="16"/>
      <c r="Z26" s="16"/>
      <c r="AA26" s="16"/>
      <c r="AB26" s="16"/>
      <c r="AC26" s="16"/>
      <c r="AD26" s="16"/>
    </row>
    <row r="27" spans="9:30" x14ac:dyDescent="0.25">
      <c r="I27" s="16"/>
      <c r="J27" s="16"/>
      <c r="K27" s="16"/>
      <c r="L27" s="16"/>
      <c r="M27" s="16"/>
      <c r="N27" s="16"/>
      <c r="O27" s="16"/>
      <c r="P27" s="16"/>
      <c r="Q27" s="16"/>
      <c r="R27" s="16"/>
      <c r="S27" s="16"/>
      <c r="T27" s="16"/>
      <c r="U27" s="16"/>
      <c r="V27" s="16"/>
      <c r="W27" s="16"/>
      <c r="X27" s="16"/>
      <c r="Y27" s="16"/>
      <c r="Z27" s="16"/>
      <c r="AA27" s="16"/>
      <c r="AB27" s="16"/>
      <c r="AC27" s="16"/>
      <c r="AD27" s="16"/>
    </row>
    <row r="28" spans="9:30" x14ac:dyDescent="0.25">
      <c r="I28" s="16"/>
      <c r="J28" s="16"/>
      <c r="K28" s="16"/>
      <c r="L28" s="16"/>
      <c r="M28" s="16"/>
      <c r="N28" s="16"/>
      <c r="O28" s="16"/>
      <c r="P28" s="16"/>
      <c r="Q28" s="16"/>
      <c r="R28" s="16"/>
      <c r="S28" s="16"/>
      <c r="T28" s="16"/>
      <c r="U28" s="16"/>
      <c r="V28" s="16"/>
      <c r="W28" s="16"/>
      <c r="X28" s="16"/>
      <c r="Y28" s="16"/>
      <c r="Z28" s="16"/>
      <c r="AA28" s="16"/>
      <c r="AB28" s="16"/>
      <c r="AC28" s="16"/>
      <c r="AD28" s="16"/>
    </row>
    <row r="29" spans="9:30" x14ac:dyDescent="0.25">
      <c r="I29" s="16"/>
      <c r="J29" s="16"/>
      <c r="K29" s="16"/>
      <c r="L29" s="16"/>
      <c r="M29" s="16"/>
      <c r="N29" s="16"/>
      <c r="O29" s="16"/>
      <c r="P29" s="16"/>
      <c r="Q29" s="16"/>
      <c r="R29" s="16"/>
      <c r="S29" s="16"/>
      <c r="T29" s="16"/>
      <c r="U29" s="16"/>
      <c r="V29" s="16"/>
      <c r="W29" s="16"/>
      <c r="X29" s="16"/>
      <c r="Y29" s="16"/>
      <c r="Z29" s="16"/>
      <c r="AA29" s="16"/>
      <c r="AB29" s="16"/>
      <c r="AC29" s="16"/>
      <c r="AD29" s="16"/>
    </row>
    <row r="30" spans="9:30" x14ac:dyDescent="0.25">
      <c r="I30" s="16"/>
      <c r="J30" s="16"/>
      <c r="K30" s="16"/>
      <c r="L30" s="16"/>
      <c r="M30" s="16"/>
      <c r="N30" s="16"/>
      <c r="O30" s="16"/>
      <c r="P30" s="16"/>
      <c r="Q30" s="16"/>
      <c r="R30" s="16"/>
      <c r="S30" s="16"/>
      <c r="T30" s="16"/>
      <c r="U30" s="16"/>
      <c r="V30" s="16"/>
      <c r="W30" s="16"/>
      <c r="X30" s="16"/>
      <c r="Y30" s="16"/>
      <c r="Z30" s="16"/>
      <c r="AA30" s="16"/>
      <c r="AB30" s="16"/>
      <c r="AC30" s="16"/>
      <c r="AD30" s="16"/>
    </row>
    <row r="31" spans="9:30" x14ac:dyDescent="0.25">
      <c r="I31" s="16"/>
      <c r="J31" s="16"/>
      <c r="K31" s="16"/>
      <c r="L31" s="16"/>
      <c r="M31" s="16"/>
      <c r="N31" s="16"/>
      <c r="O31" s="16"/>
      <c r="P31" s="16"/>
      <c r="Q31" s="16"/>
      <c r="R31" s="16"/>
      <c r="S31" s="16"/>
      <c r="T31" s="16"/>
      <c r="U31" s="16"/>
      <c r="V31" s="16"/>
      <c r="W31" s="16"/>
      <c r="X31" s="16"/>
      <c r="Y31" s="16"/>
      <c r="Z31" s="16"/>
      <c r="AA31" s="16"/>
      <c r="AB31" s="16"/>
      <c r="AC31" s="16"/>
      <c r="AD31" s="16"/>
    </row>
    <row r="32" spans="9:30" x14ac:dyDescent="0.25">
      <c r="I32" s="16"/>
      <c r="J32" s="16"/>
      <c r="K32" s="16"/>
      <c r="L32" s="16"/>
      <c r="M32" s="16"/>
      <c r="N32" s="16"/>
      <c r="O32" s="16"/>
      <c r="P32" s="16"/>
      <c r="Q32" s="16"/>
      <c r="R32" s="16"/>
      <c r="S32" s="16"/>
      <c r="T32" s="16"/>
      <c r="U32" s="16"/>
      <c r="V32" s="16"/>
      <c r="W32" s="16"/>
      <c r="X32" s="16"/>
      <c r="Y32" s="16"/>
      <c r="Z32" s="16"/>
      <c r="AA32" s="16"/>
      <c r="AB32" s="16"/>
      <c r="AC32" s="16"/>
      <c r="AD32" s="16"/>
    </row>
    <row r="33" spans="9:30" x14ac:dyDescent="0.25">
      <c r="I33" s="16"/>
      <c r="J33" s="16"/>
      <c r="K33" s="16"/>
      <c r="L33" s="16"/>
      <c r="M33" s="16"/>
      <c r="N33" s="16"/>
      <c r="O33" s="16"/>
      <c r="P33" s="16"/>
      <c r="Q33" s="16"/>
      <c r="R33" s="16"/>
      <c r="S33" s="16"/>
      <c r="T33" s="16"/>
      <c r="U33" s="16"/>
      <c r="V33" s="16"/>
      <c r="W33" s="16"/>
      <c r="X33" s="16"/>
      <c r="Y33" s="16"/>
      <c r="Z33" s="16"/>
      <c r="AA33" s="16"/>
      <c r="AB33" s="16"/>
      <c r="AC33" s="16"/>
      <c r="AD33" s="16"/>
    </row>
    <row r="34" spans="9:30" x14ac:dyDescent="0.25">
      <c r="I34" s="16"/>
      <c r="J34" s="16"/>
      <c r="K34" s="16"/>
      <c r="L34" s="16"/>
      <c r="M34" s="16"/>
      <c r="N34" s="16"/>
      <c r="O34" s="16"/>
      <c r="P34" s="16"/>
      <c r="Q34" s="16"/>
      <c r="R34" s="16"/>
      <c r="S34" s="16"/>
      <c r="T34" s="16"/>
      <c r="U34" s="16"/>
      <c r="V34" s="16"/>
      <c r="W34" s="16"/>
      <c r="X34" s="16"/>
      <c r="Y34" s="16"/>
      <c r="Z34" s="16"/>
      <c r="AA34" s="16"/>
      <c r="AB34" s="16"/>
      <c r="AC34" s="16"/>
      <c r="AD34" s="16"/>
    </row>
    <row r="35" spans="9:30" x14ac:dyDescent="0.25">
      <c r="I35" s="16"/>
      <c r="J35" s="16"/>
      <c r="K35" s="16"/>
      <c r="L35" s="16"/>
      <c r="M35" s="16"/>
      <c r="N35" s="16"/>
      <c r="O35" s="16"/>
      <c r="P35" s="16"/>
      <c r="Q35" s="16"/>
      <c r="R35" s="16"/>
      <c r="S35" s="16"/>
      <c r="T35" s="16"/>
      <c r="U35" s="16"/>
      <c r="V35" s="16"/>
      <c r="W35" s="16"/>
      <c r="X35" s="16"/>
      <c r="Y35" s="16"/>
      <c r="Z35" s="16"/>
      <c r="AA35" s="16"/>
      <c r="AB35" s="16"/>
      <c r="AC35" s="16"/>
      <c r="AD35" s="16"/>
    </row>
    <row r="36" spans="9:30" x14ac:dyDescent="0.25">
      <c r="I36" s="16"/>
      <c r="J36" s="16"/>
      <c r="K36" s="16"/>
      <c r="L36" s="16"/>
      <c r="M36" s="16"/>
      <c r="N36" s="16"/>
      <c r="O36" s="16"/>
      <c r="P36" s="16"/>
      <c r="Q36" s="16"/>
      <c r="R36" s="16"/>
      <c r="S36" s="16"/>
      <c r="T36" s="16"/>
      <c r="U36" s="16"/>
      <c r="V36" s="16"/>
      <c r="W36" s="16"/>
      <c r="X36" s="16"/>
      <c r="Y36" s="16"/>
      <c r="Z36" s="16"/>
      <c r="AA36" s="16"/>
      <c r="AB36" s="16"/>
      <c r="AC36" s="16"/>
      <c r="AD36" s="16"/>
    </row>
  </sheetData>
  <sheetProtection algorithmName="SHA-512" hashValue="6F92AIgzn8nasjEyAhoqmvulb2FccDQG4O0VY7teYoi1at3dDCa28I9bdpNYt19EJ0KJBNNfjWom3zSdXjkxUQ==" saltValue="YwZGLGt0vNmVZtQa8wKO3g==" spinCount="100000" sheet="1" objects="1" scenarios="1"/>
  <mergeCells count="1">
    <mergeCell ref="I1:AD36"/>
  </mergeCells>
  <pageMargins left="0.7" right="0.7" top="0.75" bottom="0.75" header="0.3" footer="0.3"/>
  <pageSetup paperSize="9" scale="50" fitToHeight="0" orientation="landscape" horizontalDpi="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8293E-10A2-49B5-B8CC-E345FDE8F6F1}">
  <sheetPr>
    <pageSetUpPr fitToPage="1"/>
  </sheetPr>
  <dimension ref="A1:S40"/>
  <sheetViews>
    <sheetView showGridLines="0" showRowColHeaders="0" workbookViewId="0">
      <pane ySplit="3" topLeftCell="A7" activePane="bottomLeft" state="frozen"/>
      <selection pane="bottomLeft" activeCell="C56" sqref="C56"/>
    </sheetView>
  </sheetViews>
  <sheetFormatPr defaultColWidth="27.7109375" defaultRowHeight="15" x14ac:dyDescent="0.25"/>
  <cols>
    <col min="1" max="1" width="9.5703125" style="1" bestFit="1" customWidth="1"/>
    <col min="2" max="3" width="81.140625" style="1" bestFit="1" customWidth="1"/>
    <col min="4" max="4" width="12.140625" style="1" hidden="1" customWidth="1"/>
    <col min="5" max="5" width="19.5703125" style="1" bestFit="1" customWidth="1"/>
    <col min="6" max="6" width="24.5703125" style="1" customWidth="1"/>
    <col min="7" max="7" width="17.5703125" style="1" bestFit="1" customWidth="1"/>
    <col min="8" max="8" width="31.5703125" style="1" customWidth="1"/>
    <col min="9" max="10" width="51.7109375" style="1" hidden="1" customWidth="1"/>
    <col min="11" max="12" width="51.7109375" style="1" customWidth="1"/>
    <col min="13" max="13" width="66" style="1" bestFit="1" customWidth="1"/>
    <col min="14" max="14" width="35.5703125" style="1" bestFit="1" customWidth="1"/>
    <col min="15" max="15" width="13.140625" style="1" bestFit="1" customWidth="1"/>
    <col min="16" max="16384" width="27.7109375" style="1"/>
  </cols>
  <sheetData>
    <row r="1" spans="1:19" s="4" customFormat="1" ht="99" customHeight="1" x14ac:dyDescent="0.25">
      <c r="C1" s="17" t="s">
        <v>306</v>
      </c>
      <c r="D1" s="17"/>
      <c r="E1" s="17"/>
      <c r="F1" s="17"/>
      <c r="G1" s="17"/>
      <c r="H1" s="17"/>
      <c r="I1" s="5"/>
      <c r="J1" s="5"/>
      <c r="K1" s="5"/>
      <c r="L1" s="5"/>
      <c r="M1" s="5"/>
      <c r="N1" s="5"/>
      <c r="O1" s="5"/>
      <c r="P1" s="5"/>
      <c r="Q1" s="10"/>
      <c r="R1" s="10"/>
      <c r="S1" s="10"/>
    </row>
    <row r="2" spans="1:19" s="6" customFormat="1" ht="144.75" customHeight="1" x14ac:dyDescent="0.25">
      <c r="B2" s="7"/>
      <c r="C2" s="18" t="s">
        <v>307</v>
      </c>
      <c r="D2" s="18"/>
      <c r="E2" s="18"/>
      <c r="F2" s="18"/>
      <c r="G2" s="18"/>
      <c r="H2" s="18"/>
      <c r="I2" s="8"/>
      <c r="J2" s="8"/>
      <c r="K2" s="8"/>
      <c r="L2" s="8"/>
      <c r="M2" s="8"/>
      <c r="N2" s="8"/>
      <c r="O2" s="8"/>
      <c r="P2" s="8"/>
      <c r="Q2" s="8"/>
      <c r="R2" s="8"/>
      <c r="S2" s="8"/>
    </row>
    <row r="3" spans="1:19" x14ac:dyDescent="0.25">
      <c r="A3" s="1" t="s">
        <v>1</v>
      </c>
      <c r="B3" s="1" t="s">
        <v>2</v>
      </c>
      <c r="C3" s="1" t="s">
        <v>308</v>
      </c>
      <c r="D3" s="1" t="s">
        <v>3</v>
      </c>
      <c r="E3" s="1" t="s">
        <v>4</v>
      </c>
      <c r="F3" s="1" t="s">
        <v>309</v>
      </c>
      <c r="G3" s="1" t="s">
        <v>310</v>
      </c>
      <c r="H3" s="1" t="s">
        <v>311</v>
      </c>
    </row>
    <row r="4" spans="1:19" ht="105" x14ac:dyDescent="0.25">
      <c r="A4" s="1" t="s">
        <v>103</v>
      </c>
      <c r="B4" s="1" t="s">
        <v>104</v>
      </c>
      <c r="C4" s="1" t="s">
        <v>312</v>
      </c>
      <c r="D4" s="1" t="s">
        <v>88</v>
      </c>
      <c r="E4" s="1" t="s">
        <v>105</v>
      </c>
      <c r="F4" s="1" t="s">
        <v>313</v>
      </c>
      <c r="G4" s="1">
        <v>84</v>
      </c>
      <c r="H4" s="13" t="str">
        <f t="shared" ref="H4:H21" si="0">J4</f>
        <v>Deze wens wordt voor beide Typen versnellers apart gescoord</v>
      </c>
      <c r="J4" s="1" t="str">
        <f>IF(LEFT(Puntentoekenning[[#This Row],[ItemNr]],2)="0.","Deze wens wordt voor beide Typen versnellers apart gescoord","")</f>
        <v>Deze wens wordt voor beide Typen versnellers apart gescoord</v>
      </c>
      <c r="K4" s="9">
        <f>SUM(Puntentoekenning[Maximum score])+SUM(G4:G21)-2*SUM(G9:G10)</f>
        <v>783</v>
      </c>
    </row>
    <row r="5" spans="1:19" ht="300" x14ac:dyDescent="0.25">
      <c r="A5" s="1" t="s">
        <v>350</v>
      </c>
      <c r="B5" s="1" t="s">
        <v>351</v>
      </c>
      <c r="C5" s="1" t="s">
        <v>352</v>
      </c>
      <c r="D5" s="1" t="s">
        <v>88</v>
      </c>
      <c r="E5" s="1" t="s">
        <v>11</v>
      </c>
      <c r="F5" s="1">
        <v>35</v>
      </c>
      <c r="G5" s="1">
        <v>35</v>
      </c>
      <c r="H5" s="13" t="str">
        <f t="shared" si="0"/>
        <v>Deze wens wordt voor beide Typen versnellers apart gescoord</v>
      </c>
      <c r="J5" s="1" t="str">
        <f>IF(LEFT(Puntentoekenning[[#This Row],[ItemNr]],2)="0.","Deze wens wordt voor beide Typen versnellers apart gescoord","")</f>
        <v>Deze wens wordt voor beide Typen versnellers apart gescoord</v>
      </c>
    </row>
    <row r="6" spans="1:19" ht="45" x14ac:dyDescent="0.25">
      <c r="A6" s="1" t="s">
        <v>355</v>
      </c>
      <c r="B6" s="1" t="s">
        <v>356</v>
      </c>
      <c r="C6" s="1" t="s">
        <v>315</v>
      </c>
      <c r="D6" s="1" t="s">
        <v>88</v>
      </c>
      <c r="E6" s="1" t="s">
        <v>11</v>
      </c>
      <c r="F6" s="1">
        <v>35</v>
      </c>
      <c r="G6" s="1">
        <v>35</v>
      </c>
      <c r="H6" s="13" t="str">
        <f t="shared" si="0"/>
        <v>Deze wens wordt voor beide Typen versnellers apart gescoord</v>
      </c>
      <c r="J6" s="1" t="str">
        <f>IF(LEFT(Puntentoekenning[[#This Row],[ItemNr]],2)="0.","Deze wens wordt voor beide Typen versnellers apart gescoord","")</f>
        <v>Deze wens wordt voor beide Typen versnellers apart gescoord</v>
      </c>
    </row>
    <row r="7" spans="1:19" ht="75" x14ac:dyDescent="0.25">
      <c r="A7" s="1" t="s">
        <v>357</v>
      </c>
      <c r="B7" s="1" t="s">
        <v>358</v>
      </c>
      <c r="C7" s="1" t="s">
        <v>314</v>
      </c>
      <c r="D7" s="1" t="s">
        <v>88</v>
      </c>
      <c r="E7" s="1" t="s">
        <v>11</v>
      </c>
      <c r="F7" s="1">
        <v>15</v>
      </c>
      <c r="G7" s="1">
        <v>15</v>
      </c>
      <c r="H7" s="13" t="str">
        <f t="shared" si="0"/>
        <v>Deze wens wordt voor beide Typen versnellers apart gescoord</v>
      </c>
      <c r="J7" s="1" t="str">
        <f>IF(LEFT(Puntentoekenning[[#This Row],[ItemNr]],2)="0.","Deze wens wordt voor beide Typen versnellers apart gescoord","")</f>
        <v>Deze wens wordt voor beide Typen versnellers apart gescoord</v>
      </c>
    </row>
    <row r="8" spans="1:19" ht="75" x14ac:dyDescent="0.25">
      <c r="A8" s="1" t="s">
        <v>359</v>
      </c>
      <c r="B8" s="1" t="s">
        <v>360</v>
      </c>
      <c r="C8" s="1" t="s">
        <v>316</v>
      </c>
      <c r="D8" s="1" t="s">
        <v>88</v>
      </c>
      <c r="E8" s="1" t="s">
        <v>11</v>
      </c>
      <c r="F8" s="1">
        <v>15</v>
      </c>
      <c r="G8" s="1">
        <v>15</v>
      </c>
      <c r="H8" s="13" t="str">
        <f t="shared" si="0"/>
        <v>Deze wens wordt voor beide Typen versnellers apart gescoord</v>
      </c>
      <c r="J8" s="1" t="str">
        <f>IF(LEFT(Puntentoekenning[[#This Row],[ItemNr]],2)="0.","Deze wens wordt voor beide Typen versnellers apart gescoord","")</f>
        <v>Deze wens wordt voor beide Typen versnellers apart gescoord</v>
      </c>
    </row>
    <row r="9" spans="1:19" ht="120" x14ac:dyDescent="0.25">
      <c r="A9" s="1" t="s">
        <v>361</v>
      </c>
      <c r="B9" s="1" t="s">
        <v>362</v>
      </c>
      <c r="C9" s="1" t="s">
        <v>317</v>
      </c>
      <c r="D9" s="1" t="s">
        <v>88</v>
      </c>
      <c r="E9" s="1" t="s">
        <v>11</v>
      </c>
      <c r="F9" s="1">
        <v>10</v>
      </c>
      <c r="G9" s="1">
        <v>10</v>
      </c>
      <c r="H9" s="13" t="str">
        <f t="shared" si="0"/>
        <v>Indien Inschrijver wensen 0.03W* én 0.05W* met "Ja" heeft beantwoord , dan kunnen voor het betreffende versnellertype op deze wens geen punten meer worden gescoord. Deze wens wordt voor beide Typen versnellers apart gescoord.</v>
      </c>
      <c r="J9" s="11" t="s">
        <v>379</v>
      </c>
    </row>
    <row r="10" spans="1:19" ht="120" x14ac:dyDescent="0.25">
      <c r="A10" s="1" t="s">
        <v>363</v>
      </c>
      <c r="B10" s="1" t="s">
        <v>364</v>
      </c>
      <c r="C10" s="1" t="s">
        <v>318</v>
      </c>
      <c r="D10" s="1" t="s">
        <v>88</v>
      </c>
      <c r="E10" s="1" t="s">
        <v>11</v>
      </c>
      <c r="F10" s="1">
        <v>25</v>
      </c>
      <c r="G10" s="1">
        <v>25</v>
      </c>
      <c r="H10" s="13" t="str">
        <f t="shared" si="0"/>
        <v>Indien Inschrijver wensen 0.03W* én 0.05W* met "Ja" heeft beantwoord , dan kunnen voor het betreffende versnellertype op deze wens geen punten meer worden gescoord. Deze wens wordt voor beide Typen versnellers apart gescoord.</v>
      </c>
      <c r="J10" s="11" t="s">
        <v>379</v>
      </c>
    </row>
    <row r="11" spans="1:19" ht="30" x14ac:dyDescent="0.25">
      <c r="A11" s="1" t="s">
        <v>108</v>
      </c>
      <c r="B11" s="1" t="s">
        <v>109</v>
      </c>
      <c r="C11" s="1" t="s">
        <v>319</v>
      </c>
      <c r="D11" s="1" t="s">
        <v>88</v>
      </c>
      <c r="E11" s="1" t="s">
        <v>11</v>
      </c>
      <c r="F11" s="1">
        <v>10</v>
      </c>
      <c r="G11" s="1">
        <v>10</v>
      </c>
      <c r="H11" s="13" t="str">
        <f t="shared" si="0"/>
        <v>Deze wens wordt voor beide Typen versnellers apart gescoord</v>
      </c>
      <c r="J11" s="1" t="str">
        <f>IF(LEFT(Puntentoekenning[[#This Row],[ItemNr]],2)="0.","Deze wens wordt voor beide Typen versnellers apart gescoord","")</f>
        <v>Deze wens wordt voor beide Typen versnellers apart gescoord</v>
      </c>
    </row>
    <row r="12" spans="1:19" ht="45" x14ac:dyDescent="0.25">
      <c r="A12" s="1" t="s">
        <v>110</v>
      </c>
      <c r="B12" s="1" t="s">
        <v>111</v>
      </c>
      <c r="C12" s="1" t="s">
        <v>320</v>
      </c>
      <c r="D12" s="1" t="s">
        <v>88</v>
      </c>
      <c r="E12" s="1" t="s">
        <v>112</v>
      </c>
      <c r="F12" s="1" t="s">
        <v>321</v>
      </c>
      <c r="G12" s="1">
        <v>25</v>
      </c>
      <c r="H12" s="13" t="str">
        <f t="shared" si="0"/>
        <v>Deze wens wordt voor beide Typen versnellers apart gescoord</v>
      </c>
      <c r="J12" s="1" t="str">
        <f>IF(LEFT(Puntentoekenning[[#This Row],[ItemNr]],2)="0.","Deze wens wordt voor beide Typen versnellers apart gescoord","")</f>
        <v>Deze wens wordt voor beide Typen versnellers apart gescoord</v>
      </c>
    </row>
    <row r="13" spans="1:19" ht="45" x14ac:dyDescent="0.25">
      <c r="A13" s="1" t="s">
        <v>113</v>
      </c>
      <c r="B13" s="1" t="s">
        <v>114</v>
      </c>
      <c r="C13" s="1" t="s">
        <v>322</v>
      </c>
      <c r="D13" s="1" t="s">
        <v>88</v>
      </c>
      <c r="E13" s="1" t="s">
        <v>112</v>
      </c>
      <c r="F13" s="1" t="s">
        <v>323</v>
      </c>
      <c r="G13" s="1">
        <v>10</v>
      </c>
      <c r="H13" s="13" t="str">
        <f t="shared" si="0"/>
        <v>Deze wens wordt voor beide Typen versnellers apart gescoord</v>
      </c>
      <c r="J13" s="1" t="str">
        <f>IF(LEFT(Puntentoekenning[[#This Row],[ItemNr]],2)="0.","Deze wens wordt voor beide Typen versnellers apart gescoord","")</f>
        <v>Deze wens wordt voor beide Typen versnellers apart gescoord</v>
      </c>
    </row>
    <row r="14" spans="1:19" ht="75" x14ac:dyDescent="0.25">
      <c r="A14" s="1" t="s">
        <v>115</v>
      </c>
      <c r="B14" s="1" t="s">
        <v>116</v>
      </c>
      <c r="C14" s="1" t="s">
        <v>324</v>
      </c>
      <c r="D14" s="1" t="s">
        <v>88</v>
      </c>
      <c r="E14" s="1" t="s">
        <v>11</v>
      </c>
      <c r="F14" s="1">
        <v>10</v>
      </c>
      <c r="G14" s="1">
        <v>10</v>
      </c>
      <c r="H14" s="13" t="str">
        <f t="shared" si="0"/>
        <v>Deze wens wordt voor beide Typen versnellers apart gescoord</v>
      </c>
      <c r="J14" s="1" t="str">
        <f>IF(LEFT(Puntentoekenning[[#This Row],[ItemNr]],2)="0.","Deze wens wordt voor beide Typen versnellers apart gescoord","")</f>
        <v>Deze wens wordt voor beide Typen versnellers apart gescoord</v>
      </c>
    </row>
    <row r="15" spans="1:19" ht="105" x14ac:dyDescent="0.25">
      <c r="A15" s="1" t="s">
        <v>117</v>
      </c>
      <c r="B15" s="1" t="s">
        <v>118</v>
      </c>
      <c r="C15" s="1" t="s">
        <v>325</v>
      </c>
      <c r="D15" s="1" t="s">
        <v>88</v>
      </c>
      <c r="E15" s="1" t="s">
        <v>119</v>
      </c>
      <c r="F15" s="1" t="s">
        <v>326</v>
      </c>
      <c r="G15" s="1">
        <v>10</v>
      </c>
      <c r="H15" s="13" t="str">
        <f t="shared" si="0"/>
        <v>Deze wens wordt voor beide Typen versnellers apart gescoord</v>
      </c>
      <c r="J15" s="1" t="str">
        <f>IF(LEFT(Puntentoekenning[[#This Row],[ItemNr]],2)="0.","Deze wens wordt voor beide Typen versnellers apart gescoord","")</f>
        <v>Deze wens wordt voor beide Typen versnellers apart gescoord</v>
      </c>
    </row>
    <row r="16" spans="1:19" ht="60" x14ac:dyDescent="0.25">
      <c r="A16" s="1" t="s">
        <v>120</v>
      </c>
      <c r="B16" s="1" t="s">
        <v>121</v>
      </c>
      <c r="C16" s="1" t="s">
        <v>327</v>
      </c>
      <c r="D16" s="1" t="s">
        <v>88</v>
      </c>
      <c r="E16" s="1" t="s">
        <v>11</v>
      </c>
      <c r="F16" s="1">
        <v>5</v>
      </c>
      <c r="G16" s="1">
        <v>5</v>
      </c>
      <c r="H16" s="13" t="str">
        <f t="shared" si="0"/>
        <v>Deze wens wordt voor beide Typen versnellers apart gescoord</v>
      </c>
      <c r="J16" s="1" t="str">
        <f>IF(LEFT(Puntentoekenning[[#This Row],[ItemNr]],2)="0.","Deze wens wordt voor beide Typen versnellers apart gescoord","")</f>
        <v>Deze wens wordt voor beide Typen versnellers apart gescoord</v>
      </c>
    </row>
    <row r="17" spans="1:10" ht="60" x14ac:dyDescent="0.25">
      <c r="A17" s="1" t="s">
        <v>122</v>
      </c>
      <c r="B17" s="1" t="s">
        <v>123</v>
      </c>
      <c r="C17" s="1" t="s">
        <v>328</v>
      </c>
      <c r="D17" s="1" t="s">
        <v>88</v>
      </c>
      <c r="E17" s="1" t="s">
        <v>11</v>
      </c>
      <c r="F17" s="1">
        <v>10</v>
      </c>
      <c r="G17" s="1">
        <v>10</v>
      </c>
      <c r="H17" s="13" t="str">
        <f t="shared" si="0"/>
        <v>Deze wens wordt voor beide Typen versnellers apart gescoord</v>
      </c>
      <c r="J17" s="1" t="str">
        <f>IF(LEFT(Puntentoekenning[[#This Row],[ItemNr]],2)="0.","Deze wens wordt voor beide Typen versnellers apart gescoord","")</f>
        <v>Deze wens wordt voor beide Typen versnellers apart gescoord</v>
      </c>
    </row>
    <row r="18" spans="1:10" ht="90" x14ac:dyDescent="0.25">
      <c r="A18" s="1" t="s">
        <v>127</v>
      </c>
      <c r="B18" s="1" t="s">
        <v>128</v>
      </c>
      <c r="C18" s="1" t="s">
        <v>329</v>
      </c>
      <c r="D18" s="1" t="s">
        <v>88</v>
      </c>
      <c r="E18" s="1" t="s">
        <v>112</v>
      </c>
      <c r="F18" s="1" t="s">
        <v>330</v>
      </c>
      <c r="G18" s="1">
        <v>15</v>
      </c>
      <c r="H18" s="13" t="str">
        <f t="shared" si="0"/>
        <v>Deze wens wordt voor beide Typen versnellers apart gescoord</v>
      </c>
      <c r="J18" s="1" t="str">
        <f>IF(LEFT(Puntentoekenning[[#This Row],[ItemNr]],2)="0.","Deze wens wordt voor beide Typen versnellers apart gescoord","")</f>
        <v>Deze wens wordt voor beide Typen versnellers apart gescoord</v>
      </c>
    </row>
    <row r="19" spans="1:10" ht="150" x14ac:dyDescent="0.25">
      <c r="A19" s="1" t="s">
        <v>131</v>
      </c>
      <c r="B19" s="1" t="s">
        <v>132</v>
      </c>
      <c r="C19" s="1" t="s">
        <v>331</v>
      </c>
      <c r="D19" s="1" t="s">
        <v>88</v>
      </c>
      <c r="E19" s="1" t="s">
        <v>112</v>
      </c>
      <c r="F19" s="1" t="s">
        <v>332</v>
      </c>
      <c r="G19" s="1">
        <v>10</v>
      </c>
      <c r="H19" s="13" t="str">
        <f t="shared" si="0"/>
        <v>Deze wens wordt voor beide Typen versnellers apart gescoord</v>
      </c>
      <c r="J19" s="1" t="str">
        <f>IF(LEFT(Puntentoekenning[[#This Row],[ItemNr]],2)="0.","Deze wens wordt voor beide Typen versnellers apart gescoord","")</f>
        <v>Deze wens wordt voor beide Typen versnellers apart gescoord</v>
      </c>
    </row>
    <row r="20" spans="1:10" ht="45" x14ac:dyDescent="0.25">
      <c r="A20" s="1" t="s">
        <v>133</v>
      </c>
      <c r="B20" s="1" t="s">
        <v>134</v>
      </c>
      <c r="C20" s="1" t="s">
        <v>331</v>
      </c>
      <c r="D20" s="1" t="s">
        <v>88</v>
      </c>
      <c r="E20" s="1" t="s">
        <v>112</v>
      </c>
      <c r="F20" s="1" t="s">
        <v>332</v>
      </c>
      <c r="G20" s="1">
        <v>10</v>
      </c>
      <c r="H20" s="13" t="str">
        <f t="shared" si="0"/>
        <v>Deze wens wordt voor beide Typen versnellers apart gescoord</v>
      </c>
      <c r="J20" s="1" t="str">
        <f>IF(LEFT(Puntentoekenning[[#This Row],[ItemNr]],2)="0.","Deze wens wordt voor beide Typen versnellers apart gescoord","")</f>
        <v>Deze wens wordt voor beide Typen versnellers apart gescoord</v>
      </c>
    </row>
    <row r="21" spans="1:10" ht="45" x14ac:dyDescent="0.25">
      <c r="A21" s="1" t="s">
        <v>135</v>
      </c>
      <c r="B21" s="1" t="s">
        <v>136</v>
      </c>
      <c r="C21" s="1" t="s">
        <v>331</v>
      </c>
      <c r="D21" s="1" t="s">
        <v>88</v>
      </c>
      <c r="E21" s="1" t="s">
        <v>112</v>
      </c>
      <c r="F21" s="1" t="s">
        <v>332</v>
      </c>
      <c r="G21" s="1">
        <v>10</v>
      </c>
      <c r="H21" s="13" t="str">
        <f t="shared" si="0"/>
        <v>Deze wens wordt voor beide Typen versnellers apart gescoord</v>
      </c>
      <c r="J21" s="1" t="str">
        <f>IF(LEFT(Puntentoekenning[[#This Row],[ItemNr]],2)="0.","Deze wens wordt voor beide Typen versnellers apart gescoord","")</f>
        <v>Deze wens wordt voor beide Typen versnellers apart gescoord</v>
      </c>
    </row>
    <row r="22" spans="1:10" ht="75" x14ac:dyDescent="0.25">
      <c r="A22" s="1" t="s">
        <v>389</v>
      </c>
      <c r="B22" s="1" t="s">
        <v>81</v>
      </c>
      <c r="C22" s="1" t="s">
        <v>386</v>
      </c>
      <c r="D22" s="1" t="s">
        <v>88</v>
      </c>
      <c r="E22" s="1" t="s">
        <v>11</v>
      </c>
      <c r="F22" s="1">
        <v>10</v>
      </c>
      <c r="G22" s="1">
        <v>10</v>
      </c>
      <c r="H22" s="13"/>
    </row>
    <row r="23" spans="1:10" ht="45" x14ac:dyDescent="0.25">
      <c r="A23" s="1" t="s">
        <v>86</v>
      </c>
      <c r="B23" s="1" t="s">
        <v>87</v>
      </c>
      <c r="C23" s="1" t="s">
        <v>333</v>
      </c>
      <c r="D23" s="1" t="s">
        <v>88</v>
      </c>
      <c r="E23" s="1" t="s">
        <v>11</v>
      </c>
      <c r="F23" s="1">
        <v>10</v>
      </c>
      <c r="G23" s="1">
        <v>10</v>
      </c>
      <c r="H23" s="13"/>
    </row>
    <row r="24" spans="1:10" x14ac:dyDescent="0.25">
      <c r="A24" s="1" t="s">
        <v>390</v>
      </c>
      <c r="B24" s="1" t="s">
        <v>391</v>
      </c>
      <c r="C24" s="1" t="s">
        <v>391</v>
      </c>
      <c r="D24" s="1" t="s">
        <v>88</v>
      </c>
      <c r="E24" s="1" t="s">
        <v>11</v>
      </c>
      <c r="G24" s="1" t="s">
        <v>17</v>
      </c>
      <c r="H24" s="13"/>
    </row>
    <row r="25" spans="1:10" x14ac:dyDescent="0.25">
      <c r="A25" s="1" t="s">
        <v>392</v>
      </c>
      <c r="B25" s="1" t="s">
        <v>391</v>
      </c>
      <c r="C25" s="1" t="s">
        <v>391</v>
      </c>
      <c r="D25" s="1" t="s">
        <v>88</v>
      </c>
      <c r="E25" s="1" t="s">
        <v>11</v>
      </c>
      <c r="G25" s="1" t="s">
        <v>17</v>
      </c>
      <c r="H25" s="13"/>
    </row>
    <row r="26" spans="1:10" x14ac:dyDescent="0.25">
      <c r="A26" s="1" t="s">
        <v>393</v>
      </c>
      <c r="B26" s="1" t="s">
        <v>391</v>
      </c>
      <c r="C26" s="1" t="s">
        <v>391</v>
      </c>
      <c r="D26" s="1" t="s">
        <v>88</v>
      </c>
      <c r="E26" s="1" t="s">
        <v>11</v>
      </c>
      <c r="G26" s="1" t="s">
        <v>17</v>
      </c>
      <c r="H26" s="13"/>
    </row>
    <row r="27" spans="1:10" x14ac:dyDescent="0.25">
      <c r="A27" s="1" t="s">
        <v>394</v>
      </c>
      <c r="B27" s="1" t="s">
        <v>391</v>
      </c>
      <c r="C27" s="1" t="s">
        <v>391</v>
      </c>
      <c r="D27" s="1" t="s">
        <v>88</v>
      </c>
      <c r="E27" s="1" t="s">
        <v>11</v>
      </c>
      <c r="G27" s="1" t="s">
        <v>17</v>
      </c>
      <c r="H27" s="13"/>
    </row>
    <row r="28" spans="1:10" ht="60" x14ac:dyDescent="0.25">
      <c r="A28" s="1" t="s">
        <v>382</v>
      </c>
      <c r="B28" s="1" t="s">
        <v>383</v>
      </c>
      <c r="C28" s="1" t="s">
        <v>334</v>
      </c>
      <c r="D28" s="1" t="s">
        <v>88</v>
      </c>
      <c r="E28" s="1" t="s">
        <v>11</v>
      </c>
      <c r="F28" s="1">
        <v>5</v>
      </c>
      <c r="G28" s="1">
        <v>5</v>
      </c>
      <c r="H28" s="13"/>
    </row>
    <row r="29" spans="1:10" ht="30" x14ac:dyDescent="0.25">
      <c r="A29" s="1" t="s">
        <v>384</v>
      </c>
      <c r="B29" s="1" t="s">
        <v>385</v>
      </c>
      <c r="C29" s="1" t="s">
        <v>335</v>
      </c>
      <c r="D29" s="1" t="s">
        <v>88</v>
      </c>
      <c r="E29" s="1" t="s">
        <v>11</v>
      </c>
      <c r="F29" s="1">
        <v>5</v>
      </c>
      <c r="G29" s="1">
        <v>5</v>
      </c>
      <c r="H29" s="13"/>
    </row>
    <row r="30" spans="1:10" ht="75" x14ac:dyDescent="0.25">
      <c r="A30" s="1" t="s">
        <v>147</v>
      </c>
      <c r="B30" s="1" t="s">
        <v>148</v>
      </c>
      <c r="C30" s="1" t="s">
        <v>336</v>
      </c>
      <c r="D30" s="1" t="s">
        <v>88</v>
      </c>
      <c r="E30" s="1" t="s">
        <v>112</v>
      </c>
      <c r="F30" s="1" t="s">
        <v>337</v>
      </c>
      <c r="G30" s="1">
        <v>20</v>
      </c>
      <c r="H30" s="13"/>
    </row>
    <row r="31" spans="1:10" ht="60" x14ac:dyDescent="0.25">
      <c r="A31" s="1" t="s">
        <v>149</v>
      </c>
      <c r="B31" s="1" t="s">
        <v>150</v>
      </c>
      <c r="C31" s="1" t="s">
        <v>338</v>
      </c>
      <c r="D31" s="1" t="s">
        <v>88</v>
      </c>
      <c r="E31" s="1" t="s">
        <v>11</v>
      </c>
      <c r="F31" s="1">
        <v>20</v>
      </c>
      <c r="G31" s="1">
        <v>20</v>
      </c>
      <c r="H31" s="13"/>
    </row>
    <row r="32" spans="1:10" ht="30" x14ac:dyDescent="0.25">
      <c r="A32" s="1" t="s">
        <v>151</v>
      </c>
      <c r="B32" s="1" t="s">
        <v>152</v>
      </c>
      <c r="C32" s="1" t="s">
        <v>339</v>
      </c>
      <c r="D32" s="1" t="s">
        <v>88</v>
      </c>
      <c r="E32" s="1" t="s">
        <v>11</v>
      </c>
      <c r="F32" s="1">
        <v>10</v>
      </c>
      <c r="G32" s="1">
        <v>10</v>
      </c>
      <c r="H32" s="13"/>
    </row>
    <row r="33" spans="1:8" ht="60" x14ac:dyDescent="0.25">
      <c r="A33" s="1" t="s">
        <v>155</v>
      </c>
      <c r="B33" s="1" t="s">
        <v>156</v>
      </c>
      <c r="C33" s="1" t="s">
        <v>340</v>
      </c>
      <c r="D33" s="1" t="s">
        <v>88</v>
      </c>
      <c r="E33" s="1" t="s">
        <v>112</v>
      </c>
      <c r="F33" s="1" t="s">
        <v>341</v>
      </c>
      <c r="G33" s="1">
        <v>15</v>
      </c>
      <c r="H33" s="13"/>
    </row>
    <row r="34" spans="1:8" ht="60" x14ac:dyDescent="0.25">
      <c r="A34" s="1" t="s">
        <v>367</v>
      </c>
      <c r="B34" s="1" t="s">
        <v>368</v>
      </c>
      <c r="C34" s="1" t="s">
        <v>331</v>
      </c>
      <c r="D34" s="1" t="s">
        <v>88</v>
      </c>
      <c r="E34" s="1" t="s">
        <v>112</v>
      </c>
      <c r="F34" s="1" t="s">
        <v>342</v>
      </c>
      <c r="G34" s="1">
        <v>10</v>
      </c>
      <c r="H34" s="13"/>
    </row>
    <row r="35" spans="1:8" ht="60" x14ac:dyDescent="0.25">
      <c r="A35" s="1" t="s">
        <v>172</v>
      </c>
      <c r="B35" s="1" t="s">
        <v>173</v>
      </c>
      <c r="C35" s="1" t="s">
        <v>343</v>
      </c>
      <c r="D35" s="1" t="s">
        <v>88</v>
      </c>
      <c r="E35" s="1" t="s">
        <v>112</v>
      </c>
      <c r="F35" s="1" t="s">
        <v>344</v>
      </c>
      <c r="G35" s="1">
        <v>15</v>
      </c>
      <c r="H35" s="13"/>
    </row>
    <row r="36" spans="1:8" ht="60" x14ac:dyDescent="0.25">
      <c r="A36" s="1" t="s">
        <v>174</v>
      </c>
      <c r="B36" s="1" t="s">
        <v>175</v>
      </c>
      <c r="C36" s="1" t="s">
        <v>345</v>
      </c>
      <c r="D36" s="1" t="s">
        <v>88</v>
      </c>
      <c r="E36" s="1" t="s">
        <v>112</v>
      </c>
      <c r="F36" s="1" t="s">
        <v>346</v>
      </c>
      <c r="G36" s="1">
        <v>10</v>
      </c>
      <c r="H36" s="13"/>
    </row>
    <row r="37" spans="1:8" ht="60" x14ac:dyDescent="0.25">
      <c r="A37" s="1" t="s">
        <v>189</v>
      </c>
      <c r="B37" s="1" t="s">
        <v>190</v>
      </c>
      <c r="C37" s="1" t="s">
        <v>340</v>
      </c>
      <c r="D37" s="1" t="s">
        <v>88</v>
      </c>
      <c r="E37" s="1" t="s">
        <v>112</v>
      </c>
      <c r="F37" s="1" t="s">
        <v>341</v>
      </c>
      <c r="G37" s="1">
        <v>15</v>
      </c>
      <c r="H37" s="13"/>
    </row>
    <row r="38" spans="1:8" ht="30" x14ac:dyDescent="0.25">
      <c r="A38" s="1" t="s">
        <v>378</v>
      </c>
      <c r="B38" s="1" t="s">
        <v>374</v>
      </c>
      <c r="C38" s="1" t="s">
        <v>374</v>
      </c>
      <c r="D38" s="1" t="s">
        <v>88</v>
      </c>
      <c r="E38" s="1" t="s">
        <v>11</v>
      </c>
      <c r="G38" s="1" t="s">
        <v>17</v>
      </c>
      <c r="H38" s="13"/>
    </row>
    <row r="39" spans="1:8" ht="60" x14ac:dyDescent="0.25">
      <c r="A39" s="1" t="s">
        <v>228</v>
      </c>
      <c r="B39" s="1" t="s">
        <v>229</v>
      </c>
      <c r="C39" s="1" t="s">
        <v>347</v>
      </c>
      <c r="D39" s="1" t="s">
        <v>88</v>
      </c>
      <c r="E39" s="1" t="s">
        <v>11</v>
      </c>
      <c r="F39" s="1">
        <v>10</v>
      </c>
      <c r="G39" s="1">
        <v>10</v>
      </c>
      <c r="H39" s="13"/>
    </row>
    <row r="40" spans="1:8" ht="45" x14ac:dyDescent="0.25">
      <c r="A40" s="1" t="s">
        <v>278</v>
      </c>
      <c r="B40" s="1" t="s">
        <v>279</v>
      </c>
      <c r="C40" s="1" t="s">
        <v>348</v>
      </c>
      <c r="D40" s="1" t="s">
        <v>88</v>
      </c>
      <c r="E40" s="1" t="s">
        <v>11</v>
      </c>
      <c r="F40" s="1">
        <v>10</v>
      </c>
      <c r="G40" s="1">
        <v>10</v>
      </c>
      <c r="H40" s="13"/>
    </row>
  </sheetData>
  <sheetProtection algorithmName="SHA-512" hashValue="f1GFykfmSBY65fj9ySCjkdlAA3KGYUmlG4JWNUGDMksQD6jqlCp8FwEfR/aqyiSCF8K52qG0YdEGRVVAlQB2nw==" saltValue="4ucv9RC9Frb899PJKNIaOg==" spinCount="100000" sheet="1" objects="1" scenarios="1"/>
  <mergeCells count="2">
    <mergeCell ref="C2:H2"/>
    <mergeCell ref="C1:H1"/>
  </mergeCells>
  <phoneticPr fontId="1" type="noConversion"/>
  <pageMargins left="0.7" right="0.7" top="0.75" bottom="0.75" header="0.3" footer="0.3"/>
  <pageSetup paperSize="9" scale="49" fitToHeight="0" orientation="landscape" horizontalDpi="0" verticalDpi="0"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DB507-CC6C-4D91-8D0B-D33049A6A11E}">
  <sheetPr>
    <pageSetUpPr fitToPage="1"/>
  </sheetPr>
  <dimension ref="A1:S17"/>
  <sheetViews>
    <sheetView showGridLines="0" showRowColHeaders="0" workbookViewId="0">
      <pane ySplit="2" topLeftCell="A3" activePane="bottomLeft" state="frozen"/>
      <selection activeCell="C1" sqref="C1"/>
      <selection pane="bottomLeft" activeCell="B8" sqref="B8"/>
    </sheetView>
  </sheetViews>
  <sheetFormatPr defaultColWidth="90.7109375" defaultRowHeight="15" x14ac:dyDescent="0.25"/>
  <cols>
    <col min="1" max="1" width="9.5703125" style="1" customWidth="1"/>
    <col min="2" max="2" width="115.42578125" style="1" customWidth="1"/>
    <col min="3" max="3" width="12.140625" style="1" bestFit="1" customWidth="1"/>
    <col min="4" max="4" width="12.5703125" style="1" customWidth="1"/>
    <col min="5" max="5" width="14.42578125" style="1" customWidth="1"/>
    <col min="6" max="6" width="15.7109375" style="1" customWidth="1"/>
    <col min="7" max="7" width="87.7109375" style="2" customWidth="1"/>
    <col min="8" max="8" width="11.85546875" style="1" bestFit="1" customWidth="1"/>
    <col min="9" max="9" width="28.5703125" style="1" bestFit="1" customWidth="1"/>
    <col min="10" max="10" width="27.85546875" style="1" bestFit="1" customWidth="1"/>
    <col min="11" max="11" width="20.85546875" style="1" bestFit="1" customWidth="1"/>
    <col min="12" max="12" width="17.5703125" style="1" bestFit="1" customWidth="1"/>
    <col min="13" max="13" width="11.85546875" style="1" bestFit="1" customWidth="1"/>
    <col min="14" max="14" width="91.28515625" style="1" customWidth="1"/>
    <col min="15" max="15" width="13.7109375" style="1" bestFit="1" customWidth="1"/>
    <col min="16" max="16" width="13.7109375" style="1" customWidth="1"/>
    <col min="17" max="17" width="21.42578125" style="1" bestFit="1" customWidth="1"/>
    <col min="18" max="18" width="13.7109375" style="1" customWidth="1"/>
    <col min="19" max="19" width="11.85546875" style="1" bestFit="1" customWidth="1"/>
    <col min="20" max="16384" width="90.7109375" style="1"/>
  </cols>
  <sheetData>
    <row r="1" spans="1:19" s="4" customFormat="1" ht="148.5" customHeight="1" x14ac:dyDescent="0.25">
      <c r="C1" s="17" t="s">
        <v>0</v>
      </c>
      <c r="D1" s="17"/>
      <c r="E1" s="17"/>
      <c r="F1" s="17"/>
      <c r="G1" s="17"/>
      <c r="H1" s="12"/>
      <c r="I1" s="12"/>
      <c r="J1" s="12"/>
      <c r="K1" s="12"/>
      <c r="L1" s="12"/>
      <c r="M1" s="12"/>
      <c r="N1" s="12"/>
      <c r="O1" s="5"/>
      <c r="P1" s="5"/>
      <c r="Q1" s="5"/>
      <c r="R1" s="5"/>
      <c r="S1" s="5"/>
    </row>
    <row r="2" spans="1:19" ht="30" x14ac:dyDescent="0.25">
      <c r="A2" s="1" t="s">
        <v>1</v>
      </c>
      <c r="B2" s="1" t="s">
        <v>2</v>
      </c>
      <c r="C2" s="1" t="s">
        <v>3</v>
      </c>
      <c r="D2" s="1" t="s">
        <v>4</v>
      </c>
      <c r="E2" s="1" t="s">
        <v>5</v>
      </c>
      <c r="F2" s="1" t="s">
        <v>6</v>
      </c>
      <c r="G2" s="1" t="s">
        <v>7</v>
      </c>
    </row>
    <row r="3" spans="1:19" ht="90" x14ac:dyDescent="0.25">
      <c r="A3" s="1" t="s">
        <v>8</v>
      </c>
      <c r="B3" s="1" t="s">
        <v>9</v>
      </c>
      <c r="C3" s="1" t="s">
        <v>10</v>
      </c>
      <c r="D3" s="1" t="s">
        <v>11</v>
      </c>
      <c r="E3" s="1" t="s">
        <v>12</v>
      </c>
      <c r="F3" s="1" t="s">
        <v>13</v>
      </c>
    </row>
    <row r="4" spans="1:19" x14ac:dyDescent="0.25">
      <c r="A4" s="1" t="s">
        <v>14</v>
      </c>
      <c r="B4" s="1" t="s">
        <v>15</v>
      </c>
      <c r="C4" s="1" t="s">
        <v>10</v>
      </c>
      <c r="D4" s="1" t="s">
        <v>11</v>
      </c>
      <c r="E4" s="1" t="s">
        <v>16</v>
      </c>
      <c r="F4" s="1" t="s">
        <v>17</v>
      </c>
    </row>
    <row r="5" spans="1:19" ht="45" x14ac:dyDescent="0.25">
      <c r="A5" s="1" t="s">
        <v>18</v>
      </c>
      <c r="B5" s="1" t="s">
        <v>19</v>
      </c>
      <c r="C5" s="1" t="s">
        <v>10</v>
      </c>
      <c r="D5" s="1" t="s">
        <v>11</v>
      </c>
      <c r="E5" s="1" t="s">
        <v>12</v>
      </c>
      <c r="F5" s="1" t="s">
        <v>20</v>
      </c>
    </row>
    <row r="6" spans="1:19" ht="60" x14ac:dyDescent="0.25">
      <c r="A6" s="1" t="s">
        <v>21</v>
      </c>
      <c r="B6" s="1" t="s">
        <v>22</v>
      </c>
      <c r="C6" s="1" t="s">
        <v>10</v>
      </c>
      <c r="D6" s="1" t="s">
        <v>11</v>
      </c>
      <c r="E6" s="1" t="s">
        <v>16</v>
      </c>
      <c r="F6" s="1" t="s">
        <v>17</v>
      </c>
    </row>
    <row r="7" spans="1:19" ht="45" x14ac:dyDescent="0.25">
      <c r="A7" s="1" t="s">
        <v>23</v>
      </c>
      <c r="B7" s="1" t="s">
        <v>24</v>
      </c>
      <c r="C7" s="1" t="s">
        <v>10</v>
      </c>
      <c r="D7" s="1" t="s">
        <v>11</v>
      </c>
      <c r="E7" s="1" t="s">
        <v>12</v>
      </c>
      <c r="F7" s="1" t="s">
        <v>13</v>
      </c>
    </row>
    <row r="8" spans="1:19" ht="30" x14ac:dyDescent="0.25">
      <c r="A8" s="1" t="s">
        <v>25</v>
      </c>
      <c r="B8" s="1" t="s">
        <v>26</v>
      </c>
      <c r="C8" s="1" t="s">
        <v>10</v>
      </c>
      <c r="D8" s="1" t="s">
        <v>11</v>
      </c>
      <c r="E8" s="1" t="s">
        <v>27</v>
      </c>
      <c r="F8" s="1" t="s">
        <v>17</v>
      </c>
    </row>
    <row r="9" spans="1:19" ht="30" x14ac:dyDescent="0.25">
      <c r="A9" s="1" t="s">
        <v>28</v>
      </c>
      <c r="B9" s="1" t="s">
        <v>29</v>
      </c>
      <c r="C9" s="1" t="s">
        <v>10</v>
      </c>
      <c r="D9" s="1" t="s">
        <v>11</v>
      </c>
      <c r="E9" s="1" t="s">
        <v>16</v>
      </c>
      <c r="F9" s="1" t="s">
        <v>17</v>
      </c>
    </row>
    <row r="10" spans="1:19" ht="30" x14ac:dyDescent="0.25">
      <c r="A10" s="1" t="s">
        <v>380</v>
      </c>
      <c r="B10" s="1" t="s">
        <v>381</v>
      </c>
      <c r="C10" s="1" t="s">
        <v>10</v>
      </c>
      <c r="D10" s="1" t="s">
        <v>11</v>
      </c>
      <c r="E10" s="1" t="s">
        <v>16</v>
      </c>
      <c r="F10" s="1" t="s">
        <v>17</v>
      </c>
    </row>
    <row r="11" spans="1:19" ht="45" x14ac:dyDescent="0.25">
      <c r="A11" s="1" t="s">
        <v>30</v>
      </c>
      <c r="B11" s="1" t="s">
        <v>31</v>
      </c>
      <c r="C11" s="1" t="s">
        <v>10</v>
      </c>
      <c r="D11" s="1" t="s">
        <v>11</v>
      </c>
      <c r="E11" s="1" t="s">
        <v>16</v>
      </c>
      <c r="F11" s="1" t="s">
        <v>17</v>
      </c>
    </row>
    <row r="12" spans="1:19" ht="30" x14ac:dyDescent="0.25">
      <c r="A12" s="1" t="s">
        <v>32</v>
      </c>
      <c r="B12" s="1" t="s">
        <v>33</v>
      </c>
      <c r="C12" s="1" t="s">
        <v>10</v>
      </c>
      <c r="D12" s="1" t="s">
        <v>11</v>
      </c>
      <c r="E12" s="1" t="s">
        <v>16</v>
      </c>
      <c r="F12" s="1" t="s">
        <v>17</v>
      </c>
    </row>
    <row r="13" spans="1:19" ht="30" x14ac:dyDescent="0.25">
      <c r="A13" s="1" t="s">
        <v>34</v>
      </c>
      <c r="B13" s="1" t="s">
        <v>35</v>
      </c>
      <c r="C13" s="1" t="s">
        <v>10</v>
      </c>
      <c r="D13" s="1" t="s">
        <v>11</v>
      </c>
      <c r="E13" s="1" t="s">
        <v>16</v>
      </c>
      <c r="F13" s="1" t="s">
        <v>17</v>
      </c>
    </row>
    <row r="14" spans="1:19" ht="30" x14ac:dyDescent="0.25">
      <c r="A14" s="1" t="s">
        <v>36</v>
      </c>
      <c r="B14" s="1" t="s">
        <v>37</v>
      </c>
      <c r="C14" s="1" t="s">
        <v>10</v>
      </c>
      <c r="D14" s="1" t="s">
        <v>11</v>
      </c>
      <c r="E14" s="1" t="s">
        <v>16</v>
      </c>
      <c r="F14" s="1" t="s">
        <v>17</v>
      </c>
    </row>
    <row r="15" spans="1:19" ht="30" x14ac:dyDescent="0.25">
      <c r="A15" s="1" t="s">
        <v>38</v>
      </c>
      <c r="B15" s="1" t="s">
        <v>39</v>
      </c>
      <c r="C15" s="1" t="s">
        <v>10</v>
      </c>
      <c r="D15" s="1" t="s">
        <v>11</v>
      </c>
      <c r="E15" s="1" t="s">
        <v>16</v>
      </c>
      <c r="F15" s="1" t="s">
        <v>17</v>
      </c>
    </row>
    <row r="16" spans="1:19" ht="45" x14ac:dyDescent="0.25">
      <c r="A16" s="1" t="s">
        <v>40</v>
      </c>
      <c r="B16" s="1" t="s">
        <v>41</v>
      </c>
      <c r="C16" s="1" t="s">
        <v>10</v>
      </c>
      <c r="D16" s="1" t="s">
        <v>11</v>
      </c>
      <c r="E16" s="1" t="s">
        <v>16</v>
      </c>
      <c r="F16" s="1" t="s">
        <v>17</v>
      </c>
    </row>
    <row r="17" spans="1:6" ht="45" x14ac:dyDescent="0.25">
      <c r="A17" s="1" t="s">
        <v>42</v>
      </c>
      <c r="B17" s="1" t="s">
        <v>43</v>
      </c>
      <c r="C17" s="1" t="s">
        <v>10</v>
      </c>
      <c r="D17" s="1" t="s">
        <v>11</v>
      </c>
      <c r="E17" s="1" t="s">
        <v>16</v>
      </c>
      <c r="F17" s="1" t="s">
        <v>17</v>
      </c>
    </row>
  </sheetData>
  <sheetProtection algorithmName="SHA-512" hashValue="vNOYVe+6ZHCrgrtikQpoAewAAoQW4Pvo7tPAQLdWLbvCnYTj27eE6MJdp3kFF1ptB0nhJMHVMzUBoxoMvVZIVw==" saltValue="/6bApqYy7TTWlAC0Ye573Q==" spinCount="100000" sheet="1" objects="1" scenarios="1"/>
  <mergeCells count="1">
    <mergeCell ref="C1:G1"/>
  </mergeCells>
  <phoneticPr fontId="1" type="noConversion"/>
  <pageMargins left="0.25" right="0.25" top="0.75" bottom="0.75" header="0.3" footer="0.3"/>
  <pageSetup paperSize="9" scale="53" fitToHeight="0" orientation="landscape" horizontalDpi="0" verticalDpi="0"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FF6D3-1FC1-4C6D-B972-087DEE388496}">
  <sheetPr>
    <pageSetUpPr fitToPage="1"/>
  </sheetPr>
  <dimension ref="A1:S37"/>
  <sheetViews>
    <sheetView showGridLines="0" showRowColHeaders="0" zoomScaleNormal="100" workbookViewId="0">
      <pane ySplit="2" topLeftCell="A3" activePane="bottomLeft" state="frozen"/>
      <selection activeCell="C1" sqref="C1"/>
      <selection pane="bottomLeft" activeCell="C19" sqref="C19"/>
    </sheetView>
  </sheetViews>
  <sheetFormatPr defaultColWidth="90.7109375" defaultRowHeight="15" x14ac:dyDescent="0.25"/>
  <cols>
    <col min="1" max="1" width="9.5703125" style="1" customWidth="1"/>
    <col min="2" max="2" width="115.42578125" style="1" customWidth="1"/>
    <col min="3" max="3" width="12.140625" style="1" bestFit="1" customWidth="1"/>
    <col min="4" max="4" width="12.5703125" style="1" customWidth="1"/>
    <col min="5" max="5" width="14.42578125" style="1" customWidth="1"/>
    <col min="6" max="6" width="15.7109375" style="1" customWidth="1"/>
    <col min="7" max="7" width="87.7109375" style="2" customWidth="1"/>
    <col min="8" max="8" width="11.85546875" style="1" bestFit="1" customWidth="1"/>
    <col min="9" max="9" width="28.5703125" style="1" bestFit="1" customWidth="1"/>
    <col min="10" max="10" width="27.85546875" style="1" bestFit="1" customWidth="1"/>
    <col min="11" max="11" width="20.85546875" style="1" bestFit="1" customWidth="1"/>
    <col min="12" max="12" width="17.5703125" style="1" bestFit="1" customWidth="1"/>
    <col min="13" max="13" width="11.85546875" style="1" bestFit="1" customWidth="1"/>
    <col min="14" max="14" width="91.28515625" style="1" customWidth="1"/>
    <col min="15" max="15" width="13.7109375" style="1" bestFit="1" customWidth="1"/>
    <col min="16" max="16" width="13.7109375" style="1" customWidth="1"/>
    <col min="17" max="17" width="21.42578125" style="1" bestFit="1" customWidth="1"/>
    <col min="18" max="18" width="13.7109375" style="1" customWidth="1"/>
    <col min="19" max="19" width="11.85546875" style="1" bestFit="1" customWidth="1"/>
    <col min="20" max="16384" width="90.7109375" style="1"/>
  </cols>
  <sheetData>
    <row r="1" spans="1:19" s="4" customFormat="1" ht="148.5" customHeight="1" x14ac:dyDescent="0.25">
      <c r="C1" s="17" t="s">
        <v>44</v>
      </c>
      <c r="D1" s="17"/>
      <c r="E1" s="17"/>
      <c r="F1" s="17"/>
      <c r="G1" s="17"/>
      <c r="H1" s="12"/>
      <c r="I1" s="12"/>
      <c r="J1" s="12"/>
      <c r="K1" s="12"/>
      <c r="L1" s="12"/>
      <c r="M1" s="12"/>
      <c r="N1" s="12"/>
      <c r="O1" s="5"/>
      <c r="P1" s="5"/>
      <c r="Q1" s="5"/>
      <c r="R1" s="5"/>
      <c r="S1" s="5"/>
    </row>
    <row r="2" spans="1:19" ht="30" x14ac:dyDescent="0.25">
      <c r="A2" s="1" t="s">
        <v>1</v>
      </c>
      <c r="B2" s="1" t="s">
        <v>2</v>
      </c>
      <c r="C2" s="1" t="s">
        <v>3</v>
      </c>
      <c r="D2" s="1" t="s">
        <v>4</v>
      </c>
      <c r="E2" s="1" t="s">
        <v>5</v>
      </c>
      <c r="F2" s="1" t="s">
        <v>6</v>
      </c>
      <c r="G2" s="1" t="s">
        <v>7</v>
      </c>
    </row>
    <row r="3" spans="1:19" x14ac:dyDescent="0.25">
      <c r="A3" s="14" t="s">
        <v>45</v>
      </c>
      <c r="B3" s="14" t="s">
        <v>46</v>
      </c>
      <c r="C3" s="14" t="s">
        <v>10</v>
      </c>
      <c r="D3" s="14" t="s">
        <v>11</v>
      </c>
      <c r="E3" s="14" t="s">
        <v>16</v>
      </c>
      <c r="F3" s="14" t="s">
        <v>17</v>
      </c>
    </row>
    <row r="4" spans="1:19" ht="30" x14ac:dyDescent="0.25">
      <c r="A4" s="14" t="s">
        <v>47</v>
      </c>
      <c r="B4" s="14" t="s">
        <v>48</v>
      </c>
      <c r="C4" s="14" t="s">
        <v>10</v>
      </c>
      <c r="D4" s="14" t="s">
        <v>11</v>
      </c>
      <c r="E4" s="14" t="s">
        <v>16</v>
      </c>
      <c r="F4" s="14" t="s">
        <v>17</v>
      </c>
    </row>
    <row r="5" spans="1:19" ht="30" x14ac:dyDescent="0.25">
      <c r="A5" s="14" t="s">
        <v>49</v>
      </c>
      <c r="B5" s="14" t="s">
        <v>50</v>
      </c>
      <c r="C5" s="14" t="s">
        <v>10</v>
      </c>
      <c r="D5" s="14" t="s">
        <v>11</v>
      </c>
      <c r="E5" s="14" t="s">
        <v>16</v>
      </c>
      <c r="F5" s="14" t="s">
        <v>17</v>
      </c>
    </row>
    <row r="6" spans="1:19" x14ac:dyDescent="0.25">
      <c r="A6" s="14" t="s">
        <v>51</v>
      </c>
      <c r="B6" s="14" t="s">
        <v>52</v>
      </c>
      <c r="C6" s="14" t="s">
        <v>10</v>
      </c>
      <c r="D6" s="14" t="s">
        <v>11</v>
      </c>
      <c r="E6" s="14" t="s">
        <v>16</v>
      </c>
      <c r="F6" s="14" t="s">
        <v>17</v>
      </c>
    </row>
    <row r="7" spans="1:19" ht="30" x14ac:dyDescent="0.25">
      <c r="A7" s="14" t="s">
        <v>53</v>
      </c>
      <c r="B7" s="14" t="s">
        <v>54</v>
      </c>
      <c r="C7" s="14" t="s">
        <v>10</v>
      </c>
      <c r="D7" s="14" t="s">
        <v>11</v>
      </c>
      <c r="E7" s="14" t="s">
        <v>16</v>
      </c>
      <c r="F7" s="14" t="s">
        <v>17</v>
      </c>
    </row>
    <row r="8" spans="1:19" x14ac:dyDescent="0.25">
      <c r="A8" s="14" t="s">
        <v>55</v>
      </c>
      <c r="B8" s="14" t="s">
        <v>56</v>
      </c>
      <c r="C8" s="14" t="s">
        <v>10</v>
      </c>
      <c r="D8" s="14" t="s">
        <v>11</v>
      </c>
      <c r="E8" s="14" t="s">
        <v>16</v>
      </c>
      <c r="F8" s="14" t="s">
        <v>17</v>
      </c>
    </row>
    <row r="9" spans="1:19" ht="30" x14ac:dyDescent="0.25">
      <c r="A9" s="14" t="s">
        <v>365</v>
      </c>
      <c r="B9" s="14" t="s">
        <v>366</v>
      </c>
      <c r="C9" s="14" t="s">
        <v>10</v>
      </c>
      <c r="D9" s="14" t="s">
        <v>11</v>
      </c>
      <c r="E9" s="14" t="s">
        <v>16</v>
      </c>
      <c r="F9" s="14" t="s">
        <v>17</v>
      </c>
    </row>
    <row r="10" spans="1:19" ht="45" x14ac:dyDescent="0.25">
      <c r="A10" s="14" t="s">
        <v>57</v>
      </c>
      <c r="B10" s="14" t="s">
        <v>58</v>
      </c>
      <c r="C10" s="14" t="s">
        <v>10</v>
      </c>
      <c r="D10" s="14" t="s">
        <v>11</v>
      </c>
      <c r="E10" s="14" t="s">
        <v>16</v>
      </c>
      <c r="F10" s="14" t="s">
        <v>17</v>
      </c>
    </row>
    <row r="11" spans="1:19" x14ac:dyDescent="0.25">
      <c r="A11" s="14" t="s">
        <v>59</v>
      </c>
      <c r="B11" s="14" t="s">
        <v>60</v>
      </c>
      <c r="C11" s="14" t="s">
        <v>10</v>
      </c>
      <c r="D11" s="14" t="s">
        <v>11</v>
      </c>
      <c r="E11" s="14" t="s">
        <v>16</v>
      </c>
      <c r="F11" s="14" t="s">
        <v>17</v>
      </c>
    </row>
    <row r="12" spans="1:19" ht="30" x14ac:dyDescent="0.25">
      <c r="A12" s="14" t="s">
        <v>61</v>
      </c>
      <c r="B12" s="14" t="s">
        <v>62</v>
      </c>
      <c r="C12" s="14" t="s">
        <v>10</v>
      </c>
      <c r="D12" s="14" t="s">
        <v>11</v>
      </c>
      <c r="E12" s="14" t="s">
        <v>16</v>
      </c>
      <c r="F12" s="14" t="s">
        <v>17</v>
      </c>
    </row>
    <row r="13" spans="1:19" x14ac:dyDescent="0.25">
      <c r="A13" s="14" t="s">
        <v>63</v>
      </c>
      <c r="B13" s="14" t="s">
        <v>64</v>
      </c>
      <c r="C13" s="14" t="s">
        <v>10</v>
      </c>
      <c r="D13" s="14" t="s">
        <v>11</v>
      </c>
      <c r="E13" s="14" t="s">
        <v>16</v>
      </c>
      <c r="F13" s="14" t="s">
        <v>17</v>
      </c>
    </row>
    <row r="14" spans="1:19" ht="30" x14ac:dyDescent="0.25">
      <c r="A14" s="14" t="s">
        <v>65</v>
      </c>
      <c r="B14" s="14" t="s">
        <v>66</v>
      </c>
      <c r="C14" s="14" t="s">
        <v>10</v>
      </c>
      <c r="D14" s="14" t="s">
        <v>11</v>
      </c>
      <c r="E14" s="14" t="s">
        <v>16</v>
      </c>
      <c r="F14" s="14" t="s">
        <v>17</v>
      </c>
    </row>
    <row r="15" spans="1:19" ht="30" x14ac:dyDescent="0.25">
      <c r="A15" s="14" t="s">
        <v>67</v>
      </c>
      <c r="B15" s="14" t="s">
        <v>68</v>
      </c>
      <c r="C15" s="14" t="s">
        <v>10</v>
      </c>
      <c r="D15" s="14" t="s">
        <v>11</v>
      </c>
      <c r="E15" s="14" t="s">
        <v>16</v>
      </c>
      <c r="F15" s="14" t="s">
        <v>17</v>
      </c>
    </row>
    <row r="16" spans="1:19" ht="30" x14ac:dyDescent="0.25">
      <c r="A16" s="14" t="s">
        <v>69</v>
      </c>
      <c r="B16" s="14" t="s">
        <v>70</v>
      </c>
      <c r="C16" s="14" t="s">
        <v>10</v>
      </c>
      <c r="D16" s="14" t="s">
        <v>11</v>
      </c>
      <c r="E16" s="14" t="s">
        <v>16</v>
      </c>
      <c r="F16" s="14" t="s">
        <v>17</v>
      </c>
    </row>
    <row r="17" spans="1:6" ht="30" x14ac:dyDescent="0.25">
      <c r="A17" s="14" t="s">
        <v>71</v>
      </c>
      <c r="B17" s="14" t="s">
        <v>72</v>
      </c>
      <c r="C17" s="14" t="s">
        <v>10</v>
      </c>
      <c r="D17" s="14" t="s">
        <v>11</v>
      </c>
      <c r="E17" s="14" t="s">
        <v>16</v>
      </c>
      <c r="F17" s="14" t="s">
        <v>17</v>
      </c>
    </row>
    <row r="18" spans="1:6" x14ac:dyDescent="0.25">
      <c r="A18" s="14" t="s">
        <v>73</v>
      </c>
      <c r="B18" s="14" t="s">
        <v>74</v>
      </c>
      <c r="C18" s="14" t="s">
        <v>10</v>
      </c>
      <c r="D18" s="14" t="s">
        <v>11</v>
      </c>
      <c r="E18" s="14" t="s">
        <v>16</v>
      </c>
      <c r="F18" s="14" t="s">
        <v>17</v>
      </c>
    </row>
    <row r="19" spans="1:6" x14ac:dyDescent="0.25">
      <c r="A19" s="14" t="s">
        <v>75</v>
      </c>
      <c r="B19" s="14" t="s">
        <v>76</v>
      </c>
      <c r="C19" s="14" t="s">
        <v>10</v>
      </c>
      <c r="D19" s="14" t="s">
        <v>11</v>
      </c>
      <c r="E19" s="14" t="s">
        <v>16</v>
      </c>
      <c r="F19" s="14" t="s">
        <v>17</v>
      </c>
    </row>
    <row r="20" spans="1:6" x14ac:dyDescent="0.25">
      <c r="A20" s="14" t="s">
        <v>77</v>
      </c>
      <c r="B20" s="14" t="s">
        <v>78</v>
      </c>
      <c r="C20" s="14" t="s">
        <v>10</v>
      </c>
      <c r="D20" s="14" t="s">
        <v>11</v>
      </c>
      <c r="E20" s="14" t="s">
        <v>16</v>
      </c>
      <c r="F20" s="14" t="s">
        <v>17</v>
      </c>
    </row>
    <row r="21" spans="1:6" x14ac:dyDescent="0.25">
      <c r="A21" s="14" t="s">
        <v>79</v>
      </c>
      <c r="B21" s="14" t="s">
        <v>80</v>
      </c>
      <c r="C21" s="14" t="s">
        <v>10</v>
      </c>
      <c r="D21" s="14" t="s">
        <v>11</v>
      </c>
      <c r="E21" s="14" t="s">
        <v>16</v>
      </c>
      <c r="F21" s="14" t="s">
        <v>17</v>
      </c>
    </row>
    <row r="22" spans="1:6" ht="60" x14ac:dyDescent="0.25">
      <c r="A22" s="14" t="s">
        <v>389</v>
      </c>
      <c r="B22" s="14" t="s">
        <v>81</v>
      </c>
      <c r="C22" s="14" t="s">
        <v>88</v>
      </c>
      <c r="D22" s="14" t="s">
        <v>11</v>
      </c>
      <c r="E22" s="14" t="s">
        <v>12</v>
      </c>
      <c r="F22" s="14" t="s">
        <v>20</v>
      </c>
    </row>
    <row r="23" spans="1:6" ht="45" x14ac:dyDescent="0.25">
      <c r="A23" s="14" t="s">
        <v>82</v>
      </c>
      <c r="B23" s="14" t="s">
        <v>83</v>
      </c>
      <c r="C23" s="14" t="s">
        <v>10</v>
      </c>
      <c r="D23" s="14" t="s">
        <v>11</v>
      </c>
      <c r="E23" s="14" t="s">
        <v>16</v>
      </c>
      <c r="F23" s="14" t="s">
        <v>17</v>
      </c>
    </row>
    <row r="24" spans="1:6" ht="45" x14ac:dyDescent="0.25">
      <c r="A24" s="14" t="s">
        <v>84</v>
      </c>
      <c r="B24" s="14" t="s">
        <v>85</v>
      </c>
      <c r="C24" s="14" t="s">
        <v>10</v>
      </c>
      <c r="D24" s="14" t="s">
        <v>11</v>
      </c>
      <c r="E24" s="14" t="s">
        <v>16</v>
      </c>
      <c r="F24" s="14" t="s">
        <v>17</v>
      </c>
    </row>
    <row r="25" spans="1:6" ht="30" x14ac:dyDescent="0.25">
      <c r="A25" s="14" t="s">
        <v>86</v>
      </c>
      <c r="B25" s="14" t="s">
        <v>87</v>
      </c>
      <c r="C25" s="14" t="s">
        <v>88</v>
      </c>
      <c r="D25" s="14" t="s">
        <v>11</v>
      </c>
      <c r="E25" s="14" t="s">
        <v>16</v>
      </c>
      <c r="F25" s="14" t="s">
        <v>17</v>
      </c>
    </row>
    <row r="26" spans="1:6" ht="60" x14ac:dyDescent="0.25">
      <c r="A26" s="14" t="s">
        <v>89</v>
      </c>
      <c r="B26" s="14" t="s">
        <v>90</v>
      </c>
      <c r="C26" s="14" t="s">
        <v>10</v>
      </c>
      <c r="D26" s="14" t="s">
        <v>91</v>
      </c>
      <c r="E26" s="14" t="s">
        <v>12</v>
      </c>
      <c r="F26" s="14" t="s">
        <v>20</v>
      </c>
    </row>
    <row r="27" spans="1:6" x14ac:dyDescent="0.25">
      <c r="A27" s="14" t="s">
        <v>390</v>
      </c>
      <c r="B27" s="14" t="s">
        <v>391</v>
      </c>
      <c r="C27" s="14" t="s">
        <v>88</v>
      </c>
      <c r="D27" s="14" t="s">
        <v>11</v>
      </c>
      <c r="E27" s="14" t="s">
        <v>16</v>
      </c>
      <c r="F27" s="14" t="s">
        <v>17</v>
      </c>
    </row>
    <row r="28" spans="1:6" x14ac:dyDescent="0.25">
      <c r="A28" s="14" t="s">
        <v>392</v>
      </c>
      <c r="B28" s="14" t="s">
        <v>391</v>
      </c>
      <c r="C28" s="14" t="s">
        <v>88</v>
      </c>
      <c r="D28" s="14" t="s">
        <v>11</v>
      </c>
      <c r="E28" s="14" t="s">
        <v>16</v>
      </c>
      <c r="F28" s="14" t="s">
        <v>17</v>
      </c>
    </row>
    <row r="29" spans="1:6" x14ac:dyDescent="0.25">
      <c r="A29" s="14" t="s">
        <v>393</v>
      </c>
      <c r="B29" s="14" t="s">
        <v>391</v>
      </c>
      <c r="C29" s="14" t="s">
        <v>88</v>
      </c>
      <c r="D29" s="14" t="s">
        <v>11</v>
      </c>
      <c r="E29" s="14" t="s">
        <v>16</v>
      </c>
      <c r="F29" s="14" t="s">
        <v>17</v>
      </c>
    </row>
    <row r="30" spans="1:6" x14ac:dyDescent="0.25">
      <c r="A30" s="14" t="s">
        <v>394</v>
      </c>
      <c r="B30" s="14" t="s">
        <v>391</v>
      </c>
      <c r="C30" s="14" t="s">
        <v>88</v>
      </c>
      <c r="D30" s="14" t="s">
        <v>11</v>
      </c>
      <c r="E30" s="14" t="s">
        <v>16</v>
      </c>
      <c r="F30" s="14" t="s">
        <v>17</v>
      </c>
    </row>
    <row r="31" spans="1:6" ht="30" x14ac:dyDescent="0.25">
      <c r="A31" s="14" t="s">
        <v>382</v>
      </c>
      <c r="B31" s="14" t="s">
        <v>383</v>
      </c>
      <c r="C31" s="14" t="s">
        <v>88</v>
      </c>
      <c r="D31" s="14" t="s">
        <v>11</v>
      </c>
      <c r="E31" s="14" t="s">
        <v>16</v>
      </c>
      <c r="F31" s="14" t="s">
        <v>17</v>
      </c>
    </row>
    <row r="32" spans="1:6" x14ac:dyDescent="0.25">
      <c r="A32" s="14" t="s">
        <v>384</v>
      </c>
      <c r="B32" s="14" t="s">
        <v>385</v>
      </c>
      <c r="C32" s="14" t="s">
        <v>88</v>
      </c>
      <c r="D32" s="14" t="s">
        <v>11</v>
      </c>
      <c r="E32" s="14" t="s">
        <v>16</v>
      </c>
      <c r="F32" s="14" t="s">
        <v>17</v>
      </c>
    </row>
    <row r="33" spans="1:6" ht="45" x14ac:dyDescent="0.25">
      <c r="A33" s="14" t="s">
        <v>92</v>
      </c>
      <c r="B33" s="14" t="s">
        <v>93</v>
      </c>
      <c r="C33" s="14" t="s">
        <v>10</v>
      </c>
      <c r="D33" s="14" t="s">
        <v>11</v>
      </c>
      <c r="E33" s="14" t="s">
        <v>16</v>
      </c>
      <c r="F33" s="14" t="s">
        <v>17</v>
      </c>
    </row>
    <row r="34" spans="1:6" ht="45" x14ac:dyDescent="0.25">
      <c r="A34" s="14" t="s">
        <v>94</v>
      </c>
      <c r="B34" s="14" t="s">
        <v>95</v>
      </c>
      <c r="C34" s="14" t="s">
        <v>10</v>
      </c>
      <c r="D34" s="14" t="s">
        <v>11</v>
      </c>
      <c r="E34" s="14" t="s">
        <v>16</v>
      </c>
      <c r="F34" s="14" t="s">
        <v>17</v>
      </c>
    </row>
    <row r="35" spans="1:6" ht="60" x14ac:dyDescent="0.25">
      <c r="A35" s="14" t="s">
        <v>96</v>
      </c>
      <c r="B35" s="14" t="s">
        <v>97</v>
      </c>
      <c r="C35" s="14" t="s">
        <v>10</v>
      </c>
      <c r="D35" s="14" t="s">
        <v>11</v>
      </c>
      <c r="E35" s="14" t="s">
        <v>16</v>
      </c>
      <c r="F35" s="14" t="s">
        <v>17</v>
      </c>
    </row>
    <row r="36" spans="1:6" ht="60" x14ac:dyDescent="0.25">
      <c r="A36" s="14" t="s">
        <v>98</v>
      </c>
      <c r="B36" s="14" t="s">
        <v>99</v>
      </c>
      <c r="C36" s="14" t="s">
        <v>10</v>
      </c>
      <c r="D36" s="14" t="s">
        <v>11</v>
      </c>
      <c r="E36" s="14" t="s">
        <v>16</v>
      </c>
      <c r="F36" s="14" t="s">
        <v>17</v>
      </c>
    </row>
    <row r="37" spans="1:6" ht="30" x14ac:dyDescent="0.25">
      <c r="A37" s="14" t="s">
        <v>100</v>
      </c>
      <c r="B37" s="14" t="s">
        <v>101</v>
      </c>
      <c r="C37" s="14" t="s">
        <v>10</v>
      </c>
      <c r="D37" s="14" t="s">
        <v>11</v>
      </c>
      <c r="E37" s="14" t="s">
        <v>27</v>
      </c>
      <c r="F37" s="14" t="s">
        <v>17</v>
      </c>
    </row>
  </sheetData>
  <sheetProtection algorithmName="SHA-512" hashValue="Acz3jXWNhJ3U0o/DNpCmh+ML22nLLSyCPAgXrmFpwQntN2DsYs5dGTsGfMFtd/7CWOXIeomgkL13yyH069Utew==" saltValue="2iosxnL4pRucab4BuPIg2Q==" spinCount="100000" sheet="1" objects="1" scenarios="1"/>
  <mergeCells count="1">
    <mergeCell ref="C1:G1"/>
  </mergeCells>
  <phoneticPr fontId="1" type="noConversion"/>
  <pageMargins left="0.25" right="0.25" top="0.75" bottom="0.75" header="0.3" footer="0.3"/>
  <pageSetup paperSize="9" scale="53" fitToHeight="0" orientation="landscape" horizontalDpi="0" verticalDpi="0"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A1AA6-90B3-4851-B70E-7750B584AFE9}">
  <sheetPr>
    <pageSetUpPr fitToPage="1"/>
  </sheetPr>
  <dimension ref="A1:S34"/>
  <sheetViews>
    <sheetView showGridLines="0" showRowColHeaders="0" workbookViewId="0">
      <pane ySplit="2" topLeftCell="A3" activePane="bottomLeft" state="frozen"/>
      <selection activeCell="C1" sqref="C1"/>
      <selection pane="bottomLeft" activeCell="C11" sqref="C11"/>
    </sheetView>
  </sheetViews>
  <sheetFormatPr defaultColWidth="90.7109375" defaultRowHeight="15" x14ac:dyDescent="0.25"/>
  <cols>
    <col min="1" max="1" width="9.5703125" style="1" customWidth="1"/>
    <col min="2" max="2" width="115.42578125" style="1" customWidth="1"/>
    <col min="3" max="3" width="12.140625" style="1" bestFit="1" customWidth="1"/>
    <col min="4" max="4" width="12.5703125" style="1" customWidth="1"/>
    <col min="5" max="5" width="14.42578125" style="1" customWidth="1"/>
    <col min="6" max="6" width="15.7109375" style="1" customWidth="1"/>
    <col min="7" max="7" width="87.7109375" style="2" customWidth="1"/>
    <col min="8" max="8" width="11.85546875" style="1" bestFit="1" customWidth="1"/>
    <col min="9" max="9" width="28.5703125" style="1" bestFit="1" customWidth="1"/>
    <col min="10" max="10" width="27.85546875" style="1" bestFit="1" customWidth="1"/>
    <col min="11" max="11" width="20.85546875" style="1" bestFit="1" customWidth="1"/>
    <col min="12" max="12" width="17.5703125" style="1" bestFit="1" customWidth="1"/>
    <col min="13" max="13" width="11.85546875" style="1" bestFit="1" customWidth="1"/>
    <col min="14" max="14" width="91.28515625" style="1" customWidth="1"/>
    <col min="15" max="15" width="13.7109375" style="1" bestFit="1" customWidth="1"/>
    <col min="16" max="16" width="13.7109375" style="1" customWidth="1"/>
    <col min="17" max="17" width="21.42578125" style="1" bestFit="1" customWidth="1"/>
    <col min="18" max="18" width="13.7109375" style="1" customWidth="1"/>
    <col min="19" max="19" width="11.85546875" style="1" bestFit="1" customWidth="1"/>
    <col min="20" max="16384" width="90.7109375" style="1"/>
  </cols>
  <sheetData>
    <row r="1" spans="1:19" s="4" customFormat="1" ht="148.5" customHeight="1" x14ac:dyDescent="0.25">
      <c r="C1" s="17" t="s">
        <v>102</v>
      </c>
      <c r="D1" s="17"/>
      <c r="E1" s="17"/>
      <c r="F1" s="17"/>
      <c r="G1" s="17"/>
      <c r="H1" s="12"/>
      <c r="I1" s="12"/>
      <c r="J1" s="12"/>
      <c r="K1" s="12"/>
      <c r="L1" s="12"/>
      <c r="M1" s="12"/>
      <c r="N1" s="12"/>
      <c r="O1" s="5"/>
      <c r="P1" s="5"/>
      <c r="Q1" s="5"/>
      <c r="R1" s="5"/>
      <c r="S1" s="5"/>
    </row>
    <row r="2" spans="1:19" ht="30" x14ac:dyDescent="0.25">
      <c r="A2" s="1" t="s">
        <v>1</v>
      </c>
      <c r="B2" s="1" t="s">
        <v>2</v>
      </c>
      <c r="C2" s="1" t="s">
        <v>3</v>
      </c>
      <c r="D2" s="1" t="s">
        <v>4</v>
      </c>
      <c r="E2" s="1" t="s">
        <v>5</v>
      </c>
      <c r="F2" s="1" t="s">
        <v>6</v>
      </c>
      <c r="G2" s="1" t="s">
        <v>7</v>
      </c>
    </row>
    <row r="3" spans="1:19" ht="75" x14ac:dyDescent="0.25">
      <c r="A3" s="1" t="s">
        <v>103</v>
      </c>
      <c r="B3" s="1" t="s">
        <v>104</v>
      </c>
      <c r="C3" s="1" t="s">
        <v>88</v>
      </c>
      <c r="D3" s="1" t="s">
        <v>105</v>
      </c>
      <c r="E3" s="1" t="s">
        <v>12</v>
      </c>
      <c r="F3" s="1" t="s">
        <v>13</v>
      </c>
    </row>
    <row r="4" spans="1:19" ht="45" x14ac:dyDescent="0.25">
      <c r="A4" s="1" t="s">
        <v>349</v>
      </c>
      <c r="B4" s="1" t="s">
        <v>107</v>
      </c>
      <c r="C4" s="1" t="s">
        <v>10</v>
      </c>
      <c r="D4" s="1" t="s">
        <v>11</v>
      </c>
      <c r="E4" s="1" t="s">
        <v>16</v>
      </c>
      <c r="F4" s="1" t="s">
        <v>17</v>
      </c>
    </row>
    <row r="5" spans="1:19" ht="225" x14ac:dyDescent="0.25">
      <c r="A5" s="1" t="s">
        <v>350</v>
      </c>
      <c r="B5" s="1" t="s">
        <v>351</v>
      </c>
      <c r="C5" s="1" t="s">
        <v>88</v>
      </c>
      <c r="D5" s="1" t="s">
        <v>11</v>
      </c>
      <c r="E5" s="1" t="s">
        <v>12</v>
      </c>
      <c r="F5" s="1" t="s">
        <v>106</v>
      </c>
    </row>
    <row r="6" spans="1:19" ht="45" x14ac:dyDescent="0.25">
      <c r="A6" s="1" t="s">
        <v>353</v>
      </c>
      <c r="B6" s="1" t="s">
        <v>354</v>
      </c>
      <c r="C6" s="1" t="s">
        <v>10</v>
      </c>
      <c r="D6" s="1" t="s">
        <v>11</v>
      </c>
      <c r="E6" s="1" t="s">
        <v>16</v>
      </c>
      <c r="F6" s="1" t="s">
        <v>17</v>
      </c>
    </row>
    <row r="7" spans="1:19" ht="30" x14ac:dyDescent="0.25">
      <c r="A7" s="1" t="s">
        <v>355</v>
      </c>
      <c r="B7" s="1" t="s">
        <v>356</v>
      </c>
      <c r="C7" s="1" t="s">
        <v>88</v>
      </c>
      <c r="D7" s="1" t="s">
        <v>11</v>
      </c>
      <c r="E7" s="1" t="s">
        <v>16</v>
      </c>
      <c r="F7" s="1" t="s">
        <v>17</v>
      </c>
    </row>
    <row r="8" spans="1:19" ht="45" x14ac:dyDescent="0.25">
      <c r="A8" s="1" t="s">
        <v>357</v>
      </c>
      <c r="B8" s="1" t="s">
        <v>358</v>
      </c>
      <c r="C8" s="1" t="s">
        <v>88</v>
      </c>
      <c r="D8" s="1" t="s">
        <v>11</v>
      </c>
      <c r="E8" s="1" t="s">
        <v>12</v>
      </c>
      <c r="F8" s="1" t="s">
        <v>20</v>
      </c>
    </row>
    <row r="9" spans="1:19" ht="45" x14ac:dyDescent="0.25">
      <c r="A9" s="1" t="s">
        <v>359</v>
      </c>
      <c r="B9" s="1" t="s">
        <v>360</v>
      </c>
      <c r="C9" s="1" t="s">
        <v>88</v>
      </c>
      <c r="D9" s="1" t="s">
        <v>11</v>
      </c>
      <c r="E9" s="1" t="s">
        <v>12</v>
      </c>
      <c r="F9" s="1" t="s">
        <v>20</v>
      </c>
    </row>
    <row r="10" spans="1:19" ht="60" x14ac:dyDescent="0.25">
      <c r="A10" s="1" t="s">
        <v>361</v>
      </c>
      <c r="B10" s="1" t="s">
        <v>362</v>
      </c>
      <c r="C10" s="1" t="s">
        <v>88</v>
      </c>
      <c r="D10" s="1" t="s">
        <v>11</v>
      </c>
      <c r="E10" s="1" t="s">
        <v>16</v>
      </c>
      <c r="F10" s="1" t="s">
        <v>17</v>
      </c>
    </row>
    <row r="11" spans="1:19" ht="30" x14ac:dyDescent="0.25">
      <c r="A11" s="1" t="s">
        <v>363</v>
      </c>
      <c r="B11" s="1" t="s">
        <v>364</v>
      </c>
      <c r="C11" s="1" t="s">
        <v>88</v>
      </c>
      <c r="D11" s="1" t="s">
        <v>11</v>
      </c>
      <c r="E11" s="1" t="s">
        <v>16</v>
      </c>
      <c r="F11" s="1" t="s">
        <v>17</v>
      </c>
    </row>
    <row r="12" spans="1:19" x14ac:dyDescent="0.25">
      <c r="A12" s="1" t="s">
        <v>108</v>
      </c>
      <c r="B12" s="1" t="s">
        <v>109</v>
      </c>
      <c r="C12" s="1" t="s">
        <v>88</v>
      </c>
      <c r="D12" s="1" t="s">
        <v>11</v>
      </c>
      <c r="E12" s="1" t="s">
        <v>16</v>
      </c>
      <c r="F12" s="1" t="s">
        <v>17</v>
      </c>
    </row>
    <row r="13" spans="1:19" ht="30" x14ac:dyDescent="0.25">
      <c r="A13" s="1" t="s">
        <v>110</v>
      </c>
      <c r="B13" s="1" t="s">
        <v>111</v>
      </c>
      <c r="C13" s="1" t="s">
        <v>88</v>
      </c>
      <c r="D13" s="1" t="s">
        <v>112</v>
      </c>
      <c r="E13" s="1" t="s">
        <v>16</v>
      </c>
      <c r="F13" s="1" t="s">
        <v>17</v>
      </c>
    </row>
    <row r="14" spans="1:19" ht="30" x14ac:dyDescent="0.25">
      <c r="A14" s="1" t="s">
        <v>113</v>
      </c>
      <c r="B14" s="1" t="s">
        <v>114</v>
      </c>
      <c r="C14" s="1" t="s">
        <v>88</v>
      </c>
      <c r="D14" s="1" t="s">
        <v>112</v>
      </c>
      <c r="E14" s="1" t="s">
        <v>16</v>
      </c>
      <c r="F14" s="1" t="s">
        <v>17</v>
      </c>
    </row>
    <row r="15" spans="1:19" x14ac:dyDescent="0.25">
      <c r="A15" s="1" t="s">
        <v>115</v>
      </c>
      <c r="B15" s="1" t="s">
        <v>116</v>
      </c>
      <c r="C15" s="1" t="s">
        <v>88</v>
      </c>
      <c r="D15" s="1" t="s">
        <v>11</v>
      </c>
      <c r="E15" s="1" t="s">
        <v>16</v>
      </c>
      <c r="F15" s="1" t="s">
        <v>17</v>
      </c>
    </row>
    <row r="16" spans="1:19" ht="105" x14ac:dyDescent="0.25">
      <c r="A16" s="1" t="s">
        <v>117</v>
      </c>
      <c r="B16" s="1" t="s">
        <v>118</v>
      </c>
      <c r="C16" s="1" t="s">
        <v>88</v>
      </c>
      <c r="D16" s="1" t="s">
        <v>119</v>
      </c>
      <c r="E16" s="1" t="s">
        <v>16</v>
      </c>
      <c r="F16" s="1" t="s">
        <v>17</v>
      </c>
    </row>
    <row r="17" spans="1:6" ht="30" x14ac:dyDescent="0.25">
      <c r="A17" s="1" t="s">
        <v>120</v>
      </c>
      <c r="B17" s="1" t="s">
        <v>121</v>
      </c>
      <c r="C17" s="1" t="s">
        <v>88</v>
      </c>
      <c r="D17" s="1" t="s">
        <v>11</v>
      </c>
      <c r="E17" s="1" t="s">
        <v>16</v>
      </c>
      <c r="F17" s="1" t="s">
        <v>17</v>
      </c>
    </row>
    <row r="18" spans="1:6" ht="45" x14ac:dyDescent="0.25">
      <c r="A18" s="1" t="s">
        <v>122</v>
      </c>
      <c r="B18" s="1" t="s">
        <v>123</v>
      </c>
      <c r="C18" s="1" t="s">
        <v>88</v>
      </c>
      <c r="D18" s="1" t="s">
        <v>11</v>
      </c>
      <c r="E18" s="1" t="s">
        <v>16</v>
      </c>
      <c r="F18" s="1" t="s">
        <v>17</v>
      </c>
    </row>
    <row r="19" spans="1:6" ht="45" x14ac:dyDescent="0.25">
      <c r="A19" s="1" t="s">
        <v>124</v>
      </c>
      <c r="B19" s="1" t="s">
        <v>125</v>
      </c>
      <c r="C19" s="1" t="s">
        <v>126</v>
      </c>
      <c r="D19" s="1" t="s">
        <v>112</v>
      </c>
      <c r="E19" s="1" t="s">
        <v>16</v>
      </c>
      <c r="F19" s="1" t="s">
        <v>17</v>
      </c>
    </row>
    <row r="20" spans="1:6" ht="75" x14ac:dyDescent="0.25">
      <c r="A20" s="1" t="s">
        <v>127</v>
      </c>
      <c r="B20" s="1" t="s">
        <v>128</v>
      </c>
      <c r="C20" s="1" t="s">
        <v>88</v>
      </c>
      <c r="D20" s="1" t="s">
        <v>112</v>
      </c>
      <c r="E20" s="1" t="s">
        <v>16</v>
      </c>
      <c r="F20" s="1" t="s">
        <v>17</v>
      </c>
    </row>
    <row r="21" spans="1:6" ht="30" x14ac:dyDescent="0.25">
      <c r="A21" s="1" t="s">
        <v>129</v>
      </c>
      <c r="B21" s="1" t="s">
        <v>130</v>
      </c>
      <c r="C21" s="1" t="s">
        <v>126</v>
      </c>
      <c r="D21" s="1" t="s">
        <v>91</v>
      </c>
      <c r="E21" s="1" t="s">
        <v>16</v>
      </c>
      <c r="F21" s="1" t="s">
        <v>17</v>
      </c>
    </row>
    <row r="22" spans="1:6" ht="105" x14ac:dyDescent="0.25">
      <c r="A22" s="1" t="s">
        <v>131</v>
      </c>
      <c r="B22" s="1" t="s">
        <v>132</v>
      </c>
      <c r="C22" s="1" t="s">
        <v>88</v>
      </c>
      <c r="D22" s="1" t="s">
        <v>112</v>
      </c>
      <c r="E22" s="1" t="s">
        <v>12</v>
      </c>
      <c r="F22" s="1" t="s">
        <v>13</v>
      </c>
    </row>
    <row r="23" spans="1:6" ht="45" x14ac:dyDescent="0.25">
      <c r="A23" s="1" t="s">
        <v>133</v>
      </c>
      <c r="B23" s="1" t="s">
        <v>134</v>
      </c>
      <c r="C23" s="1" t="s">
        <v>88</v>
      </c>
      <c r="D23" s="1" t="s">
        <v>112</v>
      </c>
      <c r="E23" s="1" t="s">
        <v>12</v>
      </c>
      <c r="F23" s="1" t="s">
        <v>13</v>
      </c>
    </row>
    <row r="24" spans="1:6" ht="45" x14ac:dyDescent="0.25">
      <c r="A24" s="1" t="s">
        <v>135</v>
      </c>
      <c r="B24" s="1" t="s">
        <v>136</v>
      </c>
      <c r="C24" s="1" t="s">
        <v>88</v>
      </c>
      <c r="D24" s="1" t="s">
        <v>112</v>
      </c>
      <c r="E24" s="1" t="s">
        <v>12</v>
      </c>
      <c r="F24" s="1" t="s">
        <v>13</v>
      </c>
    </row>
    <row r="25" spans="1:6" ht="30" x14ac:dyDescent="0.25">
      <c r="A25" s="1" t="s">
        <v>137</v>
      </c>
      <c r="B25" s="1" t="s">
        <v>138</v>
      </c>
      <c r="C25" s="1" t="s">
        <v>10</v>
      </c>
      <c r="D25" s="1" t="s">
        <v>11</v>
      </c>
      <c r="E25" s="1" t="s">
        <v>16</v>
      </c>
      <c r="F25" s="1" t="s">
        <v>17</v>
      </c>
    </row>
    <row r="26" spans="1:6" x14ac:dyDescent="0.25">
      <c r="A26" s="1" t="s">
        <v>139</v>
      </c>
      <c r="B26" s="1" t="s">
        <v>140</v>
      </c>
      <c r="C26" s="1" t="s">
        <v>10</v>
      </c>
      <c r="D26" s="1" t="s">
        <v>11</v>
      </c>
      <c r="E26" s="1" t="s">
        <v>16</v>
      </c>
      <c r="F26" s="1" t="s">
        <v>17</v>
      </c>
    </row>
    <row r="27" spans="1:6" ht="30" x14ac:dyDescent="0.25">
      <c r="A27" s="1" t="s">
        <v>141</v>
      </c>
      <c r="B27" s="1" t="s">
        <v>142</v>
      </c>
      <c r="C27" s="1" t="s">
        <v>10</v>
      </c>
      <c r="D27" s="1" t="s">
        <v>11</v>
      </c>
      <c r="E27" s="1" t="s">
        <v>16</v>
      </c>
      <c r="F27" s="1" t="s">
        <v>17</v>
      </c>
    </row>
    <row r="28" spans="1:6" x14ac:dyDescent="0.25">
      <c r="A28" s="1" t="s">
        <v>143</v>
      </c>
      <c r="B28" s="1" t="s">
        <v>144</v>
      </c>
      <c r="C28" s="1" t="s">
        <v>10</v>
      </c>
      <c r="D28" s="1" t="s">
        <v>11</v>
      </c>
      <c r="E28" s="1" t="s">
        <v>16</v>
      </c>
      <c r="F28" s="1" t="s">
        <v>17</v>
      </c>
    </row>
    <row r="29" spans="1:6" x14ac:dyDescent="0.25">
      <c r="A29" s="1" t="s">
        <v>145</v>
      </c>
      <c r="B29" s="1" t="s">
        <v>146</v>
      </c>
      <c r="C29" s="1" t="s">
        <v>10</v>
      </c>
      <c r="D29" s="1" t="s">
        <v>11</v>
      </c>
      <c r="E29" s="1" t="s">
        <v>16</v>
      </c>
      <c r="F29" s="1" t="s">
        <v>17</v>
      </c>
    </row>
    <row r="30" spans="1:6" ht="30" x14ac:dyDescent="0.25">
      <c r="A30" s="1" t="s">
        <v>147</v>
      </c>
      <c r="B30" s="1" t="s">
        <v>148</v>
      </c>
      <c r="C30" s="1" t="s">
        <v>88</v>
      </c>
      <c r="D30" s="1" t="s">
        <v>112</v>
      </c>
      <c r="E30" s="1" t="s">
        <v>16</v>
      </c>
      <c r="F30" s="1" t="s">
        <v>17</v>
      </c>
    </row>
    <row r="31" spans="1:6" x14ac:dyDescent="0.25">
      <c r="A31" s="1" t="s">
        <v>149</v>
      </c>
      <c r="B31" s="1" t="s">
        <v>150</v>
      </c>
      <c r="C31" s="1" t="s">
        <v>88</v>
      </c>
      <c r="D31" s="1" t="s">
        <v>11</v>
      </c>
      <c r="E31" s="1" t="s">
        <v>16</v>
      </c>
      <c r="F31" s="1" t="s">
        <v>17</v>
      </c>
    </row>
    <row r="32" spans="1:6" x14ac:dyDescent="0.25">
      <c r="A32" s="1" t="s">
        <v>151</v>
      </c>
      <c r="B32" s="1" t="s">
        <v>152</v>
      </c>
      <c r="C32" s="1" t="s">
        <v>88</v>
      </c>
      <c r="D32" s="1" t="s">
        <v>11</v>
      </c>
      <c r="E32" s="1" t="s">
        <v>16</v>
      </c>
      <c r="F32" s="1" t="s">
        <v>17</v>
      </c>
    </row>
    <row r="33" spans="1:6" ht="45" x14ac:dyDescent="0.25">
      <c r="A33" s="1" t="s">
        <v>153</v>
      </c>
      <c r="B33" s="1" t="s">
        <v>154</v>
      </c>
      <c r="C33" s="1" t="s">
        <v>10</v>
      </c>
      <c r="D33" s="1" t="s">
        <v>11</v>
      </c>
      <c r="E33" s="1" t="s">
        <v>16</v>
      </c>
      <c r="F33" s="1" t="s">
        <v>17</v>
      </c>
    </row>
    <row r="34" spans="1:6" ht="30" x14ac:dyDescent="0.25">
      <c r="A34" s="1" t="s">
        <v>155</v>
      </c>
      <c r="B34" s="1" t="s">
        <v>156</v>
      </c>
      <c r="C34" s="1" t="s">
        <v>88</v>
      </c>
      <c r="D34" s="1" t="s">
        <v>112</v>
      </c>
      <c r="E34" s="1" t="s">
        <v>16</v>
      </c>
      <c r="F34" s="1" t="s">
        <v>17</v>
      </c>
    </row>
  </sheetData>
  <sheetProtection algorithmName="SHA-512" hashValue="XlLvpDFGhpQ3ye7ToZIuIO0BoraUpnXU0mT8szmZl0IjD69z8BcIMzwyZwrlQCszXz9A7C1zLeEUVvec5OXHSg==" saltValue="1d/adoRpIh66+1m2tgoMdA==" spinCount="100000" sheet="1" objects="1" scenarios="1"/>
  <mergeCells count="1">
    <mergeCell ref="C1:G1"/>
  </mergeCells>
  <phoneticPr fontId="1" type="noConversion"/>
  <pageMargins left="0.25" right="0.25" top="0.75" bottom="0.75" header="0.3" footer="0.3"/>
  <pageSetup paperSize="9" scale="53" fitToHeight="0" orientation="landscape" horizontalDpi="0" verticalDpi="0"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A53EB-B3AF-4B3C-96ED-D8768AC9BBD0}">
  <sheetPr>
    <pageSetUpPr fitToPage="1"/>
  </sheetPr>
  <dimension ref="A1:S44"/>
  <sheetViews>
    <sheetView showGridLines="0" showRowColHeaders="0" workbookViewId="0">
      <pane ySplit="2" topLeftCell="A3" activePane="bottomLeft" state="frozen"/>
      <selection activeCell="C1" sqref="C1"/>
      <selection pane="bottomLeft" activeCell="C11" sqref="C11"/>
    </sheetView>
  </sheetViews>
  <sheetFormatPr defaultColWidth="90.7109375" defaultRowHeight="15" x14ac:dyDescent="0.25"/>
  <cols>
    <col min="1" max="1" width="9.5703125" style="1" customWidth="1"/>
    <col min="2" max="2" width="115.42578125" style="1" customWidth="1"/>
    <col min="3" max="3" width="12.140625" style="1" bestFit="1" customWidth="1"/>
    <col min="4" max="4" width="12.5703125" style="1" customWidth="1"/>
    <col min="5" max="5" width="14.42578125" style="1" customWidth="1"/>
    <col min="6" max="6" width="15.7109375" style="1" customWidth="1"/>
    <col min="7" max="7" width="87.7109375" style="2" customWidth="1"/>
    <col min="8" max="8" width="11.85546875" style="1" bestFit="1" customWidth="1"/>
    <col min="9" max="9" width="28.5703125" style="1" bestFit="1" customWidth="1"/>
    <col min="10" max="10" width="27.85546875" style="1" bestFit="1" customWidth="1"/>
    <col min="11" max="11" width="20.85546875" style="1" bestFit="1" customWidth="1"/>
    <col min="12" max="12" width="17.5703125" style="1" bestFit="1" customWidth="1"/>
    <col min="13" max="13" width="11.85546875" style="1" bestFit="1" customWidth="1"/>
    <col min="14" max="14" width="91.28515625" style="1" customWidth="1"/>
    <col min="15" max="15" width="13.7109375" style="1" bestFit="1" customWidth="1"/>
    <col min="16" max="16" width="13.7109375" style="1" customWidth="1"/>
    <col min="17" max="17" width="21.42578125" style="1" bestFit="1" customWidth="1"/>
    <col min="18" max="18" width="13.7109375" style="1" customWidth="1"/>
    <col min="19" max="19" width="11.85546875" style="1" bestFit="1" customWidth="1"/>
    <col min="20" max="16384" width="90.7109375" style="1"/>
  </cols>
  <sheetData>
    <row r="1" spans="1:19" s="4" customFormat="1" ht="148.5" customHeight="1" x14ac:dyDescent="0.25">
      <c r="C1" s="17" t="s">
        <v>157</v>
      </c>
      <c r="D1" s="17"/>
      <c r="E1" s="17"/>
      <c r="F1" s="17"/>
      <c r="G1" s="17"/>
      <c r="H1" s="12"/>
      <c r="I1" s="12"/>
      <c r="J1" s="12"/>
      <c r="K1" s="12"/>
      <c r="L1" s="12"/>
      <c r="M1" s="12"/>
      <c r="N1" s="12"/>
      <c r="O1" s="5"/>
      <c r="P1" s="5"/>
      <c r="Q1" s="5"/>
      <c r="R1" s="5"/>
      <c r="S1" s="5"/>
    </row>
    <row r="2" spans="1:19" ht="30" x14ac:dyDescent="0.25">
      <c r="A2" s="1" t="s">
        <v>1</v>
      </c>
      <c r="B2" s="1" t="s">
        <v>2</v>
      </c>
      <c r="C2" s="1" t="s">
        <v>3</v>
      </c>
      <c r="D2" s="1" t="s">
        <v>4</v>
      </c>
      <c r="E2" s="1" t="s">
        <v>5</v>
      </c>
      <c r="F2" s="1" t="s">
        <v>6</v>
      </c>
      <c r="G2" s="1" t="s">
        <v>7</v>
      </c>
    </row>
    <row r="3" spans="1:19" ht="75" x14ac:dyDescent="0.25">
      <c r="A3" s="14" t="s">
        <v>103</v>
      </c>
      <c r="B3" s="14" t="s">
        <v>104</v>
      </c>
      <c r="C3" s="14" t="s">
        <v>88</v>
      </c>
      <c r="D3" s="14" t="s">
        <v>105</v>
      </c>
      <c r="E3" s="14" t="s">
        <v>12</v>
      </c>
      <c r="F3" s="14" t="s">
        <v>13</v>
      </c>
    </row>
    <row r="4" spans="1:19" ht="45" x14ac:dyDescent="0.25">
      <c r="A4" s="14" t="s">
        <v>349</v>
      </c>
      <c r="B4" s="14" t="s">
        <v>107</v>
      </c>
      <c r="C4" s="14" t="s">
        <v>10</v>
      </c>
      <c r="D4" s="14" t="s">
        <v>11</v>
      </c>
      <c r="E4" s="14" t="s">
        <v>16</v>
      </c>
      <c r="F4" s="14" t="s">
        <v>17</v>
      </c>
    </row>
    <row r="5" spans="1:19" ht="225" x14ac:dyDescent="0.25">
      <c r="A5" s="14" t="s">
        <v>350</v>
      </c>
      <c r="B5" s="14" t="s">
        <v>351</v>
      </c>
      <c r="C5" s="14" t="s">
        <v>88</v>
      </c>
      <c r="D5" s="14" t="s">
        <v>11</v>
      </c>
      <c r="E5" s="14" t="s">
        <v>12</v>
      </c>
      <c r="F5" s="14" t="s">
        <v>106</v>
      </c>
    </row>
    <row r="6" spans="1:19" ht="45" x14ac:dyDescent="0.25">
      <c r="A6" s="14" t="s">
        <v>353</v>
      </c>
      <c r="B6" s="14" t="s">
        <v>354</v>
      </c>
      <c r="C6" s="14" t="s">
        <v>10</v>
      </c>
      <c r="D6" s="14" t="s">
        <v>11</v>
      </c>
      <c r="E6" s="14" t="s">
        <v>16</v>
      </c>
      <c r="F6" s="14" t="s">
        <v>17</v>
      </c>
    </row>
    <row r="7" spans="1:19" ht="30" x14ac:dyDescent="0.25">
      <c r="A7" s="14" t="s">
        <v>355</v>
      </c>
      <c r="B7" s="14" t="s">
        <v>356</v>
      </c>
      <c r="C7" s="14" t="s">
        <v>88</v>
      </c>
      <c r="D7" s="14" t="s">
        <v>11</v>
      </c>
      <c r="E7" s="14" t="s">
        <v>16</v>
      </c>
      <c r="F7" s="14" t="s">
        <v>17</v>
      </c>
    </row>
    <row r="8" spans="1:19" ht="45" x14ac:dyDescent="0.25">
      <c r="A8" s="14" t="s">
        <v>357</v>
      </c>
      <c r="B8" s="14" t="s">
        <v>358</v>
      </c>
      <c r="C8" s="14" t="s">
        <v>88</v>
      </c>
      <c r="D8" s="14" t="s">
        <v>11</v>
      </c>
      <c r="E8" s="14" t="s">
        <v>12</v>
      </c>
      <c r="F8" s="14" t="s">
        <v>20</v>
      </c>
    </row>
    <row r="9" spans="1:19" ht="45" x14ac:dyDescent="0.25">
      <c r="A9" s="14" t="s">
        <v>359</v>
      </c>
      <c r="B9" s="14" t="s">
        <v>360</v>
      </c>
      <c r="C9" s="14" t="s">
        <v>88</v>
      </c>
      <c r="D9" s="14" t="s">
        <v>11</v>
      </c>
      <c r="E9" s="14" t="s">
        <v>12</v>
      </c>
      <c r="F9" s="14" t="s">
        <v>20</v>
      </c>
    </row>
    <row r="10" spans="1:19" ht="60" x14ac:dyDescent="0.25">
      <c r="A10" s="14" t="s">
        <v>361</v>
      </c>
      <c r="B10" s="14" t="s">
        <v>362</v>
      </c>
      <c r="C10" s="14" t="s">
        <v>88</v>
      </c>
      <c r="D10" s="14" t="s">
        <v>11</v>
      </c>
      <c r="E10" s="14" t="s">
        <v>16</v>
      </c>
      <c r="F10" s="14" t="s">
        <v>17</v>
      </c>
    </row>
    <row r="11" spans="1:19" ht="30" x14ac:dyDescent="0.25">
      <c r="A11" s="14" t="s">
        <v>363</v>
      </c>
      <c r="B11" s="14" t="s">
        <v>364</v>
      </c>
      <c r="C11" s="14" t="s">
        <v>88</v>
      </c>
      <c r="D11" s="14" t="s">
        <v>11</v>
      </c>
      <c r="E11" s="14" t="s">
        <v>16</v>
      </c>
      <c r="F11" s="14" t="s">
        <v>17</v>
      </c>
    </row>
    <row r="12" spans="1:19" x14ac:dyDescent="0.25">
      <c r="A12" s="14" t="s">
        <v>108</v>
      </c>
      <c r="B12" s="14" t="s">
        <v>109</v>
      </c>
      <c r="C12" s="14" t="s">
        <v>88</v>
      </c>
      <c r="D12" s="14" t="s">
        <v>11</v>
      </c>
      <c r="E12" s="14" t="s">
        <v>16</v>
      </c>
      <c r="F12" s="14" t="s">
        <v>17</v>
      </c>
    </row>
    <row r="13" spans="1:19" ht="30" x14ac:dyDescent="0.25">
      <c r="A13" s="14" t="s">
        <v>110</v>
      </c>
      <c r="B13" s="14" t="s">
        <v>111</v>
      </c>
      <c r="C13" s="14" t="s">
        <v>88</v>
      </c>
      <c r="D13" s="14" t="s">
        <v>112</v>
      </c>
      <c r="E13" s="14" t="s">
        <v>16</v>
      </c>
      <c r="F13" s="14" t="s">
        <v>17</v>
      </c>
    </row>
    <row r="14" spans="1:19" ht="30" x14ac:dyDescent="0.25">
      <c r="A14" s="14" t="s">
        <v>113</v>
      </c>
      <c r="B14" s="14" t="s">
        <v>114</v>
      </c>
      <c r="C14" s="14" t="s">
        <v>88</v>
      </c>
      <c r="D14" s="14" t="s">
        <v>112</v>
      </c>
      <c r="E14" s="14" t="s">
        <v>16</v>
      </c>
      <c r="F14" s="14" t="s">
        <v>17</v>
      </c>
    </row>
    <row r="15" spans="1:19" x14ac:dyDescent="0.25">
      <c r="A15" s="14" t="s">
        <v>115</v>
      </c>
      <c r="B15" s="14" t="s">
        <v>116</v>
      </c>
      <c r="C15" s="14" t="s">
        <v>88</v>
      </c>
      <c r="D15" s="14" t="s">
        <v>11</v>
      </c>
      <c r="E15" s="14" t="s">
        <v>16</v>
      </c>
      <c r="F15" s="14" t="s">
        <v>17</v>
      </c>
    </row>
    <row r="16" spans="1:19" ht="105" x14ac:dyDescent="0.25">
      <c r="A16" s="14" t="s">
        <v>117</v>
      </c>
      <c r="B16" s="14" t="s">
        <v>118</v>
      </c>
      <c r="C16" s="14" t="s">
        <v>88</v>
      </c>
      <c r="D16" s="14" t="s">
        <v>119</v>
      </c>
      <c r="E16" s="14" t="s">
        <v>16</v>
      </c>
      <c r="F16" s="14" t="s">
        <v>17</v>
      </c>
    </row>
    <row r="17" spans="1:6" ht="30" x14ac:dyDescent="0.25">
      <c r="A17" s="14" t="s">
        <v>120</v>
      </c>
      <c r="B17" s="14" t="s">
        <v>121</v>
      </c>
      <c r="C17" s="14" t="s">
        <v>88</v>
      </c>
      <c r="D17" s="14" t="s">
        <v>11</v>
      </c>
      <c r="E17" s="14" t="s">
        <v>16</v>
      </c>
      <c r="F17" s="14" t="s">
        <v>17</v>
      </c>
    </row>
    <row r="18" spans="1:6" ht="45" x14ac:dyDescent="0.25">
      <c r="A18" s="14" t="s">
        <v>122</v>
      </c>
      <c r="B18" s="14" t="s">
        <v>123</v>
      </c>
      <c r="C18" s="14" t="s">
        <v>88</v>
      </c>
      <c r="D18" s="14" t="s">
        <v>11</v>
      </c>
      <c r="E18" s="14" t="s">
        <v>16</v>
      </c>
      <c r="F18" s="14" t="s">
        <v>17</v>
      </c>
    </row>
    <row r="19" spans="1:6" ht="45" x14ac:dyDescent="0.25">
      <c r="A19" s="14" t="s">
        <v>124</v>
      </c>
      <c r="B19" s="14" t="s">
        <v>125</v>
      </c>
      <c r="C19" s="14" t="s">
        <v>126</v>
      </c>
      <c r="D19" s="14" t="s">
        <v>112</v>
      </c>
      <c r="E19" s="14" t="s">
        <v>16</v>
      </c>
      <c r="F19" s="14" t="s">
        <v>17</v>
      </c>
    </row>
    <row r="20" spans="1:6" ht="75" x14ac:dyDescent="0.25">
      <c r="A20" s="14" t="s">
        <v>127</v>
      </c>
      <c r="B20" s="14" t="s">
        <v>128</v>
      </c>
      <c r="C20" s="14" t="s">
        <v>88</v>
      </c>
      <c r="D20" s="14" t="s">
        <v>112</v>
      </c>
      <c r="E20" s="14" t="s">
        <v>16</v>
      </c>
      <c r="F20" s="14" t="s">
        <v>17</v>
      </c>
    </row>
    <row r="21" spans="1:6" ht="30" x14ac:dyDescent="0.25">
      <c r="A21" s="14" t="s">
        <v>129</v>
      </c>
      <c r="B21" s="14" t="s">
        <v>130</v>
      </c>
      <c r="C21" s="14" t="s">
        <v>126</v>
      </c>
      <c r="D21" s="14" t="s">
        <v>91</v>
      </c>
      <c r="E21" s="14" t="s">
        <v>16</v>
      </c>
      <c r="F21" s="14" t="s">
        <v>17</v>
      </c>
    </row>
    <row r="22" spans="1:6" ht="105" x14ac:dyDescent="0.25">
      <c r="A22" s="14" t="s">
        <v>131</v>
      </c>
      <c r="B22" s="14" t="s">
        <v>132</v>
      </c>
      <c r="C22" s="14" t="s">
        <v>88</v>
      </c>
      <c r="D22" s="14" t="s">
        <v>112</v>
      </c>
      <c r="E22" s="14" t="s">
        <v>12</v>
      </c>
      <c r="F22" s="14" t="s">
        <v>13</v>
      </c>
    </row>
    <row r="23" spans="1:6" ht="45" x14ac:dyDescent="0.25">
      <c r="A23" s="14" t="s">
        <v>133</v>
      </c>
      <c r="B23" s="14" t="s">
        <v>134</v>
      </c>
      <c r="C23" s="14" t="s">
        <v>88</v>
      </c>
      <c r="D23" s="14" t="s">
        <v>112</v>
      </c>
      <c r="E23" s="14" t="s">
        <v>12</v>
      </c>
      <c r="F23" s="14" t="s">
        <v>13</v>
      </c>
    </row>
    <row r="24" spans="1:6" ht="45" x14ac:dyDescent="0.25">
      <c r="A24" s="14" t="s">
        <v>135</v>
      </c>
      <c r="B24" s="14" t="s">
        <v>136</v>
      </c>
      <c r="C24" s="14" t="s">
        <v>88</v>
      </c>
      <c r="D24" s="14" t="s">
        <v>112</v>
      </c>
      <c r="E24" s="14" t="s">
        <v>12</v>
      </c>
      <c r="F24" s="14" t="s">
        <v>13</v>
      </c>
    </row>
    <row r="25" spans="1:6" ht="45" x14ac:dyDescent="0.25">
      <c r="A25" s="14" t="s">
        <v>367</v>
      </c>
      <c r="B25" s="14" t="s">
        <v>368</v>
      </c>
      <c r="C25" s="14" t="s">
        <v>88</v>
      </c>
      <c r="D25" s="14" t="s">
        <v>112</v>
      </c>
      <c r="E25" s="14" t="s">
        <v>12</v>
      </c>
      <c r="F25" s="14" t="s">
        <v>13</v>
      </c>
    </row>
    <row r="26" spans="1:6" x14ac:dyDescent="0.25">
      <c r="A26" s="14" t="s">
        <v>158</v>
      </c>
      <c r="B26" s="14" t="s">
        <v>159</v>
      </c>
      <c r="C26" s="14" t="s">
        <v>10</v>
      </c>
      <c r="D26" s="14" t="s">
        <v>11</v>
      </c>
      <c r="E26" s="14" t="s">
        <v>16</v>
      </c>
      <c r="F26" s="14" t="s">
        <v>17</v>
      </c>
    </row>
    <row r="27" spans="1:6" x14ac:dyDescent="0.25">
      <c r="A27" s="14" t="s">
        <v>160</v>
      </c>
      <c r="B27" s="14" t="s">
        <v>161</v>
      </c>
      <c r="C27" s="14" t="s">
        <v>10</v>
      </c>
      <c r="D27" s="14" t="s">
        <v>11</v>
      </c>
      <c r="E27" s="14" t="s">
        <v>16</v>
      </c>
      <c r="F27" s="14" t="s">
        <v>17</v>
      </c>
    </row>
    <row r="28" spans="1:6" x14ac:dyDescent="0.25">
      <c r="A28" s="14" t="s">
        <v>162</v>
      </c>
      <c r="B28" s="14" t="s">
        <v>163</v>
      </c>
      <c r="C28" s="14" t="s">
        <v>10</v>
      </c>
      <c r="D28" s="14" t="s">
        <v>11</v>
      </c>
      <c r="E28" s="14" t="s">
        <v>16</v>
      </c>
      <c r="F28" s="14" t="s">
        <v>17</v>
      </c>
    </row>
    <row r="29" spans="1:6" ht="30" x14ac:dyDescent="0.25">
      <c r="A29" s="14" t="s">
        <v>369</v>
      </c>
      <c r="B29" s="14" t="s">
        <v>370</v>
      </c>
      <c r="C29" s="14" t="s">
        <v>10</v>
      </c>
      <c r="D29" s="14" t="s">
        <v>11</v>
      </c>
      <c r="E29" s="14" t="s">
        <v>16</v>
      </c>
      <c r="F29" s="14" t="s">
        <v>17</v>
      </c>
    </row>
    <row r="30" spans="1:6" ht="30" x14ac:dyDescent="0.25">
      <c r="A30" s="14" t="s">
        <v>164</v>
      </c>
      <c r="B30" s="14" t="s">
        <v>165</v>
      </c>
      <c r="C30" s="14" t="s">
        <v>10</v>
      </c>
      <c r="D30" s="14" t="s">
        <v>11</v>
      </c>
      <c r="E30" s="14" t="s">
        <v>16</v>
      </c>
      <c r="F30" s="14" t="s">
        <v>17</v>
      </c>
    </row>
    <row r="31" spans="1:6" ht="30" x14ac:dyDescent="0.25">
      <c r="A31" s="14" t="s">
        <v>166</v>
      </c>
      <c r="B31" s="14" t="s">
        <v>167</v>
      </c>
      <c r="C31" s="14" t="s">
        <v>10</v>
      </c>
      <c r="D31" s="14" t="s">
        <v>11</v>
      </c>
      <c r="E31" s="14" t="s">
        <v>16</v>
      </c>
      <c r="F31" s="14" t="s">
        <v>17</v>
      </c>
    </row>
    <row r="32" spans="1:6" ht="30" x14ac:dyDescent="0.25">
      <c r="A32" s="14" t="s">
        <v>168</v>
      </c>
      <c r="B32" s="14" t="s">
        <v>169</v>
      </c>
      <c r="C32" s="14" t="s">
        <v>10</v>
      </c>
      <c r="D32" s="14" t="s">
        <v>11</v>
      </c>
      <c r="E32" s="14" t="s">
        <v>16</v>
      </c>
      <c r="F32" s="14" t="s">
        <v>17</v>
      </c>
    </row>
    <row r="33" spans="1:6" x14ac:dyDescent="0.25">
      <c r="A33" s="14" t="s">
        <v>170</v>
      </c>
      <c r="B33" s="14" t="s">
        <v>171</v>
      </c>
      <c r="C33" s="14" t="s">
        <v>10</v>
      </c>
      <c r="D33" s="14" t="s">
        <v>11</v>
      </c>
      <c r="E33" s="14" t="s">
        <v>16</v>
      </c>
      <c r="F33" s="14" t="s">
        <v>17</v>
      </c>
    </row>
    <row r="34" spans="1:6" ht="30" x14ac:dyDescent="0.25">
      <c r="A34" s="14" t="s">
        <v>172</v>
      </c>
      <c r="B34" s="14" t="s">
        <v>173</v>
      </c>
      <c r="C34" s="14" t="s">
        <v>88</v>
      </c>
      <c r="D34" s="14" t="s">
        <v>112</v>
      </c>
      <c r="E34" s="14" t="s">
        <v>16</v>
      </c>
      <c r="F34" s="14" t="s">
        <v>17</v>
      </c>
    </row>
    <row r="35" spans="1:6" ht="30" x14ac:dyDescent="0.25">
      <c r="A35" s="14" t="s">
        <v>174</v>
      </c>
      <c r="B35" s="14" t="s">
        <v>175</v>
      </c>
      <c r="C35" s="14" t="s">
        <v>88</v>
      </c>
      <c r="D35" s="14" t="s">
        <v>112</v>
      </c>
      <c r="E35" s="14" t="s">
        <v>16</v>
      </c>
      <c r="F35" s="14" t="s">
        <v>17</v>
      </c>
    </row>
    <row r="36" spans="1:6" x14ac:dyDescent="0.25">
      <c r="A36" s="14" t="s">
        <v>176</v>
      </c>
      <c r="B36" s="14" t="s">
        <v>177</v>
      </c>
      <c r="C36" s="14" t="s">
        <v>10</v>
      </c>
      <c r="D36" s="14" t="s">
        <v>11</v>
      </c>
      <c r="E36" s="14" t="s">
        <v>16</v>
      </c>
      <c r="F36" s="14" t="s">
        <v>17</v>
      </c>
    </row>
    <row r="37" spans="1:6" ht="30" x14ac:dyDescent="0.25">
      <c r="A37" s="14" t="s">
        <v>178</v>
      </c>
      <c r="B37" s="14" t="s">
        <v>179</v>
      </c>
      <c r="C37" s="14" t="s">
        <v>10</v>
      </c>
      <c r="D37" s="14" t="s">
        <v>11</v>
      </c>
      <c r="E37" s="14" t="s">
        <v>16</v>
      </c>
      <c r="F37" s="14" t="s">
        <v>17</v>
      </c>
    </row>
    <row r="38" spans="1:6" x14ac:dyDescent="0.25">
      <c r="A38" s="14" t="s">
        <v>180</v>
      </c>
      <c r="B38" s="14" t="s">
        <v>181</v>
      </c>
      <c r="C38" s="14" t="s">
        <v>10</v>
      </c>
      <c r="D38" s="14" t="s">
        <v>11</v>
      </c>
      <c r="E38" s="14" t="s">
        <v>16</v>
      </c>
      <c r="F38" s="14" t="s">
        <v>17</v>
      </c>
    </row>
    <row r="39" spans="1:6" ht="45" x14ac:dyDescent="0.25">
      <c r="A39" s="14" t="s">
        <v>182</v>
      </c>
      <c r="B39" s="14" t="s">
        <v>183</v>
      </c>
      <c r="C39" s="14" t="s">
        <v>10</v>
      </c>
      <c r="D39" s="14" t="s">
        <v>11</v>
      </c>
      <c r="E39" s="14" t="s">
        <v>16</v>
      </c>
      <c r="F39" s="14" t="s">
        <v>17</v>
      </c>
    </row>
    <row r="40" spans="1:6" ht="30" x14ac:dyDescent="0.25">
      <c r="A40" s="14" t="s">
        <v>184</v>
      </c>
      <c r="B40" s="14" t="s">
        <v>185</v>
      </c>
      <c r="C40" s="14" t="s">
        <v>10</v>
      </c>
      <c r="D40" s="14" t="s">
        <v>11</v>
      </c>
      <c r="E40" s="14" t="s">
        <v>16</v>
      </c>
      <c r="F40" s="14" t="s">
        <v>17</v>
      </c>
    </row>
    <row r="41" spans="1:6" x14ac:dyDescent="0.25">
      <c r="A41" s="14" t="s">
        <v>186</v>
      </c>
      <c r="B41" s="14" t="s">
        <v>187</v>
      </c>
      <c r="C41" s="14" t="s">
        <v>10</v>
      </c>
      <c r="D41" s="14" t="s">
        <v>11</v>
      </c>
      <c r="E41" s="14" t="s">
        <v>16</v>
      </c>
      <c r="F41" s="14" t="s">
        <v>17</v>
      </c>
    </row>
    <row r="42" spans="1:6" x14ac:dyDescent="0.25">
      <c r="A42" s="14" t="s">
        <v>188</v>
      </c>
      <c r="B42" s="14" t="s">
        <v>152</v>
      </c>
      <c r="C42" s="14" t="s">
        <v>10</v>
      </c>
      <c r="D42" s="14" t="s">
        <v>11</v>
      </c>
      <c r="E42" s="14" t="s">
        <v>16</v>
      </c>
      <c r="F42" s="14" t="s">
        <v>17</v>
      </c>
    </row>
    <row r="43" spans="1:6" x14ac:dyDescent="0.25">
      <c r="A43" s="14" t="s">
        <v>395</v>
      </c>
      <c r="B43" s="14" t="s">
        <v>391</v>
      </c>
      <c r="C43" s="14" t="s">
        <v>10</v>
      </c>
      <c r="D43" s="14" t="s">
        <v>11</v>
      </c>
      <c r="E43" s="14" t="s">
        <v>16</v>
      </c>
      <c r="F43" s="14" t="s">
        <v>17</v>
      </c>
    </row>
    <row r="44" spans="1:6" ht="30" x14ac:dyDescent="0.25">
      <c r="A44" s="14" t="s">
        <v>189</v>
      </c>
      <c r="B44" s="14" t="s">
        <v>190</v>
      </c>
      <c r="C44" s="14" t="s">
        <v>88</v>
      </c>
      <c r="D44" s="14" t="s">
        <v>112</v>
      </c>
      <c r="E44" s="14" t="s">
        <v>16</v>
      </c>
      <c r="F44" s="14" t="s">
        <v>17</v>
      </c>
    </row>
  </sheetData>
  <sheetProtection algorithmName="SHA-512" hashValue="6Fu6N21Mp7rTs6yuvLo9EDomuPoKRfVZeyPM1obt+zEI06tsqmyT9yaJqWCXWf9g9I02OacQXrXn4xvmFiWZkg==" saltValue="fWH1H0hx6skL4J+YzQz6bg==" spinCount="100000" sheet="1" objects="1" scenarios="1"/>
  <mergeCells count="1">
    <mergeCell ref="C1:G1"/>
  </mergeCells>
  <phoneticPr fontId="1" type="noConversion"/>
  <pageMargins left="0.25" right="0.25" top="0.75" bottom="0.75" header="0.3" footer="0.3"/>
  <pageSetup paperSize="9" scale="53" fitToHeight="0" orientation="landscape" horizontalDpi="0" verticalDpi="0"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ABD95-A02D-47B1-98E6-A676833B503E}">
  <sheetPr>
    <pageSetUpPr fitToPage="1"/>
  </sheetPr>
  <dimension ref="A1:S15"/>
  <sheetViews>
    <sheetView showGridLines="0" showRowColHeaders="0" workbookViewId="0">
      <pane ySplit="2" topLeftCell="A3" activePane="bottomLeft" state="frozen"/>
      <selection activeCell="C1" sqref="C1"/>
      <selection pane="bottomLeft" activeCell="B18" sqref="B18"/>
    </sheetView>
  </sheetViews>
  <sheetFormatPr defaultColWidth="90.7109375" defaultRowHeight="15" x14ac:dyDescent="0.25"/>
  <cols>
    <col min="1" max="1" width="9.5703125" style="1" customWidth="1"/>
    <col min="2" max="2" width="115.42578125" style="1" customWidth="1"/>
    <col min="3" max="3" width="12.140625" style="1" bestFit="1" customWidth="1"/>
    <col min="4" max="4" width="12.5703125" style="1" customWidth="1"/>
    <col min="5" max="5" width="14.42578125" style="1" customWidth="1"/>
    <col min="6" max="6" width="15.7109375" style="1" customWidth="1"/>
    <col min="7" max="7" width="87.7109375" style="2" customWidth="1"/>
    <col min="8" max="8" width="11.85546875" style="1" bestFit="1" customWidth="1"/>
    <col min="9" max="9" width="28.5703125" style="1" bestFit="1" customWidth="1"/>
    <col min="10" max="10" width="27.85546875" style="1" bestFit="1" customWidth="1"/>
    <col min="11" max="11" width="20.85546875" style="1" bestFit="1" customWidth="1"/>
    <col min="12" max="12" width="17.5703125" style="1" bestFit="1" customWidth="1"/>
    <col min="13" max="13" width="11.85546875" style="1" bestFit="1" customWidth="1"/>
    <col min="14" max="14" width="91.28515625" style="1" customWidth="1"/>
    <col min="15" max="15" width="13.7109375" style="1" bestFit="1" customWidth="1"/>
    <col min="16" max="16" width="13.7109375" style="1" customWidth="1"/>
    <col min="17" max="17" width="21.42578125" style="1" bestFit="1" customWidth="1"/>
    <col min="18" max="18" width="13.7109375" style="1" customWidth="1"/>
    <col min="19" max="19" width="11.85546875" style="1" bestFit="1" customWidth="1"/>
    <col min="20" max="16384" width="90.7109375" style="1"/>
  </cols>
  <sheetData>
    <row r="1" spans="1:19" s="4" customFormat="1" ht="148.5" customHeight="1" x14ac:dyDescent="0.25">
      <c r="C1" s="17" t="s">
        <v>191</v>
      </c>
      <c r="D1" s="17"/>
      <c r="E1" s="17"/>
      <c r="F1" s="17"/>
      <c r="G1" s="17"/>
      <c r="H1" s="12"/>
      <c r="I1" s="12"/>
      <c r="J1" s="12"/>
      <c r="K1" s="12"/>
      <c r="L1" s="12"/>
      <c r="M1" s="12"/>
      <c r="N1" s="12"/>
      <c r="O1" s="5"/>
      <c r="P1" s="5"/>
      <c r="Q1" s="5"/>
      <c r="R1" s="5"/>
      <c r="S1" s="5"/>
    </row>
    <row r="2" spans="1:19" ht="30" x14ac:dyDescent="0.25">
      <c r="A2" s="1" t="s">
        <v>1</v>
      </c>
      <c r="B2" s="1" t="s">
        <v>2</v>
      </c>
      <c r="C2" s="1" t="s">
        <v>3</v>
      </c>
      <c r="D2" s="1" t="s">
        <v>4</v>
      </c>
      <c r="E2" s="1" t="s">
        <v>5</v>
      </c>
      <c r="F2" s="1" t="s">
        <v>6</v>
      </c>
      <c r="G2" s="1" t="s">
        <v>7</v>
      </c>
    </row>
    <row r="3" spans="1:19" ht="30" x14ac:dyDescent="0.25">
      <c r="A3" s="1" t="s">
        <v>372</v>
      </c>
      <c r="B3" s="1" t="s">
        <v>377</v>
      </c>
      <c r="C3" s="1" t="s">
        <v>10</v>
      </c>
      <c r="D3" s="1" t="s">
        <v>11</v>
      </c>
      <c r="E3" s="1" t="s">
        <v>16</v>
      </c>
      <c r="F3" s="1" t="s">
        <v>17</v>
      </c>
    </row>
    <row r="4" spans="1:19" ht="30" x14ac:dyDescent="0.25">
      <c r="A4" s="1" t="s">
        <v>373</v>
      </c>
      <c r="B4" s="1" t="s">
        <v>374</v>
      </c>
      <c r="C4" s="1" t="s">
        <v>10</v>
      </c>
      <c r="D4" s="1" t="s">
        <v>11</v>
      </c>
      <c r="E4" s="1" t="s">
        <v>16</v>
      </c>
      <c r="F4" s="1" t="s">
        <v>17</v>
      </c>
    </row>
    <row r="5" spans="1:19" x14ac:dyDescent="0.25">
      <c r="A5" s="1" t="s">
        <v>192</v>
      </c>
      <c r="B5" s="1" t="s">
        <v>193</v>
      </c>
      <c r="C5" s="1" t="s">
        <v>10</v>
      </c>
      <c r="D5" s="1" t="s">
        <v>11</v>
      </c>
      <c r="E5" s="1" t="s">
        <v>16</v>
      </c>
      <c r="F5" s="1" t="s">
        <v>17</v>
      </c>
    </row>
    <row r="6" spans="1:19" x14ac:dyDescent="0.25">
      <c r="A6" s="1" t="s">
        <v>194</v>
      </c>
      <c r="B6" s="1" t="s">
        <v>195</v>
      </c>
      <c r="C6" s="1" t="s">
        <v>10</v>
      </c>
      <c r="D6" s="1" t="s">
        <v>11</v>
      </c>
      <c r="E6" s="1" t="s">
        <v>16</v>
      </c>
      <c r="F6" s="1" t="s">
        <v>17</v>
      </c>
    </row>
    <row r="7" spans="1:19" x14ac:dyDescent="0.25">
      <c r="A7" s="1" t="s">
        <v>196</v>
      </c>
      <c r="B7" s="1" t="s">
        <v>197</v>
      </c>
      <c r="C7" s="1" t="s">
        <v>10</v>
      </c>
      <c r="D7" s="1" t="s">
        <v>11</v>
      </c>
      <c r="E7" s="1" t="s">
        <v>16</v>
      </c>
      <c r="F7" s="1" t="s">
        <v>17</v>
      </c>
    </row>
    <row r="8" spans="1:19" ht="30" x14ac:dyDescent="0.25">
      <c r="A8" s="1" t="s">
        <v>375</v>
      </c>
      <c r="B8" s="1" t="s">
        <v>376</v>
      </c>
      <c r="C8" s="1" t="s">
        <v>10</v>
      </c>
      <c r="D8" s="1" t="s">
        <v>11</v>
      </c>
      <c r="E8" s="1" t="s">
        <v>16</v>
      </c>
      <c r="F8" s="1" t="s">
        <v>17</v>
      </c>
    </row>
    <row r="9" spans="1:19" ht="30" x14ac:dyDescent="0.25">
      <c r="A9" s="1" t="s">
        <v>378</v>
      </c>
      <c r="B9" s="1" t="s">
        <v>374</v>
      </c>
      <c r="C9" s="1" t="s">
        <v>88</v>
      </c>
      <c r="D9" s="1" t="s">
        <v>11</v>
      </c>
      <c r="E9" s="1" t="s">
        <v>16</v>
      </c>
      <c r="F9" s="1" t="s">
        <v>17</v>
      </c>
    </row>
    <row r="10" spans="1:19" ht="30" x14ac:dyDescent="0.25">
      <c r="A10" s="1" t="s">
        <v>198</v>
      </c>
      <c r="B10" s="1" t="s">
        <v>199</v>
      </c>
      <c r="C10" s="1" t="s">
        <v>10</v>
      </c>
      <c r="D10" s="1" t="s">
        <v>11</v>
      </c>
      <c r="E10" s="1" t="s">
        <v>16</v>
      </c>
      <c r="F10" s="1" t="s">
        <v>17</v>
      </c>
    </row>
    <row r="11" spans="1:19" x14ac:dyDescent="0.25">
      <c r="A11" s="1" t="s">
        <v>200</v>
      </c>
      <c r="B11" s="1" t="s">
        <v>201</v>
      </c>
      <c r="C11" s="1" t="s">
        <v>10</v>
      </c>
      <c r="D11" s="1" t="s">
        <v>11</v>
      </c>
      <c r="E11" s="1" t="s">
        <v>16</v>
      </c>
      <c r="F11" s="1" t="s">
        <v>17</v>
      </c>
    </row>
    <row r="12" spans="1:19" ht="30" x14ac:dyDescent="0.25">
      <c r="A12" s="1" t="s">
        <v>202</v>
      </c>
      <c r="B12" s="1" t="s">
        <v>203</v>
      </c>
      <c r="C12" s="1" t="s">
        <v>10</v>
      </c>
      <c r="D12" s="1" t="s">
        <v>11</v>
      </c>
      <c r="E12" s="1" t="s">
        <v>16</v>
      </c>
      <c r="F12" s="1" t="s">
        <v>17</v>
      </c>
    </row>
    <row r="13" spans="1:19" ht="30" x14ac:dyDescent="0.25">
      <c r="A13" s="1" t="s">
        <v>204</v>
      </c>
      <c r="B13" s="1" t="s">
        <v>205</v>
      </c>
      <c r="C13" s="1" t="s">
        <v>10</v>
      </c>
      <c r="D13" s="1" t="s">
        <v>11</v>
      </c>
      <c r="E13" s="1" t="s">
        <v>16</v>
      </c>
      <c r="F13" s="1" t="s">
        <v>17</v>
      </c>
    </row>
    <row r="14" spans="1:19" ht="30" x14ac:dyDescent="0.25">
      <c r="A14" s="1" t="s">
        <v>206</v>
      </c>
      <c r="B14" s="1" t="s">
        <v>207</v>
      </c>
      <c r="C14" s="1" t="s">
        <v>10</v>
      </c>
      <c r="D14" s="1" t="s">
        <v>11</v>
      </c>
      <c r="E14" s="1" t="s">
        <v>16</v>
      </c>
      <c r="F14" s="1" t="s">
        <v>17</v>
      </c>
    </row>
    <row r="15" spans="1:19" x14ac:dyDescent="0.25">
      <c r="A15" s="1" t="s">
        <v>208</v>
      </c>
      <c r="B15" s="1" t="s">
        <v>209</v>
      </c>
      <c r="C15" s="1" t="s">
        <v>10</v>
      </c>
      <c r="D15" s="1" t="s">
        <v>11</v>
      </c>
      <c r="E15" s="1" t="s">
        <v>16</v>
      </c>
      <c r="F15" s="1" t="s">
        <v>17</v>
      </c>
    </row>
  </sheetData>
  <sheetProtection algorithmName="SHA-512" hashValue="rK+5xtRxpalcmiFl52VqGO1zi84JYJEhSOzZvfsc4GAtGQF6IIcA1KBAufaf7V+hLU9k+ppauGpRaSpFhVcw/g==" saltValue="wGVxs8KDBnLe95UqO9MIOw==" spinCount="100000" sheet="1" objects="1" scenarios="1"/>
  <mergeCells count="1">
    <mergeCell ref="C1:G1"/>
  </mergeCells>
  <phoneticPr fontId="1" type="noConversion"/>
  <pageMargins left="0.25" right="0.25" top="0.75" bottom="0.75" header="0.3" footer="0.3"/>
  <pageSetup paperSize="9" scale="53" fitToHeight="0" orientation="landscape" horizontalDpi="0" verticalDpi="0"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15D98-C53E-4C8B-AF5E-1C205B1789C5}">
  <sheetPr>
    <pageSetUpPr fitToPage="1"/>
  </sheetPr>
  <dimension ref="A1:S9"/>
  <sheetViews>
    <sheetView showGridLines="0" showRowColHeaders="0" workbookViewId="0">
      <pane ySplit="2" topLeftCell="A3" activePane="bottomLeft" state="frozen"/>
      <selection activeCell="C1" sqref="C1"/>
      <selection pane="bottomLeft" activeCell="C11" sqref="C11"/>
    </sheetView>
  </sheetViews>
  <sheetFormatPr defaultColWidth="90.7109375" defaultRowHeight="15" x14ac:dyDescent="0.25"/>
  <cols>
    <col min="1" max="1" width="9.5703125" style="1" customWidth="1"/>
    <col min="2" max="2" width="115.42578125" style="1" customWidth="1"/>
    <col min="3" max="3" width="12.140625" style="1" bestFit="1" customWidth="1"/>
    <col min="4" max="4" width="12.5703125" style="1" customWidth="1"/>
    <col min="5" max="5" width="14.42578125" style="1" customWidth="1"/>
    <col min="6" max="6" width="15.7109375" style="1" customWidth="1"/>
    <col min="7" max="7" width="87.7109375" style="2" customWidth="1"/>
    <col min="8" max="8" width="11.85546875" style="1" bestFit="1" customWidth="1"/>
    <col min="9" max="9" width="28.5703125" style="1" bestFit="1" customWidth="1"/>
    <col min="10" max="10" width="27.85546875" style="1" bestFit="1" customWidth="1"/>
    <col min="11" max="11" width="20.85546875" style="1" bestFit="1" customWidth="1"/>
    <col min="12" max="12" width="17.5703125" style="1" bestFit="1" customWidth="1"/>
    <col min="13" max="13" width="11.85546875" style="1" bestFit="1" customWidth="1"/>
    <col min="14" max="14" width="91.28515625" style="1" customWidth="1"/>
    <col min="15" max="15" width="13.7109375" style="1" bestFit="1" customWidth="1"/>
    <col min="16" max="16" width="13.7109375" style="1" customWidth="1"/>
    <col min="17" max="17" width="21.42578125" style="1" bestFit="1" customWidth="1"/>
    <col min="18" max="18" width="13.7109375" style="1" customWidth="1"/>
    <col min="19" max="19" width="11.85546875" style="1" bestFit="1" customWidth="1"/>
    <col min="20" max="16384" width="90.7109375" style="1"/>
  </cols>
  <sheetData>
    <row r="1" spans="1:19" s="4" customFormat="1" ht="148.5" customHeight="1" x14ac:dyDescent="0.25">
      <c r="C1" s="17" t="s">
        <v>210</v>
      </c>
      <c r="D1" s="17"/>
      <c r="E1" s="17"/>
      <c r="F1" s="17"/>
      <c r="G1" s="17"/>
      <c r="H1" s="12"/>
      <c r="I1" s="12"/>
      <c r="J1" s="12"/>
      <c r="K1" s="12"/>
      <c r="L1" s="12"/>
      <c r="M1" s="12"/>
      <c r="N1" s="12"/>
      <c r="O1" s="5"/>
      <c r="P1" s="5"/>
      <c r="Q1" s="5"/>
      <c r="R1" s="5"/>
      <c r="S1" s="5"/>
    </row>
    <row r="2" spans="1:19" ht="30" x14ac:dyDescent="0.25">
      <c r="A2" s="1" t="s">
        <v>1</v>
      </c>
      <c r="B2" s="1" t="s">
        <v>2</v>
      </c>
      <c r="C2" s="1" t="s">
        <v>3</v>
      </c>
      <c r="D2" s="1" t="s">
        <v>4</v>
      </c>
      <c r="E2" s="1" t="s">
        <v>5</v>
      </c>
      <c r="F2" s="1" t="s">
        <v>6</v>
      </c>
      <c r="G2" s="1" t="s">
        <v>7</v>
      </c>
    </row>
    <row r="3" spans="1:19" ht="90" x14ac:dyDescent="0.25">
      <c r="A3" s="1" t="s">
        <v>211</v>
      </c>
      <c r="B3" s="1" t="s">
        <v>212</v>
      </c>
      <c r="C3" s="1" t="s">
        <v>10</v>
      </c>
      <c r="D3" s="1" t="s">
        <v>11</v>
      </c>
      <c r="E3" s="1" t="s">
        <v>16</v>
      </c>
      <c r="F3" s="1" t="s">
        <v>17</v>
      </c>
    </row>
    <row r="4" spans="1:19" ht="285" x14ac:dyDescent="0.25">
      <c r="A4" s="1" t="s">
        <v>387</v>
      </c>
      <c r="B4" s="1" t="s">
        <v>388</v>
      </c>
      <c r="C4" s="1" t="s">
        <v>10</v>
      </c>
      <c r="D4" s="1" t="s">
        <v>11</v>
      </c>
      <c r="E4" s="1" t="s">
        <v>16</v>
      </c>
      <c r="F4" s="1" t="s">
        <v>17</v>
      </c>
    </row>
    <row r="5" spans="1:19" ht="30" x14ac:dyDescent="0.25">
      <c r="A5" s="1" t="s">
        <v>213</v>
      </c>
      <c r="B5" s="1" t="s">
        <v>371</v>
      </c>
      <c r="C5" s="1" t="s">
        <v>214</v>
      </c>
      <c r="D5" s="1" t="s">
        <v>91</v>
      </c>
      <c r="E5" s="1" t="s">
        <v>16</v>
      </c>
      <c r="F5" s="1" t="s">
        <v>17</v>
      </c>
    </row>
    <row r="6" spans="1:19" ht="45" x14ac:dyDescent="0.25">
      <c r="A6" s="1" t="s">
        <v>215</v>
      </c>
      <c r="B6" s="1" t="s">
        <v>216</v>
      </c>
      <c r="C6" s="1" t="s">
        <v>10</v>
      </c>
      <c r="D6" s="1" t="s">
        <v>11</v>
      </c>
      <c r="E6" s="1" t="s">
        <v>16</v>
      </c>
      <c r="F6" s="1" t="s">
        <v>17</v>
      </c>
    </row>
    <row r="7" spans="1:19" ht="60" x14ac:dyDescent="0.25">
      <c r="A7" s="1" t="s">
        <v>217</v>
      </c>
      <c r="B7" s="1" t="s">
        <v>218</v>
      </c>
      <c r="C7" s="1" t="s">
        <v>10</v>
      </c>
      <c r="D7" s="1" t="s">
        <v>11</v>
      </c>
      <c r="E7" s="1" t="s">
        <v>12</v>
      </c>
      <c r="F7" s="1" t="s">
        <v>20</v>
      </c>
    </row>
    <row r="8" spans="1:19" ht="30" x14ac:dyDescent="0.25">
      <c r="A8" s="1" t="s">
        <v>219</v>
      </c>
      <c r="B8" s="1" t="s">
        <v>220</v>
      </c>
      <c r="C8" s="1" t="s">
        <v>10</v>
      </c>
      <c r="D8" s="1" t="s">
        <v>11</v>
      </c>
      <c r="E8" s="1" t="s">
        <v>16</v>
      </c>
      <c r="F8" s="1" t="s">
        <v>17</v>
      </c>
    </row>
    <row r="9" spans="1:19" x14ac:dyDescent="0.25">
      <c r="A9" s="1" t="s">
        <v>221</v>
      </c>
      <c r="B9" s="1" t="s">
        <v>222</v>
      </c>
      <c r="C9" s="1" t="s">
        <v>10</v>
      </c>
      <c r="D9" s="1" t="s">
        <v>11</v>
      </c>
      <c r="E9" s="1" t="s">
        <v>16</v>
      </c>
      <c r="F9" s="1" t="s">
        <v>17</v>
      </c>
    </row>
  </sheetData>
  <sheetProtection algorithmName="SHA-512" hashValue="XVQAU4G0ZjwAzTyipYMWRFvyoPF4HmQJLyljdJ5A3/1IOPHZbzdr0ZoQWxX0RiH6OESTbafEn13tsP2bsNLf5Q==" saltValue="ilDWEd0CziSD6JQdygOdSw==" spinCount="100000" sheet="1" objects="1" scenarios="1"/>
  <mergeCells count="1">
    <mergeCell ref="C1:G1"/>
  </mergeCells>
  <phoneticPr fontId="1" type="noConversion"/>
  <pageMargins left="0.25" right="0.25" top="0.75" bottom="0.75" header="0.3" footer="0.3"/>
  <pageSetup paperSize="9" scale="53" fitToHeight="0" orientation="landscape" horizontalDpi="0" verticalDpi="0"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E73C0-8E6D-4619-9197-74663A782184}">
  <sheetPr>
    <pageSetUpPr fitToPage="1"/>
  </sheetPr>
  <dimension ref="A1:S5"/>
  <sheetViews>
    <sheetView showGridLines="0" showRowColHeaders="0" workbookViewId="0">
      <pane ySplit="2" topLeftCell="A3" activePane="bottomLeft" state="frozen"/>
      <selection activeCell="C1" sqref="C1"/>
      <selection pane="bottomLeft" activeCell="C24" sqref="C24"/>
    </sheetView>
  </sheetViews>
  <sheetFormatPr defaultColWidth="90.7109375" defaultRowHeight="15" x14ac:dyDescent="0.25"/>
  <cols>
    <col min="1" max="1" width="9.5703125" style="1" customWidth="1"/>
    <col min="2" max="2" width="115.42578125" style="1" customWidth="1"/>
    <col min="3" max="3" width="12.140625" style="1" bestFit="1" customWidth="1"/>
    <col min="4" max="4" width="12.5703125" style="1" customWidth="1"/>
    <col min="5" max="5" width="14.42578125" style="1" customWidth="1"/>
    <col min="6" max="6" width="15.7109375" style="1" customWidth="1"/>
    <col min="7" max="7" width="87.7109375" style="2" customWidth="1"/>
    <col min="8" max="8" width="11.85546875" style="1" bestFit="1" customWidth="1"/>
    <col min="9" max="9" width="28.5703125" style="1" bestFit="1" customWidth="1"/>
    <col min="10" max="10" width="27.85546875" style="1" bestFit="1" customWidth="1"/>
    <col min="11" max="11" width="20.85546875" style="1" bestFit="1" customWidth="1"/>
    <col min="12" max="12" width="17.5703125" style="1" bestFit="1" customWidth="1"/>
    <col min="13" max="13" width="11.85546875" style="1" bestFit="1" customWidth="1"/>
    <col min="14" max="14" width="91.28515625" style="1" customWidth="1"/>
    <col min="15" max="15" width="13.7109375" style="1" bestFit="1" customWidth="1"/>
    <col min="16" max="16" width="13.7109375" style="1" customWidth="1"/>
    <col min="17" max="17" width="21.42578125" style="1" bestFit="1" customWidth="1"/>
    <col min="18" max="18" width="13.7109375" style="1" customWidth="1"/>
    <col min="19" max="19" width="11.85546875" style="1" bestFit="1" customWidth="1"/>
    <col min="20" max="16384" width="90.7109375" style="1"/>
  </cols>
  <sheetData>
    <row r="1" spans="1:19" s="4" customFormat="1" ht="148.5" customHeight="1" x14ac:dyDescent="0.25">
      <c r="C1" s="17" t="s">
        <v>223</v>
      </c>
      <c r="D1" s="17"/>
      <c r="E1" s="17"/>
      <c r="F1" s="17"/>
      <c r="G1" s="17"/>
      <c r="H1" s="12"/>
      <c r="I1" s="12"/>
      <c r="J1" s="12"/>
      <c r="K1" s="12"/>
      <c r="L1" s="12"/>
      <c r="M1" s="12"/>
      <c r="N1" s="12"/>
      <c r="O1" s="5"/>
      <c r="P1" s="5"/>
      <c r="Q1" s="5"/>
      <c r="R1" s="5"/>
      <c r="S1" s="5"/>
    </row>
    <row r="2" spans="1:19" ht="30" x14ac:dyDescent="0.25">
      <c r="A2" s="1" t="s">
        <v>1</v>
      </c>
      <c r="B2" s="1" t="s">
        <v>2</v>
      </c>
      <c r="C2" s="1" t="s">
        <v>3</v>
      </c>
      <c r="D2" s="1" t="s">
        <v>4</v>
      </c>
      <c r="E2" s="1" t="s">
        <v>5</v>
      </c>
      <c r="F2" s="1" t="s">
        <v>6</v>
      </c>
      <c r="G2" s="1" t="s">
        <v>7</v>
      </c>
    </row>
    <row r="3" spans="1:19" x14ac:dyDescent="0.25">
      <c r="A3" s="1" t="s">
        <v>224</v>
      </c>
      <c r="B3" s="1" t="s">
        <v>225</v>
      </c>
      <c r="C3" s="1" t="s">
        <v>10</v>
      </c>
      <c r="D3" s="1" t="s">
        <v>11</v>
      </c>
      <c r="E3" s="1" t="s">
        <v>16</v>
      </c>
      <c r="F3" s="1" t="s">
        <v>17</v>
      </c>
    </row>
    <row r="4" spans="1:19" ht="60" x14ac:dyDescent="0.25">
      <c r="A4" s="1" t="s">
        <v>226</v>
      </c>
      <c r="B4" s="1" t="s">
        <v>227</v>
      </c>
      <c r="C4" s="1" t="s">
        <v>10</v>
      </c>
      <c r="D4" s="1" t="s">
        <v>11</v>
      </c>
      <c r="E4" s="1" t="s">
        <v>16</v>
      </c>
      <c r="F4" s="1" t="s">
        <v>17</v>
      </c>
    </row>
    <row r="5" spans="1:19" x14ac:dyDescent="0.25">
      <c r="A5" s="1" t="s">
        <v>228</v>
      </c>
      <c r="B5" s="1" t="s">
        <v>229</v>
      </c>
      <c r="C5" s="1" t="s">
        <v>88</v>
      </c>
      <c r="D5" s="1" t="s">
        <v>11</v>
      </c>
      <c r="E5" s="1" t="s">
        <v>16</v>
      </c>
      <c r="F5" s="1" t="s">
        <v>17</v>
      </c>
    </row>
  </sheetData>
  <sheetProtection algorithmName="SHA-512" hashValue="5/gKabJ+y/jKTItDUp5maC/I0SnNp1Fm3WWw+dxQUyZJez8Iu+5trQvUMg7QgRB0aAJwReAei9Uoimymnfx2Qw==" saltValue="D3Ig8t89q2klyPfLgYbFNw==" spinCount="100000" sheet="1" objects="1" scenarios="1"/>
  <mergeCells count="1">
    <mergeCell ref="C1:G1"/>
  </mergeCells>
  <phoneticPr fontId="1" type="noConversion"/>
  <pageMargins left="0.25" right="0.25" top="0.75" bottom="0.75" header="0.3" footer="0.3"/>
  <pageSetup paperSize="9" scale="53" fitToHeight="0" orientation="landscape" horizontalDpi="0" verticalDpi="0"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16432-515A-4150-865D-0734247B9A84}">
  <sheetPr>
    <pageSetUpPr fitToPage="1"/>
  </sheetPr>
  <dimension ref="A1:S39"/>
  <sheetViews>
    <sheetView showGridLines="0" showRowColHeaders="0" workbookViewId="0">
      <pane ySplit="2" topLeftCell="A3" activePane="bottomLeft" state="frozen"/>
      <selection pane="bottomLeft" activeCell="G3" sqref="G3"/>
    </sheetView>
  </sheetViews>
  <sheetFormatPr defaultColWidth="90.7109375" defaultRowHeight="15" x14ac:dyDescent="0.25"/>
  <cols>
    <col min="1" max="1" width="9.5703125" style="1" customWidth="1"/>
    <col min="2" max="2" width="115.42578125" style="1" customWidth="1"/>
    <col min="3" max="3" width="12.140625" style="1" bestFit="1" customWidth="1"/>
    <col min="4" max="4" width="12.5703125" style="1" customWidth="1"/>
    <col min="5" max="5" width="14.42578125" style="1" customWidth="1"/>
    <col min="6" max="6" width="15.7109375" style="1" customWidth="1"/>
    <col min="7" max="7" width="87.7109375" style="2" customWidth="1"/>
    <col min="8" max="8" width="11.85546875" style="1" bestFit="1" customWidth="1"/>
    <col min="9" max="9" width="28.5703125" style="1" bestFit="1" customWidth="1"/>
    <col min="10" max="10" width="27.85546875" style="1" bestFit="1" customWidth="1"/>
    <col min="11" max="11" width="20.85546875" style="1" bestFit="1" customWidth="1"/>
    <col min="12" max="12" width="17.5703125" style="1" bestFit="1" customWidth="1"/>
    <col min="13" max="13" width="11.85546875" style="1" bestFit="1" customWidth="1"/>
    <col min="14" max="14" width="91.28515625" style="1" customWidth="1"/>
    <col min="15" max="15" width="13.7109375" style="1" bestFit="1" customWidth="1"/>
    <col min="16" max="16" width="13.7109375" style="1" customWidth="1"/>
    <col min="17" max="17" width="21.42578125" style="1" bestFit="1" customWidth="1"/>
    <col min="18" max="18" width="13.7109375" style="1" customWidth="1"/>
    <col min="19" max="19" width="11.85546875" style="1" bestFit="1" customWidth="1"/>
    <col min="20" max="16384" width="90.7109375" style="1"/>
  </cols>
  <sheetData>
    <row r="1" spans="1:19" s="4" customFormat="1" ht="148.5" customHeight="1" x14ac:dyDescent="0.25">
      <c r="C1" s="17" t="s">
        <v>230</v>
      </c>
      <c r="D1" s="17"/>
      <c r="E1" s="17"/>
      <c r="F1" s="17"/>
      <c r="G1" s="17"/>
      <c r="H1" s="12"/>
      <c r="I1" s="12"/>
      <c r="J1" s="12"/>
      <c r="K1" s="12"/>
      <c r="L1" s="12"/>
      <c r="M1" s="12"/>
      <c r="N1" s="12"/>
      <c r="O1" s="5"/>
      <c r="P1" s="5"/>
      <c r="Q1" s="5"/>
      <c r="R1" s="5"/>
      <c r="S1" s="5"/>
    </row>
    <row r="2" spans="1:19" ht="30" x14ac:dyDescent="0.25">
      <c r="A2" s="1" t="s">
        <v>1</v>
      </c>
      <c r="B2" s="1" t="s">
        <v>2</v>
      </c>
      <c r="C2" s="1" t="s">
        <v>3</v>
      </c>
      <c r="D2" s="1" t="s">
        <v>4</v>
      </c>
      <c r="E2" s="1" t="s">
        <v>5</v>
      </c>
      <c r="F2" s="1" t="s">
        <v>6</v>
      </c>
      <c r="G2" s="1" t="s">
        <v>7</v>
      </c>
    </row>
    <row r="3" spans="1:19" ht="120" x14ac:dyDescent="0.25">
      <c r="A3" s="1" t="s">
        <v>231</v>
      </c>
      <c r="B3" s="1" t="s">
        <v>232</v>
      </c>
      <c r="C3" s="1" t="s">
        <v>10</v>
      </c>
      <c r="D3" s="1" t="s">
        <v>11</v>
      </c>
      <c r="E3" s="1" t="s">
        <v>27</v>
      </c>
      <c r="F3" s="1" t="s">
        <v>17</v>
      </c>
    </row>
    <row r="4" spans="1:19" ht="45" x14ac:dyDescent="0.25">
      <c r="A4" s="1" t="s">
        <v>233</v>
      </c>
      <c r="B4" s="1" t="s">
        <v>234</v>
      </c>
      <c r="C4" s="1" t="s">
        <v>10</v>
      </c>
      <c r="D4" s="1" t="s">
        <v>11</v>
      </c>
      <c r="E4" s="1" t="s">
        <v>12</v>
      </c>
      <c r="F4" s="1" t="s">
        <v>13</v>
      </c>
    </row>
    <row r="5" spans="1:19" ht="45" x14ac:dyDescent="0.25">
      <c r="A5" s="1" t="s">
        <v>235</v>
      </c>
      <c r="B5" s="1" t="s">
        <v>236</v>
      </c>
      <c r="C5" s="1" t="s">
        <v>10</v>
      </c>
      <c r="D5" s="1" t="s">
        <v>11</v>
      </c>
      <c r="E5" s="1" t="s">
        <v>27</v>
      </c>
      <c r="F5" s="1" t="s">
        <v>17</v>
      </c>
    </row>
    <row r="6" spans="1:19" ht="30" x14ac:dyDescent="0.25">
      <c r="A6" s="1" t="s">
        <v>237</v>
      </c>
      <c r="B6" s="1" t="s">
        <v>238</v>
      </c>
      <c r="C6" s="1" t="s">
        <v>10</v>
      </c>
      <c r="D6" s="1" t="s">
        <v>11</v>
      </c>
      <c r="E6" s="1" t="s">
        <v>16</v>
      </c>
      <c r="F6" s="1" t="s">
        <v>17</v>
      </c>
    </row>
    <row r="7" spans="1:19" x14ac:dyDescent="0.25">
      <c r="A7" s="1" t="s">
        <v>239</v>
      </c>
      <c r="B7" s="1" t="s">
        <v>240</v>
      </c>
      <c r="C7" s="1" t="s">
        <v>10</v>
      </c>
      <c r="D7" s="1" t="s">
        <v>11</v>
      </c>
      <c r="E7" s="1" t="s">
        <v>16</v>
      </c>
      <c r="F7" s="1" t="s">
        <v>17</v>
      </c>
    </row>
    <row r="8" spans="1:19" ht="75" x14ac:dyDescent="0.25">
      <c r="A8" s="1" t="s">
        <v>241</v>
      </c>
      <c r="B8" s="1" t="s">
        <v>242</v>
      </c>
      <c r="C8" s="1" t="s">
        <v>10</v>
      </c>
      <c r="D8" s="1" t="s">
        <v>11</v>
      </c>
      <c r="E8" s="1" t="s">
        <v>16</v>
      </c>
      <c r="F8" s="1" t="s">
        <v>17</v>
      </c>
    </row>
    <row r="9" spans="1:19" x14ac:dyDescent="0.25">
      <c r="A9" s="1" t="s">
        <v>243</v>
      </c>
      <c r="B9" s="1" t="s">
        <v>244</v>
      </c>
      <c r="C9" s="1" t="s">
        <v>10</v>
      </c>
      <c r="D9" s="1" t="s">
        <v>11</v>
      </c>
      <c r="E9" s="1" t="s">
        <v>16</v>
      </c>
      <c r="F9" s="1" t="s">
        <v>17</v>
      </c>
    </row>
    <row r="10" spans="1:19" x14ac:dyDescent="0.25">
      <c r="A10" s="1" t="s">
        <v>245</v>
      </c>
      <c r="B10" s="1" t="s">
        <v>246</v>
      </c>
      <c r="C10" s="1" t="s">
        <v>10</v>
      </c>
      <c r="D10" s="1" t="s">
        <v>11</v>
      </c>
      <c r="E10" s="1" t="s">
        <v>16</v>
      </c>
      <c r="F10" s="1" t="s">
        <v>17</v>
      </c>
    </row>
    <row r="11" spans="1:19" ht="45" x14ac:dyDescent="0.25">
      <c r="A11" s="1" t="s">
        <v>247</v>
      </c>
      <c r="B11" s="1" t="s">
        <v>248</v>
      </c>
      <c r="C11" s="1" t="s">
        <v>10</v>
      </c>
      <c r="D11" s="1" t="s">
        <v>11</v>
      </c>
      <c r="E11" s="1" t="s">
        <v>12</v>
      </c>
      <c r="F11" s="1" t="s">
        <v>106</v>
      </c>
    </row>
    <row r="12" spans="1:19" ht="30" x14ac:dyDescent="0.25">
      <c r="A12" s="1" t="s">
        <v>249</v>
      </c>
      <c r="B12" s="1" t="s">
        <v>250</v>
      </c>
      <c r="C12" s="1" t="s">
        <v>10</v>
      </c>
      <c r="D12" s="1" t="s">
        <v>11</v>
      </c>
      <c r="E12" s="1" t="s">
        <v>27</v>
      </c>
      <c r="F12" s="1" t="s">
        <v>17</v>
      </c>
    </row>
    <row r="13" spans="1:19" ht="30" x14ac:dyDescent="0.25">
      <c r="A13" s="1" t="s">
        <v>251</v>
      </c>
      <c r="B13" s="1" t="s">
        <v>252</v>
      </c>
      <c r="C13" s="1" t="s">
        <v>10</v>
      </c>
      <c r="D13" s="1" t="s">
        <v>11</v>
      </c>
      <c r="E13" s="1" t="s">
        <v>16</v>
      </c>
      <c r="F13" s="1" t="s">
        <v>17</v>
      </c>
    </row>
    <row r="14" spans="1:19" x14ac:dyDescent="0.25">
      <c r="A14" s="1" t="s">
        <v>253</v>
      </c>
      <c r="B14" s="1" t="s">
        <v>254</v>
      </c>
      <c r="C14" s="1" t="s">
        <v>10</v>
      </c>
      <c r="D14" s="1" t="s">
        <v>11</v>
      </c>
      <c r="E14" s="1" t="s">
        <v>16</v>
      </c>
      <c r="F14" s="1" t="s">
        <v>17</v>
      </c>
    </row>
    <row r="15" spans="1:19" ht="30" x14ac:dyDescent="0.25">
      <c r="A15" s="1" t="s">
        <v>255</v>
      </c>
      <c r="B15" s="1" t="s">
        <v>256</v>
      </c>
      <c r="C15" s="1" t="s">
        <v>10</v>
      </c>
      <c r="D15" s="1" t="s">
        <v>11</v>
      </c>
      <c r="E15" s="1" t="s">
        <v>27</v>
      </c>
      <c r="F15" s="1" t="s">
        <v>17</v>
      </c>
    </row>
    <row r="16" spans="1:19" ht="30" x14ac:dyDescent="0.25">
      <c r="A16" s="1" t="s">
        <v>257</v>
      </c>
      <c r="B16" s="1" t="s">
        <v>258</v>
      </c>
      <c r="C16" s="1" t="s">
        <v>10</v>
      </c>
      <c r="D16" s="1" t="s">
        <v>11</v>
      </c>
      <c r="E16" s="1" t="s">
        <v>27</v>
      </c>
      <c r="F16" s="1" t="s">
        <v>17</v>
      </c>
    </row>
    <row r="17" spans="1:6" ht="45" x14ac:dyDescent="0.25">
      <c r="A17" s="1" t="s">
        <v>259</v>
      </c>
      <c r="B17" s="1" t="s">
        <v>260</v>
      </c>
      <c r="C17" s="1" t="s">
        <v>10</v>
      </c>
      <c r="D17" s="1" t="s">
        <v>11</v>
      </c>
      <c r="E17" s="1" t="s">
        <v>12</v>
      </c>
      <c r="F17" s="1" t="s">
        <v>261</v>
      </c>
    </row>
    <row r="18" spans="1:6" ht="45" x14ac:dyDescent="0.25">
      <c r="A18" s="1" t="s">
        <v>262</v>
      </c>
      <c r="B18" s="1" t="s">
        <v>263</v>
      </c>
      <c r="C18" s="1" t="s">
        <v>10</v>
      </c>
      <c r="D18" s="1" t="s">
        <v>11</v>
      </c>
      <c r="E18" s="1" t="s">
        <v>12</v>
      </c>
      <c r="F18" s="1" t="s">
        <v>261</v>
      </c>
    </row>
    <row r="19" spans="1:6" ht="45" x14ac:dyDescent="0.25">
      <c r="A19" s="1" t="s">
        <v>264</v>
      </c>
      <c r="B19" s="1" t="s">
        <v>265</v>
      </c>
      <c r="C19" s="1" t="s">
        <v>10</v>
      </c>
      <c r="D19" s="1" t="s">
        <v>11</v>
      </c>
      <c r="E19" s="1" t="s">
        <v>12</v>
      </c>
      <c r="F19" s="1" t="s">
        <v>261</v>
      </c>
    </row>
    <row r="20" spans="1:6" ht="30" x14ac:dyDescent="0.25">
      <c r="A20" s="1" t="s">
        <v>266</v>
      </c>
      <c r="B20" s="1" t="s">
        <v>267</v>
      </c>
      <c r="C20" s="1" t="s">
        <v>10</v>
      </c>
      <c r="D20" s="1" t="s">
        <v>11</v>
      </c>
      <c r="E20" s="1" t="s">
        <v>27</v>
      </c>
      <c r="F20" s="1" t="s">
        <v>17</v>
      </c>
    </row>
    <row r="21" spans="1:6" ht="45" x14ac:dyDescent="0.25">
      <c r="A21" s="1" t="s">
        <v>268</v>
      </c>
      <c r="B21" s="1" t="s">
        <v>269</v>
      </c>
      <c r="C21" s="1" t="s">
        <v>126</v>
      </c>
      <c r="D21" s="1" t="s">
        <v>11</v>
      </c>
      <c r="E21" s="1" t="s">
        <v>12</v>
      </c>
      <c r="F21" s="1" t="s">
        <v>20</v>
      </c>
    </row>
    <row r="22" spans="1:6" ht="30" x14ac:dyDescent="0.25">
      <c r="A22" s="1" t="s">
        <v>270</v>
      </c>
      <c r="B22" s="1" t="s">
        <v>271</v>
      </c>
      <c r="C22" s="1" t="s">
        <v>10</v>
      </c>
      <c r="D22" s="1" t="s">
        <v>11</v>
      </c>
      <c r="E22" s="1" t="s">
        <v>16</v>
      </c>
      <c r="F22" s="1" t="s">
        <v>17</v>
      </c>
    </row>
    <row r="23" spans="1:6" x14ac:dyDescent="0.25">
      <c r="A23" s="1" t="s">
        <v>272</v>
      </c>
      <c r="B23" s="1" t="s">
        <v>273</v>
      </c>
      <c r="C23" s="1" t="s">
        <v>10</v>
      </c>
      <c r="D23" s="1" t="s">
        <v>11</v>
      </c>
      <c r="E23" s="1" t="s">
        <v>16</v>
      </c>
      <c r="F23" s="1" t="s">
        <v>17</v>
      </c>
    </row>
    <row r="24" spans="1:6" x14ac:dyDescent="0.25">
      <c r="A24" s="1" t="s">
        <v>274</v>
      </c>
      <c r="B24" s="1" t="s">
        <v>275</v>
      </c>
      <c r="C24" s="1" t="s">
        <v>10</v>
      </c>
      <c r="D24" s="1" t="s">
        <v>11</v>
      </c>
      <c r="E24" s="1" t="s">
        <v>16</v>
      </c>
      <c r="F24" s="1" t="s">
        <v>17</v>
      </c>
    </row>
    <row r="25" spans="1:6" x14ac:dyDescent="0.25">
      <c r="A25" s="1" t="s">
        <v>276</v>
      </c>
      <c r="B25" s="1" t="s">
        <v>277</v>
      </c>
      <c r="C25" s="1" t="s">
        <v>10</v>
      </c>
      <c r="D25" s="1" t="s">
        <v>11</v>
      </c>
      <c r="E25" s="1" t="s">
        <v>16</v>
      </c>
      <c r="F25" s="1" t="s">
        <v>17</v>
      </c>
    </row>
    <row r="26" spans="1:6" ht="30" x14ac:dyDescent="0.25">
      <c r="A26" s="1" t="s">
        <v>278</v>
      </c>
      <c r="B26" s="1" t="s">
        <v>279</v>
      </c>
      <c r="C26" s="1" t="s">
        <v>88</v>
      </c>
      <c r="D26" s="1" t="s">
        <v>11</v>
      </c>
      <c r="E26" s="1" t="s">
        <v>16</v>
      </c>
      <c r="F26" s="1" t="s">
        <v>17</v>
      </c>
    </row>
    <row r="27" spans="1:6" ht="45" x14ac:dyDescent="0.25">
      <c r="A27" s="1" t="s">
        <v>280</v>
      </c>
      <c r="B27" s="1" t="s">
        <v>281</v>
      </c>
      <c r="C27" s="1" t="s">
        <v>10</v>
      </c>
      <c r="D27" s="1" t="s">
        <v>11</v>
      </c>
      <c r="E27" s="1" t="s">
        <v>16</v>
      </c>
      <c r="F27" s="1" t="s">
        <v>17</v>
      </c>
    </row>
    <row r="28" spans="1:6" ht="30" x14ac:dyDescent="0.25">
      <c r="A28" s="1" t="s">
        <v>282</v>
      </c>
      <c r="B28" s="1" t="s">
        <v>283</v>
      </c>
      <c r="C28" s="1" t="s">
        <v>10</v>
      </c>
      <c r="D28" s="1" t="s">
        <v>11</v>
      </c>
      <c r="E28" s="1" t="s">
        <v>27</v>
      </c>
      <c r="F28" s="1" t="s">
        <v>17</v>
      </c>
    </row>
    <row r="29" spans="1:6" x14ac:dyDescent="0.25">
      <c r="A29" s="1" t="s">
        <v>284</v>
      </c>
      <c r="B29" s="1" t="s">
        <v>285</v>
      </c>
      <c r="C29" s="1" t="s">
        <v>10</v>
      </c>
      <c r="D29" s="1" t="s">
        <v>11</v>
      </c>
      <c r="E29" s="1" t="s">
        <v>16</v>
      </c>
      <c r="F29" s="1" t="s">
        <v>17</v>
      </c>
    </row>
    <row r="30" spans="1:6" x14ac:dyDescent="0.25">
      <c r="A30" s="1" t="s">
        <v>286</v>
      </c>
      <c r="B30" s="1" t="s">
        <v>287</v>
      </c>
      <c r="C30" s="1" t="s">
        <v>10</v>
      </c>
      <c r="D30" s="1" t="s">
        <v>11</v>
      </c>
      <c r="E30" s="1" t="s">
        <v>16</v>
      </c>
      <c r="F30" s="1" t="s">
        <v>17</v>
      </c>
    </row>
    <row r="31" spans="1:6" x14ac:dyDescent="0.25">
      <c r="A31" s="1" t="s">
        <v>288</v>
      </c>
      <c r="B31" s="1" t="s">
        <v>289</v>
      </c>
      <c r="C31" s="1" t="s">
        <v>10</v>
      </c>
      <c r="D31" s="1" t="s">
        <v>11</v>
      </c>
      <c r="E31" s="1" t="s">
        <v>16</v>
      </c>
      <c r="F31" s="1" t="s">
        <v>17</v>
      </c>
    </row>
    <row r="32" spans="1:6" ht="45" x14ac:dyDescent="0.25">
      <c r="A32" s="1" t="s">
        <v>290</v>
      </c>
      <c r="B32" s="1" t="s">
        <v>291</v>
      </c>
      <c r="C32" s="1" t="s">
        <v>10</v>
      </c>
      <c r="D32" s="1" t="s">
        <v>11</v>
      </c>
      <c r="E32" s="1" t="s">
        <v>16</v>
      </c>
      <c r="F32" s="1" t="s">
        <v>17</v>
      </c>
    </row>
    <row r="33" spans="1:6" ht="30" x14ac:dyDescent="0.25">
      <c r="A33" s="1" t="s">
        <v>292</v>
      </c>
      <c r="B33" s="1" t="s">
        <v>293</v>
      </c>
      <c r="C33" s="1" t="s">
        <v>10</v>
      </c>
      <c r="D33" s="1" t="s">
        <v>11</v>
      </c>
      <c r="E33" s="1" t="s">
        <v>27</v>
      </c>
      <c r="F33" s="1" t="s">
        <v>17</v>
      </c>
    </row>
    <row r="34" spans="1:6" ht="45" x14ac:dyDescent="0.25">
      <c r="A34" s="1" t="s">
        <v>294</v>
      </c>
      <c r="B34" s="1" t="s">
        <v>295</v>
      </c>
      <c r="C34" s="1" t="s">
        <v>10</v>
      </c>
      <c r="D34" s="1" t="s">
        <v>11</v>
      </c>
      <c r="E34" s="1" t="s">
        <v>16</v>
      </c>
      <c r="F34" s="1" t="s">
        <v>17</v>
      </c>
    </row>
    <row r="35" spans="1:6" ht="30" x14ac:dyDescent="0.25">
      <c r="A35" s="1" t="s">
        <v>296</v>
      </c>
      <c r="B35" s="1" t="s">
        <v>297</v>
      </c>
      <c r="C35" s="1" t="s">
        <v>10</v>
      </c>
      <c r="D35" s="1" t="s">
        <v>11</v>
      </c>
      <c r="E35" s="1" t="s">
        <v>16</v>
      </c>
      <c r="F35" s="1" t="s">
        <v>17</v>
      </c>
    </row>
    <row r="36" spans="1:6" ht="30" x14ac:dyDescent="0.25">
      <c r="A36" s="1" t="s">
        <v>298</v>
      </c>
      <c r="B36" s="1" t="s">
        <v>299</v>
      </c>
      <c r="C36" s="1" t="s">
        <v>10</v>
      </c>
      <c r="D36" s="1" t="s">
        <v>11</v>
      </c>
      <c r="E36" s="1" t="s">
        <v>16</v>
      </c>
      <c r="F36" s="1" t="s">
        <v>17</v>
      </c>
    </row>
    <row r="37" spans="1:6" ht="30" x14ac:dyDescent="0.25">
      <c r="A37" s="1" t="s">
        <v>300</v>
      </c>
      <c r="B37" s="1" t="s">
        <v>301</v>
      </c>
      <c r="C37" s="1" t="s">
        <v>10</v>
      </c>
      <c r="D37" s="1" t="s">
        <v>11</v>
      </c>
      <c r="E37" s="1" t="s">
        <v>16</v>
      </c>
      <c r="F37" s="1" t="s">
        <v>17</v>
      </c>
    </row>
    <row r="38" spans="1:6" ht="45" x14ac:dyDescent="0.25">
      <c r="A38" s="1" t="s">
        <v>302</v>
      </c>
      <c r="B38" s="1" t="s">
        <v>303</v>
      </c>
      <c r="C38" s="1" t="s">
        <v>10</v>
      </c>
      <c r="D38" s="1" t="s">
        <v>11</v>
      </c>
      <c r="E38" s="1" t="s">
        <v>12</v>
      </c>
      <c r="F38" s="1" t="s">
        <v>261</v>
      </c>
    </row>
    <row r="39" spans="1:6" x14ac:dyDescent="0.25">
      <c r="A39" s="1" t="s">
        <v>304</v>
      </c>
      <c r="B39" s="1" t="s">
        <v>305</v>
      </c>
      <c r="C39" s="1" t="s">
        <v>10</v>
      </c>
      <c r="D39" s="1" t="s">
        <v>11</v>
      </c>
      <c r="E39" s="1" t="s">
        <v>16</v>
      </c>
      <c r="F39" s="1" t="s">
        <v>17</v>
      </c>
    </row>
  </sheetData>
  <sheetProtection algorithmName="SHA-512" hashValue="Y65gOPACBH01w/mNSkwT3I0ASmh6+1wXDO5U11IxdVdlOR3LUlJm0HuLjgbPG6hNlZA6k6CfiitqwlMd0IYXgA==" saltValue="YJJRfJwTV0yNfdIrdeObYw==" spinCount="100000" sheet="1" objects="1" scenarios="1"/>
  <mergeCells count="1">
    <mergeCell ref="C1:G1"/>
  </mergeCells>
  <phoneticPr fontId="1" type="noConversion"/>
  <pageMargins left="0.25" right="0.25" top="0.75" bottom="0.75" header="0.3" footer="0.3"/>
  <pageSetup paperSize="9" scale="53" fitToHeight="0" orientation="landscape" horizontalDpi="0" verticalDpi="0"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s q m i d = " 9 d 1 2 a 0 2 f - f 2 c 5 - 4 8 a e - 8 3 2 8 - e 2 4 d 4 a 3 f 3 9 d 8 "   x m l n s = " h t t p : / / s c h e m a s . m i c r o s o f t . c o m / D a t a M a s h u p " > A A A A A B Q D A A B Q S w M E F A A C A A g A 6 H G T W 8 n o M A m k A A A A + A A A A B I A H A B D b 2 5 m a W c v U G F j a 2 F n Z S 5 4 b W w g o h g A K K A U A A A A A A A A A A A A A A A A A A A A A A A A A A A A h U 8 9 D o I w G L 0 K 6 U 5 L w Y G Q U g Z X M C Y m x r U p F R r h w 9 B i u Z u D R / I K 1 i j q 5 v C G 9 5 e 8 d 7 / e W D H 3 X X B R o 9 E D 5 I j i C A U K 5 F B r a H I 0 2 W O Y o o K z r Z A n 0 a j A h 8 F k s 9 E 5 a q 0 9 Z 4 Q 4 5 7 B L 8 D A 2 J I 4 i S g 5 V u Z O t 6 k W o w V g B U q F P q / 7 f Q p z t X 2 N 4 j G n i Q V e p X 8 X I I r N K w z c S e + / p / o h s P X V 2 G h W H L t y U j C y U k f c L / g B Q S w M E F A A C A A g A 6 H G T 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h x k 1 s o i k e 4 D g A A A B E A A A A T A B w A R m 9 y b X V s Y X M v U 2 V j d G l v b j E u b S C i G A A o o B Q A A A A A A A A A A A A A A A A A A A A A A A A A A A A r T k 0 u y c z P U w i G 0 I b W A F B L A Q I t A B Q A A g A I A O h x k 1 v J 6 D A J p A A A A P g A A A A S A A A A A A A A A A A A A A A A A A A A A A B D b 2 5 m a W c v U G F j a 2 F n Z S 5 4 b W x Q S w E C L Q A U A A I A C A D o c Z N b D 8 r p q 6 Q A A A D p A A A A E w A A A A A A A A A A A A A A A A D w A A A A W 0 N v b n R l b n R f V H l w Z X N d L n h t b F B L A Q I t A B Q A A g A I A O h x k 1 s 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P V z e N C g / + R 4 u 7 D 1 G 5 f X a / A A A A A A I A A A A A A A N m A A D A A A A A E A A A A J / C T 6 a t W 7 x 5 p d 5 N K h 3 O K W A A A A A A B I A A A K A A A A A Q A A A A W t D Y P U 5 Y M r G a v K L + m 0 r T T l A A A A B R G 0 W o N k M d i H R Z 6 N 1 r Y Q e 9 5 q 5 v 4 7 G R 3 k J W O u 6 T V 0 h k n B u X p r b C 4 m M p o W B 8 m L j i 6 c E A g T b x q M E K / l R b P N g U 1 s r M V 5 K y K Q K e K 2 H R g w U D V D s R D B Q A A A D W X W I 0 5 b / Q D I w i q X 5 E s u X 4 c I B V U Q = = < / D a t a M a s h u p > 
</file>

<file path=customXml/item3.xml><?xml version="1.0" encoding="utf-8"?>
<ct:contentTypeSchema xmlns:ct="http://schemas.microsoft.com/office/2006/metadata/contentType" xmlns:ma="http://schemas.microsoft.com/office/2006/metadata/properties/metaAttributes" ct:_="" ma:_="" ma:contentTypeName="Document" ma:contentTypeID="0x010100A3DF5F771AD24F4592A35930263F032F" ma:contentTypeVersion="10" ma:contentTypeDescription="Een nieuw document maken." ma:contentTypeScope="" ma:versionID="eb59613c6fa873c8d33df6cd13672af1">
  <xsd:schema xmlns:xsd="http://www.w3.org/2001/XMLSchema" xmlns:xs="http://www.w3.org/2001/XMLSchema" xmlns:p="http://schemas.microsoft.com/office/2006/metadata/properties" xmlns:ns2="52afcb4c-ce75-4b77-a9e9-99b6937a6878" xmlns:ns3="ec8165cd-e5f8-4e69-973f-58fda0636dd5" targetNamespace="http://schemas.microsoft.com/office/2006/metadata/properties" ma:root="true" ma:fieldsID="e53e79df4bc6e0c8c20138cbc85ad7f3" ns2:_="" ns3:_="">
    <xsd:import namespace="52afcb4c-ce75-4b77-a9e9-99b6937a6878"/>
    <xsd:import namespace="ec8165cd-e5f8-4e69-973f-58fda0636dd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afcb4c-ce75-4b77-a9e9-99b6937a68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0752b81f-bf1e-4216-85ee-deb0f27b41a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c8165cd-e5f8-4e69-973f-58fda0636dd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9cfc387-826a-4ec0-a487-324f50b6415e}" ma:internalName="TaxCatchAll" ma:showField="CatchAllData" ma:web="ec8165cd-e5f8-4e69-973f-58fda0636d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52afcb4c-ce75-4b77-a9e9-99b6937a6878">
      <Terms xmlns="http://schemas.microsoft.com/office/infopath/2007/PartnerControls"/>
    </lcf76f155ced4ddcb4097134ff3c332f>
    <TaxCatchAll xmlns="ec8165cd-e5f8-4e69-973f-58fda0636dd5" xsi:nil="true"/>
  </documentManagement>
</p:properties>
</file>

<file path=customXml/itemProps1.xml><?xml version="1.0" encoding="utf-8"?>
<ds:datastoreItem xmlns:ds="http://schemas.openxmlformats.org/officeDocument/2006/customXml" ds:itemID="{4D1E89F7-E51F-4A70-89AA-E63AAE6558A3}">
  <ds:schemaRefs>
    <ds:schemaRef ds:uri="http://schemas.microsoft.com/sharepoint/v3/contenttype/forms"/>
  </ds:schemaRefs>
</ds:datastoreItem>
</file>

<file path=customXml/itemProps2.xml><?xml version="1.0" encoding="utf-8"?>
<ds:datastoreItem xmlns:ds="http://schemas.openxmlformats.org/officeDocument/2006/customXml" ds:itemID="{18EB220D-8699-4485-BC56-E4707141D2C5}">
  <ds:schemaRefs>
    <ds:schemaRef ds:uri="http://schemas.microsoft.com/DataMashup"/>
  </ds:schemaRefs>
</ds:datastoreItem>
</file>

<file path=customXml/itemProps3.xml><?xml version="1.0" encoding="utf-8"?>
<ds:datastoreItem xmlns:ds="http://schemas.openxmlformats.org/officeDocument/2006/customXml" ds:itemID="{C75B7CC0-5063-4B13-B929-9D58547D26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afcb4c-ce75-4b77-a9e9-99b6937a6878"/>
    <ds:schemaRef ds:uri="ec8165cd-e5f8-4e69-973f-58fda0636d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B8BEF5E-4EA9-4927-B356-90AB43EDD73F}">
  <ds:schemaRefs>
    <ds:schemaRef ds:uri="http://schemas.microsoft.com/office/2006/metadata/properties"/>
    <ds:schemaRef ds:uri="http://schemas.microsoft.com/office/infopath/2007/PartnerControls"/>
    <ds:schemaRef ds:uri="52afcb4c-ce75-4b77-a9e9-99b6937a6878"/>
    <ds:schemaRef ds:uri="ec8165cd-e5f8-4e69-973f-58fda0636dd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10</vt:i4>
      </vt:variant>
      <vt:variant>
        <vt:lpstr>Benoemde bereiken</vt:lpstr>
      </vt:variant>
      <vt:variant>
        <vt:i4>11</vt:i4>
      </vt:variant>
    </vt:vector>
  </HeadingPairs>
  <TitlesOfParts>
    <vt:vector size="21" baseType="lpstr">
      <vt:lpstr>Toelichting</vt:lpstr>
      <vt:lpstr>1 Algemeen</vt:lpstr>
      <vt:lpstr>2 Versneller Algemeen</vt:lpstr>
      <vt:lpstr>3 Versneller Type 1</vt:lpstr>
      <vt:lpstr>4 Versneller Type 2</vt:lpstr>
      <vt:lpstr>5 SGRT</vt:lpstr>
      <vt:lpstr>6 Service en Onderhoud</vt:lpstr>
      <vt:lpstr>7 Training</vt:lpstr>
      <vt:lpstr>8 ICT Infrastructuur</vt:lpstr>
      <vt:lpstr>Puntentoekenning</vt:lpstr>
      <vt:lpstr>'1 Algemeen'!Afdrukbereik</vt:lpstr>
      <vt:lpstr>'2 Versneller Algemeen'!Afdrukbereik</vt:lpstr>
      <vt:lpstr>'3 Versneller Type 1'!Afdrukbereik</vt:lpstr>
      <vt:lpstr>'4 Versneller Type 2'!Afdrukbereik</vt:lpstr>
      <vt:lpstr>'5 SGRT'!Afdrukbereik</vt:lpstr>
      <vt:lpstr>'6 Service en Onderhoud'!Afdrukbereik</vt:lpstr>
      <vt:lpstr>'7 Training'!Afdrukbereik</vt:lpstr>
      <vt:lpstr>'8 ICT Infrastructuur'!Afdrukbereik</vt:lpstr>
      <vt:lpstr>Puntentoekenning!Afdrukbereik</vt:lpstr>
      <vt:lpstr>Toelichting!Afdrukbereik</vt:lpstr>
      <vt:lpstr>Maximum_totaal_aantal_punten_te_behalen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Gobets, S. (RT)</dc:creator>
  <cp:keywords/>
  <dc:description/>
  <cp:lastModifiedBy>Berg, Pieter van den (FB-INKOOP - LUMC)</cp:lastModifiedBy>
  <cp:revision/>
  <dcterms:created xsi:type="dcterms:W3CDTF">2025-10-22T14:33:21Z</dcterms:created>
  <dcterms:modified xsi:type="dcterms:W3CDTF">2025-12-19T13:26:51Z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0x010100A3DF5F771AD24F4592A35930263F032F</vt:lpwstr>
  </property>
  <property fmtid="{D5CDD505-2E9C-101B-9397-08002B2CF9AE}" pid="3" name="MediaServiceImageTags">
    <vt:lpwstr/>
  </property>
</Properties>
</file>