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Firda/High-end Laboratorium Apparatuur 2025/4. NvI/NvI 2/"/>
    </mc:Choice>
  </mc:AlternateContent>
  <xr:revisionPtr revIDLastSave="17" documentId="8_{29D8A802-BCF9-4315-82F2-0064E30D3489}" xr6:coauthVersionLast="47" xr6:coauthVersionMax="47" xr10:uidLastSave="{86CAC26F-B851-4BD8-A2FE-B31146354F47}"/>
  <bookViews>
    <workbookView xWindow="-120" yWindow="-120" windowWidth="29040" windowHeight="15720" xr2:uid="{B9737E52-5E3B-47EC-88E3-346B11621ABA}"/>
  </bookViews>
  <sheets>
    <sheet name="Laboratorium Apparatuur" sheetId="3" r:id="rId1"/>
    <sheet name="Preventief onderhoud" sheetId="4" r:id="rId2"/>
    <sheet name="Correctief onderhoud" sheetId="6" r:id="rId3"/>
    <sheet name="Totaal" sheetId="5" r:id="rId4"/>
  </sheets>
  <definedNames>
    <definedName name="_xlnm._FilterDatabase" localSheetId="0" hidden="1">'Laboratorium Apparatuur'!#REF!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3" l="1"/>
  <c r="K9" i="3"/>
  <c r="K10" i="3"/>
  <c r="K11" i="3"/>
  <c r="J9" i="3"/>
  <c r="J10" i="3"/>
  <c r="J11" i="3"/>
  <c r="K7" i="3"/>
  <c r="J8" i="3"/>
  <c r="J7" i="3"/>
  <c r="I8" i="3"/>
  <c r="I9" i="3"/>
  <c r="I10" i="3"/>
  <c r="I11" i="3"/>
  <c r="I7" i="3"/>
  <c r="F8" i="3"/>
  <c r="F9" i="3"/>
  <c r="F10" i="3"/>
  <c r="F11" i="3"/>
  <c r="F7" i="3"/>
  <c r="B9" i="4"/>
  <c r="B8" i="5" s="1"/>
  <c r="I12" i="3" l="1"/>
  <c r="F12" i="3"/>
  <c r="K12" i="3" l="1"/>
  <c r="B7" i="5" s="1"/>
  <c r="D8" i="6"/>
  <c r="D9" i="6" l="1"/>
  <c r="B9" i="5" s="1"/>
  <c r="B10" i="5" l="1" a="1"/>
  <c r="B10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<sst xmlns="http://schemas.openxmlformats.org/spreadsheetml/2006/main" count="50" uniqueCount="42">
  <si>
    <t>Aantal</t>
  </si>
  <si>
    <t>Naam ondertekenaar</t>
  </si>
  <si>
    <t>Handtekening</t>
  </si>
  <si>
    <t>Datum</t>
  </si>
  <si>
    <t>Alleen deze cellen invullen</t>
  </si>
  <si>
    <t>Naam inschrijver</t>
  </si>
  <si>
    <t>Uurtarieven</t>
  </si>
  <si>
    <t>Functie</t>
  </si>
  <si>
    <t>Servicemonteur</t>
  </si>
  <si>
    <t>Fictief aantal uren</t>
  </si>
  <si>
    <t>Totaal correctief onderhoud</t>
  </si>
  <si>
    <t>Uurtarief exlusief btw</t>
  </si>
  <si>
    <t>Totaal exclusief btw</t>
  </si>
  <si>
    <t>Preventief onderhoud</t>
  </si>
  <si>
    <t>Correctief onderhoud</t>
  </si>
  <si>
    <t xml:space="preserve">Firda </t>
  </si>
  <si>
    <t>Totaal (bedrag voor gunning) 2 jaar</t>
  </si>
  <si>
    <t>Totaal</t>
  </si>
  <si>
    <t>Totaal service en onderhoud Laboratorium Apparatuur</t>
  </si>
  <si>
    <t xml:space="preserve">Bijlage 4 Prijzenblad </t>
  </si>
  <si>
    <t>Bijlage 4 Prijzenblad</t>
  </si>
  <si>
    <t>Service en onderhoud Laboratorium Apparatuur</t>
  </si>
  <si>
    <t>Netto prijs per jaar exclusief btw</t>
  </si>
  <si>
    <t>Nummer</t>
  </si>
  <si>
    <t>Omschrijving</t>
  </si>
  <si>
    <t>Inschrijver dient hier een totaal prijs per jaar in te vullen voor het onderhoud aan al het laboratorium apparatuur.</t>
  </si>
  <si>
    <t>HPLC-UV</t>
  </si>
  <si>
    <t>HPLC-RID</t>
  </si>
  <si>
    <t>Gaschromatograaf</t>
  </si>
  <si>
    <t>Gaschromatograaf massa spectrometer</t>
  </si>
  <si>
    <t>FTIR Spectrofotometer</t>
  </si>
  <si>
    <t>Bijlage 4 Prijzenblad - High-end Laboratorium Apparatuur</t>
  </si>
  <si>
    <t>High-end Laboratorium Apparatuur</t>
  </si>
  <si>
    <t>Aantal nieuw</t>
  </si>
  <si>
    <t>Totaal nieuwprijs</t>
  </si>
  <si>
    <t>Aantal demo</t>
  </si>
  <si>
    <t>Totaal demoprijs</t>
  </si>
  <si>
    <t>Totaal projectprijs</t>
  </si>
  <si>
    <t>Totalen High-end Laboratorium Apparatuur</t>
  </si>
  <si>
    <t>Prijs per stuk 
excl. bw</t>
  </si>
  <si>
    <t>Totaal 
aangeboden</t>
  </si>
  <si>
    <t>Totaal te 
leveren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</si>
</sst>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44" fontId="3" fillId="0" borderId="0" xfId="0" applyNumberFormat="1" applyFont="1" applyAlignment="1">
      <alignment horizontal="left" wrapText="1"/>
    </xf>
    <xf numFmtId="9" fontId="3" fillId="0" borderId="0" xfId="0" applyNumberFormat="1" applyFont="1" applyAlignment="1">
      <alignment horizontal="left" wrapText="1"/>
    </xf>
    <xf numFmtId="44" fontId="3" fillId="0" borderId="0" xfId="1" applyNumberFormat="1" applyFont="1" applyAlignment="1">
      <alignment horizontal="left" wrapText="1"/>
    </xf>
    <xf numFmtId="0" fontId="9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/>
    </xf>
    <xf numFmtId="44" fontId="3" fillId="0" borderId="1" xfId="0" applyNumberFormat="1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44" fontId="5" fillId="2" borderId="1" xfId="0" applyNumberFormat="1" applyFont="1" applyFill="1" applyBorder="1" applyAlignment="1">
      <alignment horizontal="left" vertical="center" wrapText="1"/>
    </xf>
    <xf numFmtId="44" fontId="5" fillId="2" borderId="1" xfId="1" applyNumberFormat="1" applyFont="1" applyFill="1" applyBorder="1" applyAlignment="1">
      <alignment horizontal="left" vertical="center" wrapText="1"/>
    </xf>
    <xf numFmtId="44" fontId="3" fillId="0" borderId="1" xfId="1" applyNumberFormat="1" applyFont="1" applyBorder="1" applyAlignment="1">
      <alignment horizontal="left" wrapText="1"/>
    </xf>
    <xf numFmtId="44" fontId="3" fillId="0" borderId="0" xfId="1" applyNumberFormat="1" applyFont="1" applyFill="1" applyBorder="1" applyAlignment="1">
      <alignment horizontal="left" wrapText="1"/>
    </xf>
    <xf numFmtId="44" fontId="6" fillId="4" borderId="1" xfId="0" applyNumberFormat="1" applyFont="1" applyFill="1" applyBorder="1" applyAlignment="1">
      <alignment vertical="center"/>
    </xf>
    <xf numFmtId="0" fontId="3" fillId="0" borderId="0" xfId="0" applyFont="1"/>
    <xf numFmtId="0" fontId="5" fillId="0" borderId="0" xfId="0" applyFont="1"/>
    <xf numFmtId="44" fontId="5" fillId="0" borderId="0" xfId="1" applyNumberFormat="1" applyFont="1" applyFill="1" applyBorder="1" applyAlignment="1">
      <alignment horizontal="left" vertical="center" wrapText="1"/>
    </xf>
    <xf numFmtId="44" fontId="6" fillId="0" borderId="0" xfId="1" applyNumberFormat="1" applyFont="1" applyFill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44" fontId="3" fillId="0" borderId="0" xfId="1" applyNumberFormat="1" applyFont="1" applyFill="1" applyAlignment="1">
      <alignment horizontal="left" wrapText="1"/>
    </xf>
    <xf numFmtId="9" fontId="3" fillId="0" borderId="0" xfId="0" applyNumberFormat="1" applyFont="1" applyAlignment="1">
      <alignment wrapText="1"/>
    </xf>
    <xf numFmtId="1" fontId="3" fillId="5" borderId="1" xfId="0" applyNumberFormat="1" applyFont="1" applyFill="1" applyBorder="1" applyAlignment="1">
      <alignment horizontal="center" wrapText="1"/>
    </xf>
    <xf numFmtId="44" fontId="6" fillId="4" borderId="1" xfId="1" applyNumberFormat="1" applyFont="1" applyFill="1" applyBorder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horizontal="left"/>
    </xf>
    <xf numFmtId="44" fontId="4" fillId="0" borderId="0" xfId="0" applyNumberFormat="1" applyFont="1"/>
    <xf numFmtId="44" fontId="3" fillId="0" borderId="0" xfId="1" applyNumberFormat="1" applyFont="1" applyBorder="1" applyAlignment="1">
      <alignment horizontal="left" wrapText="1"/>
    </xf>
    <xf numFmtId="44" fontId="6" fillId="4" borderId="1" xfId="0" applyNumberFormat="1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4" fontId="3" fillId="3" borderId="1" xfId="0" applyNumberFormat="1" applyFont="1" applyFill="1" applyBorder="1" applyAlignment="1" applyProtection="1">
      <alignment horizontal="left" wrapText="1"/>
      <protection locked="0" hidden="1"/>
    </xf>
    <xf numFmtId="0" fontId="3" fillId="3" borderId="1" xfId="0" applyFont="1" applyFill="1" applyBorder="1" applyAlignment="1" applyProtection="1">
      <alignment horizontal="left" vertical="center" wrapText="1"/>
      <protection locked="0" hidden="1"/>
    </xf>
    <xf numFmtId="164" fontId="3" fillId="3" borderId="1" xfId="0" applyNumberFormat="1" applyFont="1" applyFill="1" applyBorder="1" applyAlignment="1" applyProtection="1">
      <alignment horizontal="left" vertical="center" wrapText="1"/>
      <protection locked="0" hidden="1"/>
    </xf>
    <xf numFmtId="1" fontId="3" fillId="3" borderId="1" xfId="0" applyNumberFormat="1" applyFont="1" applyFill="1" applyBorder="1" applyAlignment="1" applyProtection="1">
      <alignment horizontal="center" wrapText="1"/>
      <protection locked="0" hidden="1"/>
    </xf>
    <xf numFmtId="44" fontId="3" fillId="3" borderId="1" xfId="2" applyFont="1" applyFill="1" applyBorder="1" applyAlignment="1" applyProtection="1">
      <alignment horizontal="left" wrapText="1"/>
      <protection locked="0" hidden="1"/>
    </xf>
    <xf numFmtId="44" fontId="7" fillId="0" borderId="0" xfId="0" applyNumberFormat="1" applyFont="1"/>
    <xf numFmtId="1" fontId="3" fillId="0" borderId="1" xfId="0" applyNumberFormat="1" applyFont="1" applyBorder="1" applyAlignment="1">
      <alignment horizontal="center" wrapText="1"/>
    </xf>
    <xf numFmtId="44" fontId="7" fillId="4" borderId="1" xfId="0" applyNumberFormat="1" applyFont="1" applyFill="1" applyBorder="1"/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9" fontId="3" fillId="0" borderId="0" xfId="0" applyNumberFormat="1" applyFont="1" applyAlignment="1">
      <alignment horizontal="left" wrapText="1"/>
    </xf>
    <xf numFmtId="0" fontId="5" fillId="2" borderId="1" xfId="0" applyFont="1" applyFill="1" applyBorder="1" applyAlignment="1">
      <alignment horizontal="left"/>
    </xf>
    <xf numFmtId="44" fontId="6" fillId="4" borderId="1" xfId="0" applyNumberFormat="1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</cellXfs>
  <cellStyles count="3">
    <cellStyle name="Komma" xfId="1" builtinId="3"/>
    <cellStyle name="Standaard" xfId="0" builtinId="0"/>
    <cellStyle name="Valuta" xfId="2" builtinId="4"/>
  </cellStyles>
  <dxfs count="15">
    <dxf>
      <fill>
        <patternFill>
          <bgColor rgb="FFEE0000"/>
        </patternFill>
      </fill>
    </dxf>
    <dxf>
      <fill>
        <patternFill>
          <bgColor rgb="FFEE0000"/>
        </patternFill>
      </fill>
    </dxf>
    <dxf>
      <fill>
        <patternFill>
          <bgColor rgb="FF92D050"/>
        </patternFill>
      </fill>
    </dxf>
    <dxf>
      <fill>
        <patternFill>
          <bgColor rgb="FFEE0000"/>
        </patternFill>
      </fill>
    </dxf>
    <dxf>
      <fill>
        <patternFill>
          <bgColor rgb="FFEE0000"/>
        </patternFill>
      </fill>
    </dxf>
    <dxf>
      <fill>
        <patternFill>
          <bgColor rgb="FF92D050"/>
        </patternFill>
      </fill>
    </dxf>
    <dxf>
      <fill>
        <patternFill>
          <bgColor rgb="FFEE0000"/>
        </patternFill>
      </fill>
    </dxf>
    <dxf>
      <fill>
        <patternFill>
          <bgColor rgb="FFEE0000"/>
        </patternFill>
      </fill>
    </dxf>
    <dxf>
      <fill>
        <patternFill>
          <bgColor rgb="FF92D050"/>
        </patternFill>
      </fill>
    </dxf>
    <dxf>
      <fill>
        <patternFill>
          <bgColor rgb="FFEE0000"/>
        </patternFill>
      </fill>
    </dxf>
    <dxf>
      <fill>
        <patternFill>
          <bgColor rgb="FFEE0000"/>
        </patternFill>
      </fill>
    </dxf>
    <dxf>
      <fill>
        <patternFill>
          <bgColor rgb="FF92D050"/>
        </patternFill>
      </fill>
    </dxf>
    <dxf>
      <fill>
        <patternFill>
          <bgColor rgb="FFEE0000"/>
        </patternFill>
      </fill>
    </dxf>
    <dxf>
      <fill>
        <patternFill>
          <bgColor rgb="FFEE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CC00"/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1006620</xdr:colOff>
      <xdr:row>0</xdr:row>
      <xdr:rowOff>15874</xdr:rowOff>
    </xdr:from>
    <xdr:ext cx="1483441" cy="679672"/>
    <xdr:pic>
      <xdr:nvPicPr>
        <xdr:cNvPr id="4" name="Afbeelding 3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736AE09D-6D39-4823-A55C-F268D047C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0618" y="19684"/>
          <a:ext cx="1483441" cy="67967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1047894</xdr:colOff>
      <xdr:row>0</xdr:row>
      <xdr:rowOff>85895</xdr:rowOff>
    </xdr:from>
    <xdr:to>
      <xdr:col>3</xdr:col>
      <xdr:colOff>103096</xdr:colOff>
      <xdr:row>4</xdr:row>
      <xdr:rowOff>36587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64A36FBE-4939-4FFF-8707-B27C54B78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469" y="85895"/>
          <a:ext cx="1409782" cy="5602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133494</xdr:colOff>
      <xdr:row>0</xdr:row>
      <xdr:rowOff>76370</xdr:rowOff>
    </xdr:from>
    <xdr:to>
      <xdr:col>3</xdr:col>
      <xdr:colOff>929866</xdr:colOff>
      <xdr:row>4</xdr:row>
      <xdr:rowOff>25157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D9330FBE-1933-4A7C-A464-9F9CB3635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9719" y="76370"/>
          <a:ext cx="1409782" cy="5602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104945</xdr:rowOff>
    </xdr:from>
    <xdr:to>
      <xdr:col>2</xdr:col>
      <xdr:colOff>15322</xdr:colOff>
      <xdr:row>4</xdr:row>
      <xdr:rowOff>59447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F4902AB3-3DCF-4A34-AEA1-E6446B23C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104945"/>
          <a:ext cx="1409782" cy="560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AA2C-500E-4B67-8769-9876F22A5357}">
  <dimension ref="A1:K16"/>
  <sheetViews>
    <sheetView showGridLines="0" tabSelected="1" zoomScale="120" zoomScaleNormal="120" workbookViewId="0">
      <selection activeCell="K7" sqref="K7"/>
    </sheetView>
  </sheetViews>
  <sheetFormatPr defaultColWidth="9.140625" defaultRowHeight="12" x14ac:dyDescent="0.2"/>
  <cols>
    <col min="1" max="1" width="12.28515625" style="2" customWidth="1"/>
    <col min="2" max="2" width="7.28515625" style="2" bestFit="1" customWidth="1"/>
    <col min="3" max="3" width="29.140625" style="2" customWidth="1"/>
    <col min="4" max="4" width="10.5703125" style="2" bestFit="1" customWidth="1"/>
    <col min="5" max="5" width="10.7109375" style="3" bestFit="1" customWidth="1"/>
    <col min="6" max="6" width="14.5703125" style="5" customWidth="1"/>
    <col min="7" max="7" width="10.28515625" style="6" bestFit="1" customWidth="1"/>
    <col min="8" max="8" width="10.7109375" style="3" bestFit="1" customWidth="1"/>
    <col min="9" max="9" width="14.5703125" style="5" customWidth="1"/>
    <col min="10" max="10" width="10.28515625" style="5" bestFit="1" customWidth="1"/>
    <col min="11" max="11" width="14.5703125" style="5" customWidth="1"/>
    <col min="12" max="16384" width="9.140625" style="2"/>
  </cols>
  <sheetData>
    <row r="1" spans="1:11" x14ac:dyDescent="0.2">
      <c r="A1" s="1" t="s">
        <v>19</v>
      </c>
      <c r="B1" s="1"/>
    </row>
    <row r="2" spans="1:11" ht="12" customHeight="1" x14ac:dyDescent="0.2">
      <c r="A2" s="7" t="s">
        <v>15</v>
      </c>
      <c r="B2" s="7"/>
      <c r="C2" s="1"/>
      <c r="D2" s="1"/>
      <c r="F2" s="29"/>
      <c r="I2" s="29"/>
      <c r="J2" s="29"/>
      <c r="K2" s="29"/>
    </row>
    <row r="3" spans="1:11" x14ac:dyDescent="0.2">
      <c r="F3" s="29"/>
      <c r="I3" s="29"/>
      <c r="J3" s="29"/>
      <c r="K3" s="29"/>
    </row>
    <row r="4" spans="1:11" x14ac:dyDescent="0.2">
      <c r="A4" s="8" t="s">
        <v>4</v>
      </c>
      <c r="B4" s="8"/>
      <c r="F4" s="29"/>
      <c r="I4" s="29"/>
      <c r="J4" s="29"/>
      <c r="K4" s="29"/>
    </row>
    <row r="5" spans="1:11" x14ac:dyDescent="0.2">
      <c r="F5" s="29"/>
      <c r="G5" s="28"/>
      <c r="I5" s="29"/>
      <c r="J5" s="29"/>
      <c r="K5" s="29"/>
    </row>
    <row r="6" spans="1:11" ht="36" x14ac:dyDescent="0.2">
      <c r="A6" s="46" t="s">
        <v>23</v>
      </c>
      <c r="B6" s="47" t="s">
        <v>41</v>
      </c>
      <c r="C6" s="46" t="s">
        <v>24</v>
      </c>
      <c r="D6" s="46" t="s">
        <v>33</v>
      </c>
      <c r="E6" s="47" t="s">
        <v>39</v>
      </c>
      <c r="F6" s="46" t="s">
        <v>34</v>
      </c>
      <c r="G6" s="46" t="s">
        <v>35</v>
      </c>
      <c r="H6" s="47" t="s">
        <v>39</v>
      </c>
      <c r="I6" s="46" t="s">
        <v>36</v>
      </c>
      <c r="J6" s="47" t="s">
        <v>40</v>
      </c>
      <c r="K6" s="46" t="s">
        <v>37</v>
      </c>
    </row>
    <row r="7" spans="1:11" x14ac:dyDescent="0.2">
      <c r="A7" s="27">
        <v>3</v>
      </c>
      <c r="B7" s="27">
        <v>2</v>
      </c>
      <c r="C7" s="11" t="s">
        <v>26</v>
      </c>
      <c r="D7" s="41"/>
      <c r="E7" s="42"/>
      <c r="F7" s="12">
        <f>D7*E7</f>
        <v>0</v>
      </c>
      <c r="G7" s="41"/>
      <c r="H7" s="42"/>
      <c r="I7" s="12">
        <f>G7*H7</f>
        <v>0</v>
      </c>
      <c r="J7" s="44">
        <f>G7+D7</f>
        <v>0</v>
      </c>
      <c r="K7" s="12">
        <f>E7+H7</f>
        <v>0</v>
      </c>
    </row>
    <row r="8" spans="1:11" x14ac:dyDescent="0.2">
      <c r="A8" s="27">
        <v>4</v>
      </c>
      <c r="B8" s="27">
        <v>1</v>
      </c>
      <c r="C8" s="11" t="s">
        <v>27</v>
      </c>
      <c r="D8" s="41"/>
      <c r="E8" s="42"/>
      <c r="F8" s="12">
        <f t="shared" ref="F8:F11" si="0">D8*E8</f>
        <v>0</v>
      </c>
      <c r="G8" s="41"/>
      <c r="H8" s="42"/>
      <c r="I8" s="12">
        <f t="shared" ref="I8:I11" si="1">G8*H8</f>
        <v>0</v>
      </c>
      <c r="J8" s="44">
        <f t="shared" ref="J8:J11" si="2">G8+D8</f>
        <v>0</v>
      </c>
      <c r="K8" s="12">
        <f t="shared" ref="K8:K11" si="3">E8+H8</f>
        <v>0</v>
      </c>
    </row>
    <row r="9" spans="1:11" x14ac:dyDescent="0.2">
      <c r="A9" s="27">
        <v>5</v>
      </c>
      <c r="B9" s="27">
        <v>3</v>
      </c>
      <c r="C9" s="11" t="s">
        <v>28</v>
      </c>
      <c r="D9" s="41"/>
      <c r="E9" s="42"/>
      <c r="F9" s="12">
        <f t="shared" si="0"/>
        <v>0</v>
      </c>
      <c r="G9" s="41"/>
      <c r="H9" s="42"/>
      <c r="I9" s="12">
        <f t="shared" si="1"/>
        <v>0</v>
      </c>
      <c r="J9" s="44">
        <f t="shared" si="2"/>
        <v>0</v>
      </c>
      <c r="K9" s="12">
        <f t="shared" si="3"/>
        <v>0</v>
      </c>
    </row>
    <row r="10" spans="1:11" x14ac:dyDescent="0.2">
      <c r="A10" s="27">
        <v>6</v>
      </c>
      <c r="B10" s="27">
        <v>1</v>
      </c>
      <c r="C10" s="11" t="s">
        <v>29</v>
      </c>
      <c r="D10" s="41"/>
      <c r="E10" s="42"/>
      <c r="F10" s="12">
        <f t="shared" si="0"/>
        <v>0</v>
      </c>
      <c r="G10" s="41"/>
      <c r="H10" s="42"/>
      <c r="I10" s="12">
        <f t="shared" si="1"/>
        <v>0</v>
      </c>
      <c r="J10" s="44">
        <f t="shared" si="2"/>
        <v>0</v>
      </c>
      <c r="K10" s="12">
        <f t="shared" si="3"/>
        <v>0</v>
      </c>
    </row>
    <row r="11" spans="1:11" x14ac:dyDescent="0.2">
      <c r="A11" s="27">
        <v>7</v>
      </c>
      <c r="B11" s="27">
        <v>1</v>
      </c>
      <c r="C11" s="11" t="s">
        <v>30</v>
      </c>
      <c r="D11" s="41"/>
      <c r="E11" s="42"/>
      <c r="F11" s="12">
        <f t="shared" si="0"/>
        <v>0</v>
      </c>
      <c r="G11" s="41"/>
      <c r="H11" s="42"/>
      <c r="I11" s="12">
        <f t="shared" si="1"/>
        <v>0</v>
      </c>
      <c r="J11" s="44">
        <f t="shared" si="2"/>
        <v>0</v>
      </c>
      <c r="K11" s="12">
        <f t="shared" si="3"/>
        <v>0</v>
      </c>
    </row>
    <row r="12" spans="1:11" s="33" customFormat="1" x14ac:dyDescent="0.2">
      <c r="A12" s="48" t="s">
        <v>38</v>
      </c>
      <c r="B12" s="48"/>
      <c r="C12" s="48"/>
      <c r="D12" s="48"/>
      <c r="E12" s="48"/>
      <c r="F12" s="45">
        <f>SUM(F7:F11)</f>
        <v>0</v>
      </c>
      <c r="I12" s="45">
        <f>SUM(I7:I11)</f>
        <v>0</v>
      </c>
      <c r="J12" s="43"/>
      <c r="K12" s="45">
        <f>SUM(K7:K11)</f>
        <v>0</v>
      </c>
    </row>
    <row r="13" spans="1:11" x14ac:dyDescent="0.2">
      <c r="A13" s="9"/>
      <c r="B13" s="9"/>
      <c r="C13" s="9"/>
      <c r="D13" s="9"/>
      <c r="E13" s="9"/>
      <c r="F13" s="34"/>
      <c r="G13" s="2"/>
      <c r="H13" s="9"/>
      <c r="I13" s="34"/>
      <c r="J13" s="34"/>
      <c r="K13" s="34"/>
    </row>
    <row r="14" spans="1:11" x14ac:dyDescent="0.2">
      <c r="G14" s="35"/>
    </row>
    <row r="16" spans="1:11" x14ac:dyDescent="0.2">
      <c r="A16" s="7"/>
      <c r="B16" s="7"/>
      <c r="C16" s="7"/>
      <c r="D16" s="7"/>
    </row>
  </sheetData>
  <sheetProtection algorithmName="SHA-512" hashValue="vHz4+LWglureTXxKXCGbrb7CxECO+voBrkVa4LsjGjLrmsrXnddBmKuS1YLYeOKyo5L4xQCDRCTM6YnKkWvpEQ==" saltValue="fzqADcorXIonKhu+IDKdmg==" spinCount="100000" sheet="1" objects="1" scenarios="1"/>
  <mergeCells count="1">
    <mergeCell ref="A12:E12"/>
  </mergeCells>
  <conditionalFormatting sqref="J7:J11">
    <cfRule type="cellIs" dxfId="14" priority="14" operator="equal">
      <formula>$B$7</formula>
    </cfRule>
    <cfRule type="cellIs" dxfId="13" priority="15" operator="lessThan">
      <formula>$B$7</formula>
    </cfRule>
    <cfRule type="cellIs" dxfId="12" priority="16" operator="greaterThan">
      <formula>$B$7</formula>
    </cfRule>
  </conditionalFormatting>
  <conditionalFormatting sqref="J8:J11">
    <cfRule type="cellIs" dxfId="11" priority="11" operator="equal">
      <formula>$B$8</formula>
    </cfRule>
    <cfRule type="cellIs" dxfId="10" priority="12" operator="lessThan">
      <formula>$B$8</formula>
    </cfRule>
    <cfRule type="cellIs" dxfId="9" priority="13" operator="greaterThan">
      <formula>$B$8</formula>
    </cfRule>
  </conditionalFormatting>
  <conditionalFormatting sqref="J9">
    <cfRule type="cellIs" dxfId="8" priority="7" operator="equal">
      <formula>$B$9</formula>
    </cfRule>
    <cfRule type="cellIs" dxfId="7" priority="8" operator="lessThan">
      <formula>$B$9</formula>
    </cfRule>
    <cfRule type="cellIs" dxfId="6" priority="10" operator="greaterThan">
      <formula>$B$9</formula>
    </cfRule>
  </conditionalFormatting>
  <conditionalFormatting sqref="J10">
    <cfRule type="cellIs" dxfId="5" priority="4" operator="equal">
      <formula>$B$10</formula>
    </cfRule>
    <cfRule type="cellIs" dxfId="4" priority="5" operator="lessThan">
      <formula>$B$10</formula>
    </cfRule>
    <cfRule type="cellIs" dxfId="3" priority="6" operator="greaterThan">
      <formula>$B$10</formula>
    </cfRule>
  </conditionalFormatting>
  <conditionalFormatting sqref="J11">
    <cfRule type="cellIs" dxfId="2" priority="1" operator="equal">
      <formula>$B$11</formula>
    </cfRule>
    <cfRule type="cellIs" dxfId="1" priority="2" operator="lessThan">
      <formula>$B$11</formula>
    </cfRule>
    <cfRule type="cellIs" dxfId="0" priority="3" operator="greaterThan">
      <formula>$B$11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B36F0-FDF3-4E17-8A3D-87E065872C49}">
  <dimension ref="A1:C9"/>
  <sheetViews>
    <sheetView showGridLines="0" workbookViewId="0">
      <selection activeCell="B8" sqref="B8"/>
    </sheetView>
  </sheetViews>
  <sheetFormatPr defaultColWidth="9.140625" defaultRowHeight="12" x14ac:dyDescent="0.2"/>
  <cols>
    <col min="1" max="1" width="54.5703125" style="2" customWidth="1"/>
    <col min="2" max="2" width="18.5703125" style="5" customWidth="1"/>
    <col min="3" max="3" width="16.7109375" style="6" customWidth="1"/>
    <col min="4" max="16384" width="9.140625" style="2"/>
  </cols>
  <sheetData>
    <row r="1" spans="1:3" x14ac:dyDescent="0.2">
      <c r="A1" s="1" t="s">
        <v>20</v>
      </c>
    </row>
    <row r="2" spans="1:3" x14ac:dyDescent="0.2">
      <c r="A2" s="7" t="s">
        <v>15</v>
      </c>
      <c r="B2" s="50"/>
    </row>
    <row r="3" spans="1:3" x14ac:dyDescent="0.2">
      <c r="B3" s="50"/>
    </row>
    <row r="4" spans="1:3" x14ac:dyDescent="0.2">
      <c r="A4" s="8" t="s">
        <v>4</v>
      </c>
      <c r="B4" s="50"/>
    </row>
    <row r="5" spans="1:3" x14ac:dyDescent="0.2">
      <c r="A5" s="9"/>
      <c r="B5" s="50"/>
    </row>
    <row r="6" spans="1:3" x14ac:dyDescent="0.2">
      <c r="A6" s="49" t="s">
        <v>21</v>
      </c>
      <c r="B6" s="49"/>
    </row>
    <row r="7" spans="1:3" s="10" customFormat="1" ht="44.25" customHeight="1" x14ac:dyDescent="0.25">
      <c r="A7" s="16" t="s">
        <v>0</v>
      </c>
      <c r="B7" s="18" t="s">
        <v>22</v>
      </c>
    </row>
    <row r="8" spans="1:3" ht="24" x14ac:dyDescent="0.2">
      <c r="A8" s="37" t="s">
        <v>25</v>
      </c>
      <c r="B8" s="38"/>
      <c r="C8" s="2"/>
    </row>
    <row r="9" spans="1:3" x14ac:dyDescent="0.2">
      <c r="A9" s="36" t="s">
        <v>18</v>
      </c>
      <c r="B9" s="36">
        <f>B8</f>
        <v>0</v>
      </c>
      <c r="C9" s="2"/>
    </row>
  </sheetData>
  <sheetProtection algorithmName="SHA-512" hashValue="3RqJ2SzSO4PjO1Q7eq7ZmJ0y40M2wuFbgTQ1ZSd9F8svtE3oHkAGTxT+xFIzfAhxFPIWtY64ErUrHK8HHEY0eA==" saltValue="3vL1AArPXIInW25bawC16g==" spinCount="100000" sheet="1" objects="1" scenarios="1"/>
  <mergeCells count="2">
    <mergeCell ref="A6:B6"/>
    <mergeCell ref="B2:B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A4859-575C-4BFF-9E0B-9209620E4B9A}">
  <dimension ref="A1:E9"/>
  <sheetViews>
    <sheetView showGridLines="0" workbookViewId="0">
      <selection activeCell="B8" sqref="B8:C8"/>
    </sheetView>
  </sheetViews>
  <sheetFormatPr defaultColWidth="9.140625" defaultRowHeight="12" x14ac:dyDescent="0.2"/>
  <cols>
    <col min="1" max="1" width="41" style="23" bestFit="1" customWidth="1"/>
    <col min="2" max="2" width="20.28515625" style="23" customWidth="1"/>
    <col min="3" max="3" width="9.140625" style="23"/>
    <col min="4" max="4" width="14.7109375" style="23" customWidth="1"/>
    <col min="5" max="5" width="13.7109375" style="23" customWidth="1"/>
    <col min="6" max="16384" width="9.140625" style="23"/>
  </cols>
  <sheetData>
    <row r="1" spans="1:5" x14ac:dyDescent="0.2">
      <c r="A1" s="1" t="s">
        <v>20</v>
      </c>
      <c r="B1" s="2"/>
      <c r="C1" s="5"/>
      <c r="D1" s="5"/>
      <c r="E1" s="4"/>
    </row>
    <row r="2" spans="1:5" x14ac:dyDescent="0.2">
      <c r="A2" s="7" t="s">
        <v>15</v>
      </c>
      <c r="B2" s="1"/>
      <c r="C2" s="50"/>
      <c r="D2" s="50"/>
      <c r="E2" s="50"/>
    </row>
    <row r="3" spans="1:5" x14ac:dyDescent="0.2">
      <c r="A3" s="2"/>
      <c r="B3" s="2"/>
      <c r="C3" s="50"/>
      <c r="D3" s="50"/>
      <c r="E3" s="50"/>
    </row>
    <row r="4" spans="1:5" x14ac:dyDescent="0.2">
      <c r="A4" s="8" t="s">
        <v>4</v>
      </c>
      <c r="B4" s="8"/>
      <c r="C4" s="50"/>
      <c r="D4" s="50"/>
      <c r="E4" s="50"/>
    </row>
    <row r="5" spans="1:5" x14ac:dyDescent="0.2">
      <c r="A5" s="9"/>
      <c r="B5" s="9"/>
      <c r="C5" s="50"/>
      <c r="D5" s="50"/>
      <c r="E5" s="50"/>
    </row>
    <row r="6" spans="1:5" x14ac:dyDescent="0.2">
      <c r="A6" s="51" t="s">
        <v>6</v>
      </c>
      <c r="B6" s="51"/>
      <c r="C6" s="51"/>
      <c r="D6" s="51"/>
      <c r="E6" s="24"/>
    </row>
    <row r="7" spans="1:5" ht="36" x14ac:dyDescent="0.2">
      <c r="A7" s="16" t="s">
        <v>7</v>
      </c>
      <c r="B7" s="16" t="s">
        <v>11</v>
      </c>
      <c r="C7" s="18" t="s">
        <v>9</v>
      </c>
      <c r="D7" s="19" t="s">
        <v>12</v>
      </c>
      <c r="E7" s="25"/>
    </row>
    <row r="8" spans="1:5" x14ac:dyDescent="0.2">
      <c r="A8" s="11" t="s">
        <v>8</v>
      </c>
      <c r="B8" s="38"/>
      <c r="C8" s="30">
        <v>5</v>
      </c>
      <c r="D8" s="20">
        <f>B8*C8</f>
        <v>0</v>
      </c>
      <c r="E8" s="21"/>
    </row>
    <row r="9" spans="1:5" s="32" customFormat="1" x14ac:dyDescent="0.2">
      <c r="A9" s="52" t="s">
        <v>10</v>
      </c>
      <c r="B9" s="52"/>
      <c r="C9" s="52"/>
      <c r="D9" s="31">
        <f>SUM(D8:D8)</f>
        <v>0</v>
      </c>
      <c r="E9" s="26"/>
    </row>
  </sheetData>
  <sheetProtection algorithmName="SHA-512" hashValue="p4jccpALF45e4Xi0vluUehoyvV/blMF43yW72DhV+Mhu1aYEZSYO1DxQ0EpU1vxyXE6sv5KwrIC4Sbg3XBh/NQ==" saltValue="fkFT7efywfquna9UD7W9XA==" spinCount="100000" sheet="1" objects="1" scenarios="1"/>
  <mergeCells count="3">
    <mergeCell ref="A6:D6"/>
    <mergeCell ref="C2:E5"/>
    <mergeCell ref="A9:C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127CB-7EA5-4C93-AB2E-DD9E09486853}">
  <dimension ref="A1:C19"/>
  <sheetViews>
    <sheetView showGridLines="0" workbookViewId="0">
      <selection activeCell="K14" sqref="K14"/>
    </sheetView>
  </sheetViews>
  <sheetFormatPr defaultColWidth="9.140625" defaultRowHeight="12" x14ac:dyDescent="0.2"/>
  <cols>
    <col min="1" max="1" width="50.7109375" style="2" customWidth="1"/>
    <col min="2" max="2" width="23.85546875" style="2" customWidth="1"/>
    <col min="3" max="3" width="16.7109375" style="6" customWidth="1"/>
    <col min="4" max="16384" width="9.140625" style="2"/>
  </cols>
  <sheetData>
    <row r="1" spans="1:3" x14ac:dyDescent="0.2">
      <c r="A1" s="1" t="s">
        <v>31</v>
      </c>
    </row>
    <row r="2" spans="1:3" x14ac:dyDescent="0.2">
      <c r="A2" s="7" t="s">
        <v>15</v>
      </c>
    </row>
    <row r="4" spans="1:3" x14ac:dyDescent="0.2">
      <c r="A4" s="8" t="s">
        <v>4</v>
      </c>
    </row>
    <row r="5" spans="1:3" x14ac:dyDescent="0.2">
      <c r="C5" s="28"/>
    </row>
    <row r="6" spans="1:3" s="10" customFormat="1" x14ac:dyDescent="0.25">
      <c r="A6" s="53" t="s">
        <v>17</v>
      </c>
      <c r="B6" s="54"/>
    </row>
    <row r="7" spans="1:3" x14ac:dyDescent="0.2">
      <c r="A7" s="11" t="s">
        <v>32</v>
      </c>
      <c r="B7" s="12">
        <f>'Laboratorium Apparatuur'!K12</f>
        <v>0</v>
      </c>
      <c r="C7" s="2"/>
    </row>
    <row r="8" spans="1:3" x14ac:dyDescent="0.2">
      <c r="A8" s="11" t="s">
        <v>13</v>
      </c>
      <c r="B8" s="12">
        <f>'Preventief onderhoud'!B9</f>
        <v>0</v>
      </c>
      <c r="C8" s="2"/>
    </row>
    <row r="9" spans="1:3" x14ac:dyDescent="0.2">
      <c r="A9" s="11" t="s">
        <v>14</v>
      </c>
      <c r="B9" s="12">
        <f>'Correctief onderhoud'!D9</f>
        <v>0</v>
      </c>
      <c r="C9" s="2"/>
    </row>
    <row r="10" spans="1:3" x14ac:dyDescent="0.2">
      <c r="A10" s="14" t="s">
        <v>16</v>
      </c>
      <c r="B10" s="22" cm="1">
        <f t="array" ref="B10">B7+SUM((B8:B9)*2)</f>
        <v>0</v>
      </c>
      <c r="C10" s="2"/>
    </row>
    <row r="11" spans="1:3" x14ac:dyDescent="0.2">
      <c r="A11" s="13"/>
      <c r="B11" s="15"/>
      <c r="C11" s="2"/>
    </row>
    <row r="12" spans="1:3" x14ac:dyDescent="0.2">
      <c r="A12" s="17" t="s">
        <v>5</v>
      </c>
      <c r="B12" s="39"/>
      <c r="C12" s="2"/>
    </row>
    <row r="13" spans="1:3" x14ac:dyDescent="0.2">
      <c r="A13" s="17" t="s">
        <v>1</v>
      </c>
      <c r="B13" s="39"/>
      <c r="C13" s="2"/>
    </row>
    <row r="14" spans="1:3" ht="60" customHeight="1" x14ac:dyDescent="0.2">
      <c r="A14" s="17" t="s">
        <v>2</v>
      </c>
      <c r="B14" s="39"/>
      <c r="C14" s="2"/>
    </row>
    <row r="15" spans="1:3" x14ac:dyDescent="0.2">
      <c r="A15" s="17" t="s">
        <v>3</v>
      </c>
      <c r="B15" s="40"/>
      <c r="C15" s="2"/>
    </row>
    <row r="19" spans="1:1" x14ac:dyDescent="0.2">
      <c r="A19" s="7"/>
    </row>
  </sheetData>
  <mergeCells count="1">
    <mergeCell ref="A6:B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6fb25c07-83e1-4f84-9735-facaa44641a7</MigrationWizId>
  </documentManagement>
</p:properties>
</file>

<file path=customXml/itemProps1.xml><?xml version="1.0" encoding="utf-8"?>
<ds:datastoreItem xmlns:ds="http://schemas.openxmlformats.org/officeDocument/2006/customXml" ds:itemID="{51758E6D-A9A1-4AD9-B54D-FE808B1F3E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8A7E12-E1CF-40BC-9308-8E9FD49F3C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1EC870-EDBF-42E4-8A20-5593657BBF74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25fb912-3b5c-448e-aedf-512b761406e6"/>
    <ds:schemaRef ds:uri="http://schemas.microsoft.com/office/2006/metadata/properties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Laboratorium Apparatuur</vt:lpstr>
      <vt:lpstr>Preventief onderhoud</vt:lpstr>
      <vt:lpstr>Correctief onderhoud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Winand van der Wees</dc:creator>
  <cp:keywords/>
  <dc:description/>
  <cp:lastModifiedBy>Joy Wijnberg | Inkada Inkoop &amp; Advies</cp:lastModifiedBy>
  <cp:revision/>
  <dcterms:created xsi:type="dcterms:W3CDTF">2021-11-25T13:36:12Z</dcterms:created>
  <dcterms:modified xsi:type="dcterms:W3CDTF">2025-07-01T12:04:27Z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12700</vt:r8>
  </property>
</Properties>
</file>