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G:\SSC IUC G1 Aanbesteden\01 DJI\08 Gedetineerden\EA Spellen &amp; Hobbyartikelen\EA 2025\08 Bijlagen bij Beschrijvend Document\"/>
    </mc:Choice>
  </mc:AlternateContent>
  <xr:revisionPtr revIDLastSave="0" documentId="13_ncr:1_{930A1010-4F57-4D3F-ACDD-6AFBA4242126}" xr6:coauthVersionLast="47" xr6:coauthVersionMax="47" xr10:uidLastSave="{00000000-0000-0000-0000-000000000000}"/>
  <bookViews>
    <workbookView xWindow="-120" yWindow="-120" windowWidth="29040" windowHeight="15840" xr2:uid="{00000000-000D-0000-FFFF-FFFF00000000}"/>
  </bookViews>
  <sheets>
    <sheet name="Blad1" sheetId="1" r:id="rId1"/>
  </sheets>
  <definedNames>
    <definedName name="_xlnm._FilterDatabase" localSheetId="0" hidden="1">Blad1!$A$2:$H$2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H19" i="1"/>
  <c r="H18" i="1"/>
  <c r="H17" i="1"/>
  <c r="H41" i="1"/>
  <c r="H40" i="1"/>
  <c r="H39" i="1"/>
  <c r="H38" i="1"/>
  <c r="H37" i="1"/>
  <c r="H36" i="1"/>
  <c r="H35" i="1"/>
  <c r="H4" i="1"/>
  <c r="H5" i="1"/>
  <c r="H6" i="1"/>
  <c r="H7" i="1"/>
  <c r="H8" i="1"/>
  <c r="H9" i="1"/>
  <c r="H10" i="1"/>
  <c r="H11" i="1"/>
  <c r="H12" i="1"/>
  <c r="H13" i="1"/>
  <c r="H14" i="1"/>
  <c r="H15" i="1"/>
  <c r="H16" i="1"/>
  <c r="H21" i="1"/>
  <c r="H22" i="1"/>
  <c r="H23" i="1"/>
  <c r="H24" i="1"/>
  <c r="H25" i="1"/>
  <c r="H26" i="1"/>
  <c r="H27" i="1"/>
  <c r="H28" i="1"/>
  <c r="H29" i="1"/>
  <c r="H30" i="1"/>
  <c r="H31" i="1"/>
  <c r="H32" i="1"/>
  <c r="H33" i="1"/>
  <c r="H34"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3" i="1"/>
  <c r="H99" i="1" l="1"/>
  <c r="H100" i="1" s="1"/>
</calcChain>
</file>

<file path=xl/sharedStrings.xml><?xml version="1.0" encoding="utf-8"?>
<sst xmlns="http://schemas.openxmlformats.org/spreadsheetml/2006/main" count="319" uniqueCount="227">
  <si>
    <t>Artikelomschrijving 
Product</t>
  </si>
  <si>
    <t>Specificaties Product</t>
  </si>
  <si>
    <t xml:space="preserve">Eenheid prijs Product kolom C 
</t>
  </si>
  <si>
    <t>Netto prijs 
ex BTW</t>
  </si>
  <si>
    <t>Aangeboden product</t>
  </si>
  <si>
    <t>Artikelnummer</t>
  </si>
  <si>
    <t>Voorschriften en toelichting prijzenblad:</t>
  </si>
  <si>
    <t>Kolom B: nadere specificatie van het Product</t>
  </si>
  <si>
    <t>- De op te geven prijzen dienen te voldoen aan al het gestelde in het Beschrijvend document inclusief de bijbehorende bijlagen.</t>
  </si>
  <si>
    <t>- De door Inschrijver op te geven prijzen hebben maximaal 2 decimalen. Beoordeling vindt plaats op basis van de door Inschrijver opgegeven tarieven met 2 decimalen.</t>
  </si>
  <si>
    <t xml:space="preserve">- Voor alle Producten geldt dat het gevraagde Product danwel een gelijkwaardig alternatief moet worden aangeboden. </t>
  </si>
  <si>
    <t>(Borduur)naalden</t>
  </si>
  <si>
    <t>Acrylverf</t>
  </si>
  <si>
    <t>Afscheurpalet</t>
  </si>
  <si>
    <t>Alfabetkralen</t>
  </si>
  <si>
    <t>Aquarelpenseel</t>
  </si>
  <si>
    <t>Aquarelverf</t>
  </si>
  <si>
    <t>Boekbinderslijm</t>
  </si>
  <si>
    <t>Boetseerklei</t>
  </si>
  <si>
    <t>Bordkrijt</t>
  </si>
  <si>
    <t>Breinaalden</t>
  </si>
  <si>
    <t>Canvasboard</t>
  </si>
  <si>
    <t>Chamotte klei</t>
  </si>
  <si>
    <t>Draadnagels</t>
  </si>
  <si>
    <t>Dubbelzijdige tape</t>
  </si>
  <si>
    <t>Fotolijm</t>
  </si>
  <si>
    <t>Gekleurd karton</t>
  </si>
  <si>
    <t>Gekleurd papier</t>
  </si>
  <si>
    <t>Geodriehoek</t>
  </si>
  <si>
    <t>Gietklei</t>
  </si>
  <si>
    <t>Gips</t>
  </si>
  <si>
    <t>Gipsband</t>
  </si>
  <si>
    <t>Glazen kralen</t>
  </si>
  <si>
    <t>Glazuur</t>
  </si>
  <si>
    <t>Haaknaalden</t>
  </si>
  <si>
    <t>Haarpenselen</t>
  </si>
  <si>
    <t>Handpuntenslijpers</t>
  </si>
  <si>
    <t>Handwerkvilt</t>
  </si>
  <si>
    <t>Houten kralen</t>
  </si>
  <si>
    <t>Houtlijm</t>
  </si>
  <si>
    <t>Houtskool</t>
  </si>
  <si>
    <t>Katoenen schilderdoeken</t>
  </si>
  <si>
    <t>kinderschaar</t>
  </si>
  <si>
    <t>Kleurkarton (etalage)</t>
  </si>
  <si>
    <t>Kleurpotloden</t>
  </si>
  <si>
    <t>Kralenrijgnaald</t>
  </si>
  <si>
    <t>Krijt</t>
  </si>
  <si>
    <t>Kurklinoleum</t>
  </si>
  <si>
    <t>Liniaal</t>
  </si>
  <si>
    <t>Linnen schilderdoeken</t>
  </si>
  <si>
    <t>lollystokjes</t>
  </si>
  <si>
    <t>luciferstokjes</t>
  </si>
  <si>
    <t>MDF platen</t>
  </si>
  <si>
    <t>Mozaïek voegenvuller</t>
  </si>
  <si>
    <t>Mozaïeklijm</t>
  </si>
  <si>
    <t>Mozaïeksteentjes</t>
  </si>
  <si>
    <t>Multiplex platen</t>
  </si>
  <si>
    <t>Naaigaren</t>
  </si>
  <si>
    <t>Palet</t>
  </si>
  <si>
    <t>Passer</t>
  </si>
  <si>
    <t>Plakkaatverf</t>
  </si>
  <si>
    <t>Porcelainverf</t>
  </si>
  <si>
    <t>Potloden</t>
  </si>
  <si>
    <t>Schaar</t>
  </si>
  <si>
    <t>Schetsblok</t>
  </si>
  <si>
    <t>Schilderskarton</t>
  </si>
  <si>
    <t>Schilderstape</t>
  </si>
  <si>
    <t>Strijk/ smeltkralen</t>
  </si>
  <si>
    <t>Strooiglitter</t>
  </si>
  <si>
    <t>Tekenpapier</t>
  </si>
  <si>
    <t>textielstiften</t>
  </si>
  <si>
    <t>Textielverf</t>
  </si>
  <si>
    <t>Triplex platen</t>
  </si>
  <si>
    <t>Universele lijm</t>
  </si>
  <si>
    <t>Viltstiften</t>
  </si>
  <si>
    <t>Zilver/goud karton</t>
  </si>
  <si>
    <t>Zilveren en gouden stiften</t>
  </si>
  <si>
    <t>Met punt - groot</t>
  </si>
  <si>
    <t>gekleurd</t>
  </si>
  <si>
    <t>gr. 0, 2, 4, 8, 10, 12</t>
  </si>
  <si>
    <t>Napjes doos met 24 kleuren</t>
  </si>
  <si>
    <t>Waterbasis - 300 gram</t>
  </si>
  <si>
    <t>wit en gekleurd</t>
  </si>
  <si>
    <t>Met knop - dikte 7</t>
  </si>
  <si>
    <t xml:space="preserve">Afm. 40 x 50 cm (lxb) </t>
  </si>
  <si>
    <t xml:space="preserve">Afm. 18 x 24 cm (lxb) </t>
  </si>
  <si>
    <t xml:space="preserve">Grof (0-2 mm) </t>
  </si>
  <si>
    <t>Rubbercement - 1000ml</t>
  </si>
  <si>
    <t>220 g/m2 - A4 - 100 vel - diverse kleuren</t>
  </si>
  <si>
    <t>Transparant met gele schaalverdeling - dikte 0,2cm</t>
  </si>
  <si>
    <t>Wit aardwerk</t>
  </si>
  <si>
    <t>Modelgips</t>
  </si>
  <si>
    <t>Rol van 2,7m x 7,5cm (lxb)</t>
  </si>
  <si>
    <t>5mm - 1kg assorti</t>
  </si>
  <si>
    <t>Kwastglazuur - kleur hemelsblauw glanzend</t>
  </si>
  <si>
    <t>Katoenhaaknaalden - set met diktes 3-4-5-6-7-8-9-10</t>
  </si>
  <si>
    <t xml:space="preserve">Een gaats metaal </t>
  </si>
  <si>
    <t>180 x 100 cm</t>
  </si>
  <si>
    <t>Pijpjes diepzwarte houtskool - 6mm - 10 stuks</t>
  </si>
  <si>
    <t>Geprepareerd en bespannen - 30 x 40 x 2 cm (lxbxd)</t>
  </si>
  <si>
    <t>Plastic heft - stompe punten - rechthandig - 13 cm</t>
  </si>
  <si>
    <t>380 gram - 46 x 68mm - 50 vel</t>
  </si>
  <si>
    <t>6-kantig - doos 24 kleuren</t>
  </si>
  <si>
    <t>big eye - 5,7 cm</t>
  </si>
  <si>
    <t>Zachte pastel - doos 30 stuks</t>
  </si>
  <si>
    <t xml:space="preserve">4, 5 mm dik - 310x148cm </t>
  </si>
  <si>
    <t>naturel zak van 1000 stuks - hout</t>
  </si>
  <si>
    <t>zak van 500 stuks</t>
  </si>
  <si>
    <t>e1 norm - 5 mm - 70 x 100 cm</t>
  </si>
  <si>
    <t>200 gram - wit - watervast</t>
  </si>
  <si>
    <t>80ml t.b.v. glasmozaïeksteentjes</t>
  </si>
  <si>
    <t>Dikte 12mm - afmeting 1.22 x 1.22</t>
  </si>
  <si>
    <t>Plastic verfpalet met 10 napjes, doorsnede 18cm</t>
  </si>
  <si>
    <t>Verchroomd met tangradgeleiding</t>
  </si>
  <si>
    <t>Tube 20ml</t>
  </si>
  <si>
    <t>2H - zeskantig - 12 stuks</t>
  </si>
  <si>
    <t>HB - zeskantig - 12 stuks</t>
  </si>
  <si>
    <t>Linkshandige papierschaar lengte 21cm</t>
  </si>
  <si>
    <t>120 gram - A4 - 50 vel</t>
  </si>
  <si>
    <t>120 gram - A3 - 50 vel</t>
  </si>
  <si>
    <t>3 mm dik - 30 x 40 cm</t>
  </si>
  <si>
    <t>3 mm dik - 24 x 30 cm</t>
  </si>
  <si>
    <t>25mm breed x 55 meter</t>
  </si>
  <si>
    <t>6000 stuks in zak - 1 kleur</t>
  </si>
  <si>
    <t>Met doseerdop - 700ml</t>
  </si>
  <si>
    <t>25 x 12,5 x 6,5 cm</t>
  </si>
  <si>
    <t>Flacon - 500 ml - diverse kleuren</t>
  </si>
  <si>
    <t>Dikte 3mm - afmeting 1.22 x 1.22 - berken</t>
  </si>
  <si>
    <t>Pen touch extra fine point</t>
  </si>
  <si>
    <t>500 ml</t>
  </si>
  <si>
    <t>per stuk</t>
  </si>
  <si>
    <t>12 stuks in doos</t>
  </si>
  <si>
    <t>1000 ml</t>
  </si>
  <si>
    <t>100 vel</t>
  </si>
  <si>
    <t>5 kg</t>
  </si>
  <si>
    <t>1 rol</t>
  </si>
  <si>
    <t>1 kg</t>
  </si>
  <si>
    <t>250 ml</t>
  </si>
  <si>
    <t>10 stuks</t>
  </si>
  <si>
    <t>50 vel</t>
  </si>
  <si>
    <t>24 stuks in doos</t>
  </si>
  <si>
    <t>30 stuks in doos</t>
  </si>
  <si>
    <t>1000 stuks</t>
  </si>
  <si>
    <t>500 stuks</t>
  </si>
  <si>
    <t>80 ml</t>
  </si>
  <si>
    <t>48 spoeltjes</t>
  </si>
  <si>
    <t>20 ml</t>
  </si>
  <si>
    <t>55 meter</t>
  </si>
  <si>
    <t>6000 stuks</t>
  </si>
  <si>
    <t>700 ml</t>
  </si>
  <si>
    <t>500 vel</t>
  </si>
  <si>
    <t>- Deze prijslijst is niet limitatief.</t>
  </si>
  <si>
    <t>per doos met 24</t>
  </si>
  <si>
    <t>10 kg</t>
  </si>
  <si>
    <t>10 kg (brood)</t>
  </si>
  <si>
    <t>per set</t>
  </si>
  <si>
    <t>per plaat</t>
  </si>
  <si>
    <t>500 ml - diverse kleuren (zoals: titaanwit, zwart, kobaltblauw, karmijn, azogeel donker en licht, utramar. violet, pyrrolrood, briljantblauw, donkerrood, oranje, sappig groen, oxydezwart, wit, etc.)</t>
  </si>
  <si>
    <t>per 2 stuks</t>
  </si>
  <si>
    <t>- De aantallen opgenomen in kolom I betreffen geschatte aantallen die alleen voor de beoordeling van De prijs gebruikt wordt. Het betreft geen indicatie van de af te nemen aantallen gedurende de looptijd van de Overeenkomst.</t>
  </si>
  <si>
    <t>Prijs tbv 
beoordeling:
Netto prijs * Aantal tbv beoordeling (cel Fx * cel Ix)</t>
  </si>
  <si>
    <t>zak a 25 stuks</t>
  </si>
  <si>
    <t>Wit - 160 gram - A3 formaat - 500 vel</t>
  </si>
  <si>
    <t>assorti Fibracolor - doos à 10 stuks</t>
  </si>
  <si>
    <t>doos</t>
  </si>
  <si>
    <t>270 gram - 50 x 70cm - 100 vel</t>
  </si>
  <si>
    <t>Aantal tbv 
beoordeling over 3 jaar</t>
  </si>
  <si>
    <t>Tekendoos hout (leeg)</t>
  </si>
  <si>
    <t>100 ml</t>
  </si>
  <si>
    <t>30 cm</t>
  </si>
  <si>
    <t>50 cm</t>
  </si>
  <si>
    <t>100 cm</t>
  </si>
  <si>
    <t>Assortiment van 48 spoeltjes van 500 meter - 100% katoen. Diverse kleuren.</t>
  </si>
  <si>
    <t>Spoel van 500 meter - 100% katoen. Kleur: zwart, wit, blauw</t>
  </si>
  <si>
    <t>Verfshort</t>
  </si>
  <si>
    <t>Voor volwassenen met elastieken mouweinde - disposable</t>
  </si>
  <si>
    <t>Voor volwassenen met elastieken mouweinde - katoen</t>
  </si>
  <si>
    <t xml:space="preserve">Kolom A: omschrijving van het Product. </t>
  </si>
  <si>
    <t>130 gram - 50 x 70cm - 25 vel</t>
  </si>
  <si>
    <t>22,5 x 30 cm - 40 vel - 85 gram</t>
  </si>
  <si>
    <t>per 200 stuks</t>
  </si>
  <si>
    <t>25 vel</t>
  </si>
  <si>
    <t>- "Indien het aangeboden product in geringe mate afwijkt van de gevraagde specificatie (bijvoorbeeld aantal vellen, maatvoering), maar functioneel gelijkwaardig is, leidt dit niet automatisch tot uitsluiting. Inschrijver dient in dat geval op verzoek aan te tonen waarom het product gelijkwaardig is."</t>
  </si>
  <si>
    <t>- De aanbestedende dienst behoudt zich het recht om op basis van de toelichting en (indien nodig) aanvullende productinformatie te beoordelen of het alternatief als gelijkwaardig wordt geaccepteerd.</t>
  </si>
  <si>
    <t>3 meter</t>
  </si>
  <si>
    <t>10 meter</t>
  </si>
  <si>
    <t>per 3 stuks</t>
  </si>
  <si>
    <t>50 stuks</t>
  </si>
  <si>
    <t>gekleurd assorti - 10mm - 50 stuks</t>
  </si>
  <si>
    <t>Dikpunters in doosje - assorti 12 kleuren</t>
  </si>
  <si>
    <t>5000 ml</t>
  </si>
  <si>
    <t>Overige informatie en invulinstructies:</t>
  </si>
  <si>
    <t>3 mm- rol</t>
  </si>
  <si>
    <t>12 mm - rol</t>
  </si>
  <si>
    <t>9 mm - rol</t>
  </si>
  <si>
    <t>per spoel</t>
  </si>
  <si>
    <t>Totaalprijs/inschrijfprijs:</t>
  </si>
  <si>
    <t>- Voor het doen van een prijsopgave voor de Opdracht Perceel Hobbyartikelen wordt Inschrijver geacht uitsluitend de prijsopgavetabel (in Excel) in Formulier F te gebruiken. Het is niet toegestaan om wijzigingen aan te brengen in de opmaak of structuur van deze tabel, op straffe van uitsluiting van de aanbestedingsprocedure.</t>
  </si>
  <si>
    <t>Het indienen van een irreële of manipulatieve Inschrijving is verboden. Van een manipulatieve Inschrijving kan sprake zijn wanneer - als gevolg van miskenning door de Inschrijver van bepaalde aannames van de Aanbestedende dienst en/of het IUC DJI- de beoordelingssystematiek zo wordt gemanipuleerd dat het daarmee beoogde doel, zoals bijvoorbeeld het innemen van een realistische positie, wordt verstoord. Een Inschrijving is in ieder geval doch niet uitsluitend manipulatief en/ of irreëel als:
- één of meer tarieven worden aangeboden die op zichzelf beschouwd niet realistisch is/zijn;
- de tarieven niet een in de branche gebruikelijke opbouw/samenhang hebben;
- één of meerdere tarieven de gehanteerde formule frustreren;
- bij de opgegeven catalogusprijzen sprake is van negatieve of nultarieven. 
Een irreële of manipulatieve Inschrijving is ongeldig en wordt terzijde gelegd.</t>
  </si>
  <si>
    <t>Formulier F - Perceel 2 Hobbyartikelen - Prijzenblad 
Europese aanbesteding Spellen en Hobbyartikelen t.b.v. justitiabelen, INEA-DJI-2025-01-KV</t>
  </si>
  <si>
    <t>- Producten die niet in deze lijst opgenomen zijn maar die Koper wel wenst af te nemen, en die wel door Leverancier geleverd kunnen worden dan wel zijn opgenomen in de Catalogus  van Leverancier, biedt de Leverancier op verzoek van Koper aan. Zie Programma van Eisen (bijlage 1) voor de wijze van toevoegen van Producten aan de Punch-out catalogus.</t>
  </si>
  <si>
    <t>- Inschrijver dient alle velden (licht groen gearceerde cellen) in kolom C -E - F in te vullen.</t>
  </si>
  <si>
    <t>Kolom C: netto prijs exclusief BTW van het gevraagde Product.</t>
  </si>
  <si>
    <t xml:space="preserve">Kolom D: eenheid per stuk/per set/per doos/per aantal stuks/per gewicht, etc. voor de opgegeven prijs in betreffende rij in </t>
  </si>
  <si>
    <t xml:space="preserve">Kolom E: omschrijving en specificatie van het door de Inschrijver aangeboden Product (voor de prijs zoals opgegeven in betreffende cel in kolom C) </t>
  </si>
  <si>
    <t>Kolom F: het artikelnummer van het Product</t>
  </si>
  <si>
    <t>Kolom G: fictief aantal ten behoeve van de beoordeling prijs</t>
  </si>
  <si>
    <t>Kolom H: prijs ten behoeve van de beoordeling: netto prijs exclusief BTW uit betreffende rij in kolom C vermenigvuldigt met het aantal uit betreffende rij in kolom G.</t>
  </si>
  <si>
    <t>maat 2</t>
  </si>
  <si>
    <t>maat 3</t>
  </si>
  <si>
    <t>maat 4</t>
  </si>
  <si>
    <t>maat 6</t>
  </si>
  <si>
    <t>maat 8</t>
  </si>
  <si>
    <t>maat 10</t>
  </si>
  <si>
    <t>maat 12</t>
  </si>
  <si>
    <t>maat 1</t>
  </si>
  <si>
    <t>per m2</t>
  </si>
  <si>
    <t>Glassteentjes van 1 x 1 cm - emmer van 1 kg</t>
  </si>
  <si>
    <t>300 gram</t>
  </si>
  <si>
    <t>per gram</t>
  </si>
  <si>
    <t>soft - range 20 t/m 60 gram per stuk - div kleuren</t>
  </si>
  <si>
    <t>Verzilverd draadmaat 1.2 X 20 cm 450 gram - rol à 3 meter</t>
  </si>
  <si>
    <t>Elastisch draad maat 1.2 X 20 cm 450 gram - rol à 3 meter</t>
  </si>
  <si>
    <t>Nylon draad maat 1.2 X 20 cm 450 gram - rol à 3 meter</t>
  </si>
  <si>
    <t>Sieraden draad maat 1.2 X 20 cm 450 gram - rol à 3 meter</t>
  </si>
  <si>
    <t>Bloemen draad maat 1.2 X 20 cm 450 gram - rol à 3 meter</t>
  </si>
  <si>
    <t>500 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</si>
</sst>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44" formatCode="_ &quot;€&quot;\ * #,##0.00_ ;_ &quot;€&quot;\ * \-#,##0.00_ ;_ &quot;€&quot;\ * &quot;-&quot;??_ ;_ @_ "/>
  </numFmts>
  <fonts count="12" x14ac:knownFonts="1">
    <font>
      <sz val="11"/>
      <color theme="1"/>
      <name val="Calibri"/>
      <family val="2"/>
      <scheme val="minor"/>
    </font>
    <font>
      <b/>
      <sz val="12"/>
      <name val="Verdana"/>
      <family val="2"/>
    </font>
    <font>
      <sz val="10"/>
      <name val="Verdana"/>
      <family val="2"/>
    </font>
    <font>
      <b/>
      <sz val="10"/>
      <name val="Verdana"/>
      <family val="2"/>
    </font>
    <font>
      <sz val="11"/>
      <color theme="1"/>
      <name val="Verdana"/>
      <family val="2"/>
    </font>
    <font>
      <b/>
      <sz val="10"/>
      <color theme="1"/>
      <name val="Verdana"/>
      <family val="2"/>
    </font>
    <font>
      <sz val="10"/>
      <color theme="1"/>
      <name val="Verdana"/>
      <family val="2"/>
    </font>
    <font>
      <b/>
      <sz val="10"/>
      <color rgb="FF000000"/>
      <name val="Verdana"/>
      <family val="2"/>
    </font>
    <font>
      <b/>
      <sz val="18"/>
      <name val="Verdana"/>
      <family val="2"/>
    </font>
    <font>
      <b/>
      <sz val="18"/>
      <color rgb="FF000000"/>
      <name val="Verdana"/>
      <family val="2"/>
    </font>
    <font>
      <sz val="9"/>
      <name val="Verdana"/>
      <family val="2"/>
    </font>
    <font>
      <b/>
      <sz val="10"/>
      <color theme="0"/>
      <name val="Verdana"/>
      <family val="2"/>
    </font>
  </fonts>
  <fills count="8">
    <fill>
      <patternFill patternType="none"/>
    </fill>
    <fill>
      <patternFill patternType="gray125"/>
    </fill>
    <fill>
      <patternFill patternType="solid">
        <fgColor rgb="FF00B0F0"/>
        <bgColor rgb="FF000000"/>
      </patternFill>
    </fill>
    <fill>
      <patternFill patternType="solid">
        <fgColor rgb="FFC0C0C0"/>
        <bgColor rgb="FF000000"/>
      </patternFill>
    </fill>
    <fill>
      <patternFill patternType="solid">
        <fgColor rgb="FF92D050"/>
        <bgColor rgb="FF000000"/>
      </patternFill>
    </fill>
    <fill>
      <patternFill patternType="solid">
        <fgColor rgb="FFC5D9F1"/>
        <bgColor rgb="FF000000"/>
      </patternFill>
    </fill>
    <fill>
      <patternFill patternType="solid">
        <fgColor theme="6" tint="0.79998168889431442"/>
        <bgColor rgb="FF000000"/>
      </patternFill>
    </fill>
    <fill>
      <patternFill patternType="solid">
        <fgColor theme="6" tint="0.7999816888943144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6" fillId="0" borderId="2" xfId="0" applyFont="1" applyFill="1" applyBorder="1" applyAlignment="1">
      <alignment horizontal="justify" vertical="top"/>
    </xf>
    <xf numFmtId="0" fontId="2" fillId="0" borderId="0" xfId="0" applyFont="1" applyFill="1" applyBorder="1" applyAlignment="1" applyProtection="1">
      <alignment horizontal="justify" vertical="top"/>
    </xf>
    <xf numFmtId="0" fontId="3" fillId="3" borderId="2" xfId="0" applyFont="1" applyFill="1" applyBorder="1" applyAlignment="1" applyProtection="1">
      <alignment horizontal="justify" vertical="top" wrapText="1"/>
    </xf>
    <xf numFmtId="0" fontId="3" fillId="3" borderId="3" xfId="0" applyFont="1" applyFill="1" applyBorder="1" applyAlignment="1" applyProtection="1">
      <alignment horizontal="justify" vertical="top" wrapText="1"/>
    </xf>
    <xf numFmtId="0" fontId="3" fillId="3" borderId="2" xfId="0" applyFont="1" applyFill="1" applyBorder="1" applyAlignment="1" applyProtection="1">
      <alignment horizontal="justify" vertical="top"/>
    </xf>
    <xf numFmtId="0" fontId="5" fillId="0" borderId="2" xfId="0" applyFont="1" applyFill="1" applyBorder="1" applyAlignment="1">
      <alignment horizontal="justify" vertical="top"/>
    </xf>
    <xf numFmtId="0" fontId="2" fillId="0" borderId="2" xfId="0" applyFont="1" applyFill="1" applyBorder="1" applyAlignment="1" applyProtection="1">
      <alignment horizontal="justify" vertical="top" wrapText="1"/>
    </xf>
    <xf numFmtId="44" fontId="2" fillId="0" borderId="2" xfId="0" applyNumberFormat="1" applyFont="1" applyFill="1" applyBorder="1" applyAlignment="1" applyProtection="1">
      <alignment horizontal="justify" vertical="top"/>
    </xf>
    <xf numFmtId="0" fontId="2" fillId="0" borderId="2" xfId="0" applyFont="1" applyFill="1" applyBorder="1" applyAlignment="1">
      <alignment horizontal="justify" vertical="top"/>
    </xf>
    <xf numFmtId="0" fontId="8" fillId="0" borderId="2" xfId="0" applyFont="1" applyFill="1" applyBorder="1" applyAlignment="1" applyProtection="1">
      <alignment horizontal="justify" vertical="top"/>
    </xf>
    <xf numFmtId="44" fontId="3" fillId="4" borderId="2" xfId="0" applyNumberFormat="1" applyFont="1" applyFill="1" applyBorder="1" applyAlignment="1" applyProtection="1">
      <alignment horizontal="justify" vertical="top"/>
    </xf>
    <xf numFmtId="0" fontId="0" fillId="0" borderId="2" xfId="0" applyBorder="1" applyAlignment="1">
      <alignment horizontal="justify" vertical="top"/>
    </xf>
    <xf numFmtId="0" fontId="0" fillId="0" borderId="0" xfId="0" applyBorder="1" applyAlignment="1">
      <alignment horizontal="justify" vertical="top"/>
    </xf>
    <xf numFmtId="44" fontId="11" fillId="0" borderId="0" xfId="0" applyNumberFormat="1" applyFont="1" applyFill="1" applyBorder="1" applyAlignment="1" applyProtection="1">
      <alignment horizontal="justify" vertical="top"/>
    </xf>
    <xf numFmtId="0" fontId="2" fillId="0" borderId="0" xfId="0" applyFont="1" applyFill="1" applyAlignment="1">
      <alignment horizontal="justify" vertical="top" wrapText="1"/>
    </xf>
    <xf numFmtId="7" fontId="2" fillId="6" borderId="2" xfId="0" applyNumberFormat="1" applyFont="1" applyFill="1" applyBorder="1" applyAlignment="1" applyProtection="1">
      <alignment horizontal="justify" vertical="top"/>
      <protection locked="0"/>
    </xf>
    <xf numFmtId="0" fontId="3" fillId="7" borderId="2" xfId="0" applyFont="1" applyFill="1" applyBorder="1" applyAlignment="1" applyProtection="1">
      <alignment horizontal="justify" vertical="top"/>
      <protection locked="0"/>
    </xf>
    <xf numFmtId="0" fontId="3" fillId="3" borderId="2" xfId="0" applyFont="1" applyFill="1" applyBorder="1" applyAlignment="1" applyProtection="1">
      <alignment horizontal="left" vertical="top" wrapText="1"/>
    </xf>
    <xf numFmtId="0" fontId="3" fillId="6" borderId="2" xfId="0" applyFont="1" applyFill="1" applyBorder="1" applyAlignment="1" applyProtection="1">
      <alignment horizontal="justify" vertical="top"/>
      <protection locked="0"/>
    </xf>
    <xf numFmtId="0" fontId="10" fillId="0" borderId="2" xfId="0" quotePrefix="1" applyFont="1" applyBorder="1" applyAlignment="1">
      <alignment horizontal="justify" vertical="top" wrapText="1"/>
    </xf>
    <xf numFmtId="0" fontId="0" fillId="0" borderId="2" xfId="0" applyBorder="1" applyAlignment="1">
      <alignment horizontal="justify" vertical="top"/>
    </xf>
    <xf numFmtId="0" fontId="2" fillId="0" borderId="2" xfId="0" quotePrefix="1" applyFont="1" applyFill="1" applyBorder="1" applyAlignment="1" applyProtection="1">
      <alignment horizontal="justify" vertical="top"/>
    </xf>
    <xf numFmtId="0" fontId="6" fillId="0" borderId="2" xfId="0" applyFont="1" applyFill="1" applyBorder="1" applyAlignment="1" applyProtection="1">
      <alignment horizontal="justify" vertical="top"/>
    </xf>
    <xf numFmtId="0" fontId="2" fillId="0" borderId="2" xfId="0" quotePrefix="1" applyFont="1" applyFill="1" applyBorder="1" applyAlignment="1" applyProtection="1">
      <alignment horizontal="justify" vertical="top" wrapText="1"/>
    </xf>
    <xf numFmtId="0" fontId="3" fillId="5" borderId="2" xfId="0" quotePrefix="1" applyFont="1" applyFill="1" applyBorder="1" applyAlignment="1" applyProtection="1">
      <alignment horizontal="justify" vertical="top"/>
    </xf>
    <xf numFmtId="0" fontId="7" fillId="5" borderId="2" xfId="0" applyFont="1" applyFill="1" applyBorder="1" applyAlignment="1" applyProtection="1">
      <alignment horizontal="justify" vertical="top"/>
    </xf>
    <xf numFmtId="0" fontId="1" fillId="2" borderId="1" xfId="0" applyFont="1" applyFill="1" applyBorder="1" applyAlignment="1" applyProtection="1">
      <alignment horizontal="justify" vertical="top" wrapText="1"/>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8" fillId="0" borderId="2" xfId="0" applyFont="1" applyFill="1" applyBorder="1" applyAlignment="1" applyProtection="1">
      <alignment horizontal="justify" vertical="top"/>
    </xf>
    <xf numFmtId="0" fontId="9" fillId="0" borderId="2" xfId="0" applyFont="1" applyFill="1" applyBorder="1" applyAlignment="1" applyProtection="1">
      <alignment horizontal="justify"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2"/>
  <sheetViews>
    <sheetView tabSelected="1" topLeftCell="B83" zoomScaleNormal="100" zoomScaleSheetLayoutView="90" workbookViewId="0">
      <selection activeCell="D33" sqref="D33"/>
    </sheetView>
  </sheetViews>
  <sheetFormatPr defaultRowHeight="12.75" x14ac:dyDescent="0.25"/>
  <cols>
    <col min="1" max="1" width="29.28515625" style="2" bestFit="1" customWidth="1"/>
    <col min="2" max="2" width="65.28515625" style="2" bestFit="1" customWidth="1"/>
    <col min="3" max="3" width="19.140625" style="2" customWidth="1"/>
    <col min="4" max="4" width="21.28515625" style="2" bestFit="1" customWidth="1"/>
    <col min="5" max="5" width="99.5703125" style="2" customWidth="1"/>
    <col min="6" max="6" width="31.42578125" style="2" customWidth="1"/>
    <col min="7" max="7" width="13.42578125" style="2" customWidth="1"/>
    <col min="8" max="8" width="24" style="2" customWidth="1"/>
    <col min="9" max="16384" width="9.140625" style="2"/>
  </cols>
  <sheetData>
    <row r="1" spans="1:8" ht="38.25" customHeight="1" x14ac:dyDescent="0.25">
      <c r="A1" s="27" t="s">
        <v>199</v>
      </c>
      <c r="B1" s="28"/>
      <c r="C1" s="29"/>
      <c r="D1" s="29"/>
      <c r="E1" s="29"/>
      <c r="F1" s="29"/>
      <c r="G1" s="29"/>
      <c r="H1" s="29"/>
    </row>
    <row r="2" spans="1:8" ht="63.75" x14ac:dyDescent="0.25">
      <c r="A2" s="3" t="s">
        <v>0</v>
      </c>
      <c r="B2" s="3" t="s">
        <v>1</v>
      </c>
      <c r="C2" s="4" t="s">
        <v>3</v>
      </c>
      <c r="D2" s="4" t="s">
        <v>2</v>
      </c>
      <c r="E2" s="5" t="s">
        <v>4</v>
      </c>
      <c r="F2" s="5" t="s">
        <v>5</v>
      </c>
      <c r="G2" s="18" t="s">
        <v>166</v>
      </c>
      <c r="H2" s="3" t="s">
        <v>160</v>
      </c>
    </row>
    <row r="3" spans="1:8" x14ac:dyDescent="0.25">
      <c r="A3" s="6" t="s">
        <v>11</v>
      </c>
      <c r="B3" s="1" t="s">
        <v>77</v>
      </c>
      <c r="C3" s="16"/>
      <c r="D3" s="1" t="s">
        <v>161</v>
      </c>
      <c r="E3" s="17"/>
      <c r="F3" s="19"/>
      <c r="G3" s="7">
        <v>2200</v>
      </c>
      <c r="H3" s="8">
        <f>SUM(C3*G3)</f>
        <v>0</v>
      </c>
    </row>
    <row r="4" spans="1:8" ht="51" x14ac:dyDescent="0.25">
      <c r="A4" s="6" t="s">
        <v>12</v>
      </c>
      <c r="B4" s="1" t="s">
        <v>157</v>
      </c>
      <c r="C4" s="16"/>
      <c r="D4" s="1" t="s">
        <v>129</v>
      </c>
      <c r="E4" s="17"/>
      <c r="F4" s="19"/>
      <c r="G4" s="7">
        <v>1800</v>
      </c>
      <c r="H4" s="8">
        <f t="shared" ref="H4:H78" si="0">SUM(C4*G4)</f>
        <v>0</v>
      </c>
    </row>
    <row r="5" spans="1:8" ht="16.5" customHeight="1" x14ac:dyDescent="0.25">
      <c r="A5" s="6" t="s">
        <v>13</v>
      </c>
      <c r="B5" s="1" t="s">
        <v>179</v>
      </c>
      <c r="C5" s="16"/>
      <c r="D5" s="1" t="s">
        <v>130</v>
      </c>
      <c r="E5" s="17"/>
      <c r="F5" s="19"/>
      <c r="G5" s="7">
        <v>150</v>
      </c>
      <c r="H5" s="8">
        <f t="shared" si="0"/>
        <v>0</v>
      </c>
    </row>
    <row r="6" spans="1:8" ht="12.75" customHeight="1" x14ac:dyDescent="0.25">
      <c r="A6" s="6" t="s">
        <v>14</v>
      </c>
      <c r="B6" s="1" t="s">
        <v>78</v>
      </c>
      <c r="C6" s="16"/>
      <c r="D6" s="1" t="s">
        <v>180</v>
      </c>
      <c r="E6" s="17"/>
      <c r="F6" s="19"/>
      <c r="G6" s="7">
        <v>20</v>
      </c>
      <c r="H6" s="8">
        <f t="shared" si="0"/>
        <v>0</v>
      </c>
    </row>
    <row r="7" spans="1:8" ht="12.75" customHeight="1" x14ac:dyDescent="0.25">
      <c r="A7" s="6" t="s">
        <v>15</v>
      </c>
      <c r="B7" s="1" t="s">
        <v>79</v>
      </c>
      <c r="C7" s="16"/>
      <c r="D7" s="1" t="s">
        <v>130</v>
      </c>
      <c r="E7" s="17"/>
      <c r="F7" s="19"/>
      <c r="G7" s="7">
        <v>400</v>
      </c>
      <c r="H7" s="8">
        <f t="shared" si="0"/>
        <v>0</v>
      </c>
    </row>
    <row r="8" spans="1:8" ht="12.75" customHeight="1" x14ac:dyDescent="0.25">
      <c r="A8" s="6" t="s">
        <v>16</v>
      </c>
      <c r="B8" s="1" t="s">
        <v>80</v>
      </c>
      <c r="C8" s="16"/>
      <c r="D8" s="1" t="s">
        <v>152</v>
      </c>
      <c r="E8" s="17"/>
      <c r="F8" s="19"/>
      <c r="G8" s="7">
        <v>60</v>
      </c>
      <c r="H8" s="8">
        <f t="shared" si="0"/>
        <v>0</v>
      </c>
    </row>
    <row r="9" spans="1:8" ht="12.75" customHeight="1" x14ac:dyDescent="0.25">
      <c r="A9" s="6" t="s">
        <v>17</v>
      </c>
      <c r="B9" s="1" t="s">
        <v>81</v>
      </c>
      <c r="C9" s="16"/>
      <c r="D9" s="1" t="s">
        <v>218</v>
      </c>
      <c r="E9" s="17"/>
      <c r="F9" s="19"/>
      <c r="G9" s="7">
        <v>240</v>
      </c>
      <c r="H9" s="8">
        <f t="shared" si="0"/>
        <v>0</v>
      </c>
    </row>
    <row r="10" spans="1:8" ht="12.75" customHeight="1" x14ac:dyDescent="0.25">
      <c r="A10" s="6" t="s">
        <v>18</v>
      </c>
      <c r="B10" s="1" t="s">
        <v>220</v>
      </c>
      <c r="C10" s="16"/>
      <c r="D10" s="1" t="s">
        <v>219</v>
      </c>
      <c r="E10" s="17"/>
      <c r="F10" s="19"/>
      <c r="G10" s="7">
        <v>7800</v>
      </c>
      <c r="H10" s="8">
        <f t="shared" si="0"/>
        <v>0</v>
      </c>
    </row>
    <row r="11" spans="1:8" ht="12.75" customHeight="1" x14ac:dyDescent="0.25">
      <c r="A11" s="6" t="s">
        <v>19</v>
      </c>
      <c r="B11" s="1" t="s">
        <v>82</v>
      </c>
      <c r="C11" s="16"/>
      <c r="D11" s="1" t="s">
        <v>131</v>
      </c>
      <c r="E11" s="17"/>
      <c r="F11" s="19"/>
      <c r="G11" s="7">
        <v>50</v>
      </c>
      <c r="H11" s="8">
        <f t="shared" si="0"/>
        <v>0</v>
      </c>
    </row>
    <row r="12" spans="1:8" ht="12.75" customHeight="1" x14ac:dyDescent="0.25">
      <c r="A12" s="6" t="s">
        <v>20</v>
      </c>
      <c r="B12" s="1" t="s">
        <v>83</v>
      </c>
      <c r="C12" s="16"/>
      <c r="D12" s="1" t="s">
        <v>158</v>
      </c>
      <c r="E12" s="17"/>
      <c r="F12" s="19"/>
      <c r="G12" s="7">
        <v>30</v>
      </c>
      <c r="H12" s="8">
        <f t="shared" si="0"/>
        <v>0</v>
      </c>
    </row>
    <row r="13" spans="1:8" ht="12.75" customHeight="1" x14ac:dyDescent="0.25">
      <c r="A13" s="6" t="s">
        <v>21</v>
      </c>
      <c r="B13" s="1" t="s">
        <v>84</v>
      </c>
      <c r="C13" s="16"/>
      <c r="D13" s="1" t="s">
        <v>130</v>
      </c>
      <c r="E13" s="17"/>
      <c r="F13" s="19"/>
      <c r="G13" s="7">
        <v>115</v>
      </c>
      <c r="H13" s="8">
        <f t="shared" si="0"/>
        <v>0</v>
      </c>
    </row>
    <row r="14" spans="1:8" ht="12.75" customHeight="1" x14ac:dyDescent="0.25">
      <c r="A14" s="6" t="s">
        <v>21</v>
      </c>
      <c r="B14" s="1" t="s">
        <v>85</v>
      </c>
      <c r="C14" s="16"/>
      <c r="D14" s="1" t="s">
        <v>130</v>
      </c>
      <c r="E14" s="17"/>
      <c r="F14" s="19"/>
      <c r="G14" s="7">
        <v>55</v>
      </c>
      <c r="H14" s="8">
        <f t="shared" si="0"/>
        <v>0</v>
      </c>
    </row>
    <row r="15" spans="1:8" ht="12.75" customHeight="1" x14ac:dyDescent="0.25">
      <c r="A15" s="6" t="s">
        <v>22</v>
      </c>
      <c r="B15" s="1" t="s">
        <v>86</v>
      </c>
      <c r="C15" s="16"/>
      <c r="D15" s="1" t="s">
        <v>154</v>
      </c>
      <c r="E15" s="17"/>
      <c r="F15" s="19"/>
      <c r="G15" s="7">
        <v>120</v>
      </c>
      <c r="H15" s="8">
        <f t="shared" si="0"/>
        <v>0</v>
      </c>
    </row>
    <row r="16" spans="1:8" ht="15" customHeight="1" x14ac:dyDescent="0.25">
      <c r="A16" s="6" t="s">
        <v>23</v>
      </c>
      <c r="B16" s="9" t="s">
        <v>225</v>
      </c>
      <c r="C16" s="16"/>
      <c r="D16" s="1" t="s">
        <v>184</v>
      </c>
      <c r="E16" s="17"/>
      <c r="F16" s="19"/>
      <c r="G16" s="7">
        <v>8</v>
      </c>
      <c r="H16" s="8">
        <f t="shared" si="0"/>
        <v>0</v>
      </c>
    </row>
    <row r="17" spans="1:8" ht="15" customHeight="1" x14ac:dyDescent="0.25">
      <c r="A17" s="6" t="s">
        <v>23</v>
      </c>
      <c r="B17" s="9" t="s">
        <v>224</v>
      </c>
      <c r="C17" s="16"/>
      <c r="D17" s="1" t="s">
        <v>184</v>
      </c>
      <c r="E17" s="17"/>
      <c r="F17" s="19"/>
      <c r="G17" s="7">
        <v>8</v>
      </c>
      <c r="H17" s="8">
        <f t="shared" si="0"/>
        <v>0</v>
      </c>
    </row>
    <row r="18" spans="1:8" ht="17.25" customHeight="1" x14ac:dyDescent="0.25">
      <c r="A18" s="6" t="s">
        <v>23</v>
      </c>
      <c r="B18" s="9" t="s">
        <v>223</v>
      </c>
      <c r="C18" s="16"/>
      <c r="D18" s="1" t="s">
        <v>184</v>
      </c>
      <c r="E18" s="17"/>
      <c r="F18" s="19"/>
      <c r="G18" s="7">
        <v>8</v>
      </c>
      <c r="H18" s="8">
        <f t="shared" si="0"/>
        <v>0</v>
      </c>
    </row>
    <row r="19" spans="1:8" ht="12" customHeight="1" x14ac:dyDescent="0.25">
      <c r="A19" s="6" t="s">
        <v>23</v>
      </c>
      <c r="B19" s="9" t="s">
        <v>222</v>
      </c>
      <c r="C19" s="16"/>
      <c r="D19" s="1" t="s">
        <v>184</v>
      </c>
      <c r="E19" s="17"/>
      <c r="F19" s="19"/>
      <c r="G19" s="7">
        <v>8</v>
      </c>
      <c r="H19" s="8">
        <f t="shared" si="0"/>
        <v>0</v>
      </c>
    </row>
    <row r="20" spans="1:8" ht="14.25" customHeight="1" x14ac:dyDescent="0.25">
      <c r="A20" s="6" t="s">
        <v>23</v>
      </c>
      <c r="B20" s="9" t="s">
        <v>221</v>
      </c>
      <c r="C20" s="16"/>
      <c r="D20" s="1" t="s">
        <v>184</v>
      </c>
      <c r="E20" s="17"/>
      <c r="F20" s="19"/>
      <c r="G20" s="7">
        <v>8</v>
      </c>
      <c r="H20" s="8">
        <f t="shared" si="0"/>
        <v>0</v>
      </c>
    </row>
    <row r="21" spans="1:8" ht="12.75" customHeight="1" x14ac:dyDescent="0.25">
      <c r="A21" s="6" t="s">
        <v>24</v>
      </c>
      <c r="B21" s="9" t="s">
        <v>192</v>
      </c>
      <c r="C21" s="16"/>
      <c r="D21" s="1" t="s">
        <v>185</v>
      </c>
      <c r="E21" s="17"/>
      <c r="F21" s="19"/>
      <c r="G21" s="7">
        <v>5</v>
      </c>
      <c r="H21" s="8">
        <f t="shared" si="0"/>
        <v>0</v>
      </c>
    </row>
    <row r="22" spans="1:8" ht="12.75" customHeight="1" x14ac:dyDescent="0.25">
      <c r="A22" s="6" t="s">
        <v>24</v>
      </c>
      <c r="B22" s="9" t="s">
        <v>194</v>
      </c>
      <c r="C22" s="16"/>
      <c r="D22" s="1" t="s">
        <v>185</v>
      </c>
      <c r="E22" s="17"/>
      <c r="F22" s="19"/>
      <c r="G22" s="7">
        <v>5</v>
      </c>
      <c r="H22" s="8">
        <f t="shared" si="0"/>
        <v>0</v>
      </c>
    </row>
    <row r="23" spans="1:8" ht="12.75" customHeight="1" x14ac:dyDescent="0.25">
      <c r="A23" s="6" t="s">
        <v>24</v>
      </c>
      <c r="B23" s="9" t="s">
        <v>193</v>
      </c>
      <c r="C23" s="16"/>
      <c r="D23" s="1" t="s">
        <v>185</v>
      </c>
      <c r="E23" s="17"/>
      <c r="F23" s="19"/>
      <c r="G23" s="7">
        <v>5</v>
      </c>
      <c r="H23" s="8">
        <f t="shared" si="0"/>
        <v>0</v>
      </c>
    </row>
    <row r="24" spans="1:8" ht="12.75" customHeight="1" x14ac:dyDescent="0.25">
      <c r="A24" s="6" t="s">
        <v>25</v>
      </c>
      <c r="B24" s="1" t="s">
        <v>87</v>
      </c>
      <c r="C24" s="16"/>
      <c r="D24" s="1" t="s">
        <v>132</v>
      </c>
      <c r="E24" s="17"/>
      <c r="F24" s="19"/>
      <c r="G24" s="7">
        <v>50</v>
      </c>
      <c r="H24" s="8">
        <f t="shared" si="0"/>
        <v>0</v>
      </c>
    </row>
    <row r="25" spans="1:8" ht="18.75" customHeight="1" x14ac:dyDescent="0.25">
      <c r="A25" s="6" t="s">
        <v>26</v>
      </c>
      <c r="B25" s="1" t="s">
        <v>88</v>
      </c>
      <c r="C25" s="16"/>
      <c r="D25" s="1" t="s">
        <v>133</v>
      </c>
      <c r="E25" s="17"/>
      <c r="F25" s="19"/>
      <c r="G25" s="7">
        <v>100</v>
      </c>
      <c r="H25" s="8">
        <f t="shared" si="0"/>
        <v>0</v>
      </c>
    </row>
    <row r="26" spans="1:8" ht="17.25" customHeight="1" x14ac:dyDescent="0.25">
      <c r="A26" s="6" t="s">
        <v>27</v>
      </c>
      <c r="B26" s="1" t="s">
        <v>178</v>
      </c>
      <c r="C26" s="16"/>
      <c r="D26" s="1" t="s">
        <v>181</v>
      </c>
      <c r="E26" s="17"/>
      <c r="F26" s="19"/>
      <c r="G26" s="7">
        <v>45</v>
      </c>
      <c r="H26" s="8">
        <f t="shared" si="0"/>
        <v>0</v>
      </c>
    </row>
    <row r="27" spans="1:8" ht="12.75" customHeight="1" x14ac:dyDescent="0.25">
      <c r="A27" s="6" t="s">
        <v>28</v>
      </c>
      <c r="B27" s="1" t="s">
        <v>89</v>
      </c>
      <c r="C27" s="16"/>
      <c r="D27" s="1" t="s">
        <v>130</v>
      </c>
      <c r="E27" s="17"/>
      <c r="F27" s="19"/>
      <c r="G27" s="7">
        <v>5</v>
      </c>
      <c r="H27" s="8">
        <f t="shared" si="0"/>
        <v>0</v>
      </c>
    </row>
    <row r="28" spans="1:8" ht="12.75" customHeight="1" x14ac:dyDescent="0.25">
      <c r="A28" s="6" t="s">
        <v>29</v>
      </c>
      <c r="B28" s="1" t="s">
        <v>90</v>
      </c>
      <c r="C28" s="16"/>
      <c r="D28" s="1" t="s">
        <v>153</v>
      </c>
      <c r="E28" s="17"/>
      <c r="F28" s="19"/>
      <c r="G28" s="7">
        <v>15</v>
      </c>
      <c r="H28" s="8">
        <f t="shared" si="0"/>
        <v>0</v>
      </c>
    </row>
    <row r="29" spans="1:8" ht="12.75" customHeight="1" x14ac:dyDescent="0.25">
      <c r="A29" s="6" t="s">
        <v>30</v>
      </c>
      <c r="B29" s="1" t="s">
        <v>91</v>
      </c>
      <c r="C29" s="16"/>
      <c r="D29" s="1" t="s">
        <v>134</v>
      </c>
      <c r="E29" s="17"/>
      <c r="F29" s="19"/>
      <c r="G29" s="7">
        <v>30</v>
      </c>
      <c r="H29" s="8">
        <f t="shared" si="0"/>
        <v>0</v>
      </c>
    </row>
    <row r="30" spans="1:8" ht="12.75" customHeight="1" x14ac:dyDescent="0.25">
      <c r="A30" s="6" t="s">
        <v>31</v>
      </c>
      <c r="B30" s="1" t="s">
        <v>92</v>
      </c>
      <c r="C30" s="16"/>
      <c r="D30" s="1" t="s">
        <v>135</v>
      </c>
      <c r="E30" s="17"/>
      <c r="F30" s="19"/>
      <c r="G30" s="7">
        <v>40</v>
      </c>
      <c r="H30" s="8">
        <f t="shared" si="0"/>
        <v>0</v>
      </c>
    </row>
    <row r="31" spans="1:8" ht="12.75" customHeight="1" x14ac:dyDescent="0.25">
      <c r="A31" s="6" t="s">
        <v>32</v>
      </c>
      <c r="B31" s="1" t="s">
        <v>93</v>
      </c>
      <c r="C31" s="16"/>
      <c r="D31" s="1" t="s">
        <v>136</v>
      </c>
      <c r="E31" s="17"/>
      <c r="F31" s="19"/>
      <c r="G31" s="7">
        <v>20</v>
      </c>
      <c r="H31" s="8">
        <f t="shared" si="0"/>
        <v>0</v>
      </c>
    </row>
    <row r="32" spans="1:8" ht="12.75" customHeight="1" x14ac:dyDescent="0.25">
      <c r="A32" s="6" t="s">
        <v>33</v>
      </c>
      <c r="B32" s="1" t="s">
        <v>94</v>
      </c>
      <c r="C32" s="16"/>
      <c r="D32" s="1" t="s">
        <v>226</v>
      </c>
      <c r="E32" s="17"/>
      <c r="F32" s="19"/>
      <c r="G32" s="7">
        <v>60</v>
      </c>
      <c r="H32" s="8">
        <f t="shared" si="0"/>
        <v>0</v>
      </c>
    </row>
    <row r="33" spans="1:8" ht="12.75" customHeight="1" x14ac:dyDescent="0.25">
      <c r="A33" s="6" t="s">
        <v>34</v>
      </c>
      <c r="B33" s="1" t="s">
        <v>95</v>
      </c>
      <c r="C33" s="16"/>
      <c r="D33" s="1" t="s">
        <v>155</v>
      </c>
      <c r="E33" s="17"/>
      <c r="F33" s="19"/>
      <c r="G33" s="7">
        <v>375</v>
      </c>
      <c r="H33" s="8">
        <f t="shared" si="0"/>
        <v>0</v>
      </c>
    </row>
    <row r="34" spans="1:8" ht="12.75" customHeight="1" x14ac:dyDescent="0.25">
      <c r="A34" s="6" t="s">
        <v>35</v>
      </c>
      <c r="B34" s="1" t="s">
        <v>215</v>
      </c>
      <c r="C34" s="16"/>
      <c r="D34" s="1" t="s">
        <v>186</v>
      </c>
      <c r="E34" s="17"/>
      <c r="F34" s="19"/>
      <c r="G34" s="7">
        <v>5</v>
      </c>
      <c r="H34" s="8">
        <f t="shared" si="0"/>
        <v>0</v>
      </c>
    </row>
    <row r="35" spans="1:8" ht="12.75" customHeight="1" x14ac:dyDescent="0.25">
      <c r="A35" s="6" t="s">
        <v>35</v>
      </c>
      <c r="B35" s="1" t="s">
        <v>208</v>
      </c>
      <c r="C35" s="16"/>
      <c r="D35" s="1" t="s">
        <v>186</v>
      </c>
      <c r="E35" s="17"/>
      <c r="F35" s="19"/>
      <c r="G35" s="7">
        <v>5</v>
      </c>
      <c r="H35" s="8">
        <f t="shared" si="0"/>
        <v>0</v>
      </c>
    </row>
    <row r="36" spans="1:8" ht="12.75" customHeight="1" x14ac:dyDescent="0.25">
      <c r="A36" s="6" t="s">
        <v>35</v>
      </c>
      <c r="B36" s="1" t="s">
        <v>209</v>
      </c>
      <c r="C36" s="16"/>
      <c r="D36" s="1" t="s">
        <v>186</v>
      </c>
      <c r="E36" s="17"/>
      <c r="F36" s="19"/>
      <c r="G36" s="7">
        <v>5</v>
      </c>
      <c r="H36" s="8">
        <f t="shared" si="0"/>
        <v>0</v>
      </c>
    </row>
    <row r="37" spans="1:8" ht="12.75" customHeight="1" x14ac:dyDescent="0.25">
      <c r="A37" s="6" t="s">
        <v>35</v>
      </c>
      <c r="B37" s="1" t="s">
        <v>210</v>
      </c>
      <c r="C37" s="16"/>
      <c r="D37" s="1" t="s">
        <v>186</v>
      </c>
      <c r="E37" s="17"/>
      <c r="F37" s="19"/>
      <c r="G37" s="7">
        <v>5</v>
      </c>
      <c r="H37" s="8">
        <f t="shared" si="0"/>
        <v>0</v>
      </c>
    </row>
    <row r="38" spans="1:8" ht="12.75" customHeight="1" x14ac:dyDescent="0.25">
      <c r="A38" s="6" t="s">
        <v>35</v>
      </c>
      <c r="B38" s="1" t="s">
        <v>211</v>
      </c>
      <c r="C38" s="16"/>
      <c r="D38" s="1" t="s">
        <v>186</v>
      </c>
      <c r="E38" s="17"/>
      <c r="F38" s="19"/>
      <c r="G38" s="7">
        <v>5</v>
      </c>
      <c r="H38" s="8">
        <f t="shared" si="0"/>
        <v>0</v>
      </c>
    </row>
    <row r="39" spans="1:8" ht="12.75" customHeight="1" x14ac:dyDescent="0.25">
      <c r="A39" s="6" t="s">
        <v>35</v>
      </c>
      <c r="B39" s="1" t="s">
        <v>212</v>
      </c>
      <c r="C39" s="16"/>
      <c r="D39" s="1" t="s">
        <v>186</v>
      </c>
      <c r="E39" s="17"/>
      <c r="F39" s="19"/>
      <c r="G39" s="7">
        <v>5</v>
      </c>
      <c r="H39" s="8">
        <f t="shared" si="0"/>
        <v>0</v>
      </c>
    </row>
    <row r="40" spans="1:8" ht="12.75" customHeight="1" x14ac:dyDescent="0.25">
      <c r="A40" s="6" t="s">
        <v>35</v>
      </c>
      <c r="B40" s="1" t="s">
        <v>213</v>
      </c>
      <c r="C40" s="16"/>
      <c r="D40" s="1" t="s">
        <v>186</v>
      </c>
      <c r="E40" s="17"/>
      <c r="F40" s="19"/>
      <c r="G40" s="7">
        <v>5</v>
      </c>
      <c r="H40" s="8">
        <f t="shared" si="0"/>
        <v>0</v>
      </c>
    </row>
    <row r="41" spans="1:8" ht="12.75" customHeight="1" x14ac:dyDescent="0.25">
      <c r="A41" s="6" t="s">
        <v>35</v>
      </c>
      <c r="B41" s="1" t="s">
        <v>214</v>
      </c>
      <c r="C41" s="16"/>
      <c r="D41" s="1" t="s">
        <v>186</v>
      </c>
      <c r="E41" s="17"/>
      <c r="F41" s="19"/>
      <c r="G41" s="7">
        <v>5</v>
      </c>
      <c r="H41" s="8">
        <f t="shared" si="0"/>
        <v>0</v>
      </c>
    </row>
    <row r="42" spans="1:8" ht="12.75" customHeight="1" x14ac:dyDescent="0.25">
      <c r="A42" s="6" t="s">
        <v>36</v>
      </c>
      <c r="B42" s="1" t="s">
        <v>96</v>
      </c>
      <c r="C42" s="16"/>
      <c r="D42" s="1" t="s">
        <v>130</v>
      </c>
      <c r="E42" s="17"/>
      <c r="F42" s="19"/>
      <c r="G42" s="7">
        <v>350</v>
      </c>
      <c r="H42" s="8">
        <f t="shared" si="0"/>
        <v>0</v>
      </c>
    </row>
    <row r="43" spans="1:8" ht="12.75" customHeight="1" x14ac:dyDescent="0.25">
      <c r="A43" s="6" t="s">
        <v>37</v>
      </c>
      <c r="B43" s="1" t="s">
        <v>97</v>
      </c>
      <c r="C43" s="16"/>
      <c r="D43" s="1" t="s">
        <v>216</v>
      </c>
      <c r="E43" s="17"/>
      <c r="F43" s="19"/>
      <c r="G43" s="7">
        <v>75</v>
      </c>
      <c r="H43" s="8">
        <f t="shared" si="0"/>
        <v>0</v>
      </c>
    </row>
    <row r="44" spans="1:8" ht="18" customHeight="1" x14ac:dyDescent="0.25">
      <c r="A44" s="6" t="s">
        <v>38</v>
      </c>
      <c r="B44" s="1" t="s">
        <v>188</v>
      </c>
      <c r="C44" s="16"/>
      <c r="D44" s="1" t="s">
        <v>187</v>
      </c>
      <c r="E44" s="17"/>
      <c r="F44" s="19"/>
      <c r="G44" s="7">
        <v>120</v>
      </c>
      <c r="H44" s="8">
        <f t="shared" si="0"/>
        <v>0</v>
      </c>
    </row>
    <row r="45" spans="1:8" ht="12.75" customHeight="1" x14ac:dyDescent="0.25">
      <c r="A45" s="6" t="s">
        <v>39</v>
      </c>
      <c r="B45" s="1" t="s">
        <v>168</v>
      </c>
      <c r="C45" s="16"/>
      <c r="D45" s="1" t="s">
        <v>130</v>
      </c>
      <c r="E45" s="17"/>
      <c r="F45" s="19"/>
      <c r="G45" s="7">
        <v>100</v>
      </c>
      <c r="H45" s="8">
        <f t="shared" si="0"/>
        <v>0</v>
      </c>
    </row>
    <row r="46" spans="1:8" ht="12.75" customHeight="1" x14ac:dyDescent="0.25">
      <c r="A46" s="6" t="s">
        <v>39</v>
      </c>
      <c r="B46" s="1" t="s">
        <v>137</v>
      </c>
      <c r="C46" s="16"/>
      <c r="D46" s="1" t="s">
        <v>130</v>
      </c>
      <c r="E46" s="17"/>
      <c r="F46" s="19"/>
      <c r="G46" s="7">
        <v>75</v>
      </c>
      <c r="H46" s="8">
        <f t="shared" si="0"/>
        <v>0</v>
      </c>
    </row>
    <row r="47" spans="1:8" ht="12.75" customHeight="1" x14ac:dyDescent="0.25">
      <c r="A47" s="6" t="s">
        <v>39</v>
      </c>
      <c r="B47" s="1" t="s">
        <v>129</v>
      </c>
      <c r="C47" s="16"/>
      <c r="D47" s="1" t="s">
        <v>130</v>
      </c>
      <c r="E47" s="17"/>
      <c r="F47" s="19"/>
      <c r="G47" s="7">
        <v>40</v>
      </c>
      <c r="H47" s="8">
        <f t="shared" si="0"/>
        <v>0</v>
      </c>
    </row>
    <row r="48" spans="1:8" ht="12.75" customHeight="1" x14ac:dyDescent="0.25">
      <c r="A48" s="6" t="s">
        <v>39</v>
      </c>
      <c r="B48" s="1" t="s">
        <v>132</v>
      </c>
      <c r="C48" s="16"/>
      <c r="D48" s="1" t="s">
        <v>130</v>
      </c>
      <c r="E48" s="17"/>
      <c r="F48" s="19"/>
      <c r="G48" s="7">
        <v>40</v>
      </c>
      <c r="H48" s="8">
        <f t="shared" si="0"/>
        <v>0</v>
      </c>
    </row>
    <row r="49" spans="1:8" ht="17.25" customHeight="1" x14ac:dyDescent="0.25">
      <c r="A49" s="6" t="s">
        <v>40</v>
      </c>
      <c r="B49" s="1" t="s">
        <v>98</v>
      </c>
      <c r="C49" s="16"/>
      <c r="D49" s="1" t="s">
        <v>138</v>
      </c>
      <c r="E49" s="17"/>
      <c r="F49" s="19"/>
      <c r="G49" s="7">
        <v>100</v>
      </c>
      <c r="H49" s="8">
        <f t="shared" si="0"/>
        <v>0</v>
      </c>
    </row>
    <row r="50" spans="1:8" ht="12.75" customHeight="1" x14ac:dyDescent="0.25">
      <c r="A50" s="6" t="s">
        <v>41</v>
      </c>
      <c r="B50" s="1" t="s">
        <v>99</v>
      </c>
      <c r="C50" s="16"/>
      <c r="D50" s="1" t="s">
        <v>130</v>
      </c>
      <c r="E50" s="17"/>
      <c r="F50" s="19"/>
      <c r="G50" s="7">
        <v>10</v>
      </c>
      <c r="H50" s="8">
        <f t="shared" si="0"/>
        <v>0</v>
      </c>
    </row>
    <row r="51" spans="1:8" ht="12.75" customHeight="1" x14ac:dyDescent="0.25">
      <c r="A51" s="6" t="s">
        <v>42</v>
      </c>
      <c r="B51" s="1" t="s">
        <v>100</v>
      </c>
      <c r="C51" s="16"/>
      <c r="D51" s="1" t="s">
        <v>130</v>
      </c>
      <c r="E51" s="17"/>
      <c r="F51" s="19"/>
      <c r="G51" s="7">
        <v>800</v>
      </c>
      <c r="H51" s="8">
        <f t="shared" si="0"/>
        <v>0</v>
      </c>
    </row>
    <row r="52" spans="1:8" ht="15" customHeight="1" x14ac:dyDescent="0.25">
      <c r="A52" s="6" t="s">
        <v>43</v>
      </c>
      <c r="B52" s="1" t="s">
        <v>101</v>
      </c>
      <c r="C52" s="16"/>
      <c r="D52" s="1" t="s">
        <v>139</v>
      </c>
      <c r="E52" s="17"/>
      <c r="F52" s="19"/>
      <c r="G52" s="7">
        <v>75</v>
      </c>
      <c r="H52" s="8">
        <f t="shared" si="0"/>
        <v>0</v>
      </c>
    </row>
    <row r="53" spans="1:8" ht="17.25" customHeight="1" x14ac:dyDescent="0.25">
      <c r="A53" s="6" t="s">
        <v>44</v>
      </c>
      <c r="B53" s="1" t="s">
        <v>102</v>
      </c>
      <c r="C53" s="16"/>
      <c r="D53" s="1" t="s">
        <v>140</v>
      </c>
      <c r="E53" s="17"/>
      <c r="F53" s="19"/>
      <c r="G53" s="7">
        <v>5</v>
      </c>
      <c r="H53" s="8">
        <f t="shared" si="0"/>
        <v>0</v>
      </c>
    </row>
    <row r="54" spans="1:8" ht="12.75" customHeight="1" x14ac:dyDescent="0.25">
      <c r="A54" s="6" t="s">
        <v>45</v>
      </c>
      <c r="B54" s="1" t="s">
        <v>103</v>
      </c>
      <c r="C54" s="16"/>
      <c r="D54" s="1" t="s">
        <v>130</v>
      </c>
      <c r="E54" s="17"/>
      <c r="F54" s="19"/>
      <c r="G54" s="7">
        <v>5</v>
      </c>
      <c r="H54" s="8">
        <f t="shared" si="0"/>
        <v>0</v>
      </c>
    </row>
    <row r="55" spans="1:8" ht="12.75" customHeight="1" x14ac:dyDescent="0.25">
      <c r="A55" s="6" t="s">
        <v>46</v>
      </c>
      <c r="B55" s="1" t="s">
        <v>104</v>
      </c>
      <c r="C55" s="16"/>
      <c r="D55" s="1" t="s">
        <v>141</v>
      </c>
      <c r="E55" s="17"/>
      <c r="F55" s="19"/>
      <c r="G55" s="7">
        <v>100</v>
      </c>
      <c r="H55" s="8">
        <f t="shared" si="0"/>
        <v>0</v>
      </c>
    </row>
    <row r="56" spans="1:8" ht="12.75" customHeight="1" x14ac:dyDescent="0.25">
      <c r="A56" s="6" t="s">
        <v>47</v>
      </c>
      <c r="B56" s="1" t="s">
        <v>105</v>
      </c>
      <c r="C56" s="16"/>
      <c r="D56" s="1" t="s">
        <v>130</v>
      </c>
      <c r="E56" s="17"/>
      <c r="F56" s="19"/>
      <c r="G56" s="7">
        <v>100</v>
      </c>
      <c r="H56" s="8">
        <f t="shared" si="0"/>
        <v>0</v>
      </c>
    </row>
    <row r="57" spans="1:8" ht="12.75" customHeight="1" x14ac:dyDescent="0.25">
      <c r="A57" s="6" t="s">
        <v>48</v>
      </c>
      <c r="B57" s="9" t="s">
        <v>169</v>
      </c>
      <c r="C57" s="16"/>
      <c r="D57" s="1" t="s">
        <v>130</v>
      </c>
      <c r="E57" s="17"/>
      <c r="F57" s="19"/>
      <c r="G57" s="7">
        <v>75</v>
      </c>
      <c r="H57" s="8">
        <f t="shared" si="0"/>
        <v>0</v>
      </c>
    </row>
    <row r="58" spans="1:8" ht="12.75" customHeight="1" x14ac:dyDescent="0.25">
      <c r="A58" s="6" t="s">
        <v>48</v>
      </c>
      <c r="B58" s="9" t="s">
        <v>170</v>
      </c>
      <c r="C58" s="16"/>
      <c r="D58" s="1" t="s">
        <v>130</v>
      </c>
      <c r="E58" s="17"/>
      <c r="F58" s="19"/>
      <c r="G58" s="7">
        <v>60</v>
      </c>
      <c r="H58" s="8">
        <f t="shared" si="0"/>
        <v>0</v>
      </c>
    </row>
    <row r="59" spans="1:8" ht="12.75" customHeight="1" x14ac:dyDescent="0.25">
      <c r="A59" s="6" t="s">
        <v>48</v>
      </c>
      <c r="B59" s="9" t="s">
        <v>171</v>
      </c>
      <c r="C59" s="16"/>
      <c r="D59" s="1" t="s">
        <v>130</v>
      </c>
      <c r="E59" s="17"/>
      <c r="F59" s="19"/>
      <c r="G59" s="7">
        <v>20</v>
      </c>
      <c r="H59" s="8">
        <f t="shared" si="0"/>
        <v>0</v>
      </c>
    </row>
    <row r="60" spans="1:8" ht="12.75" customHeight="1" x14ac:dyDescent="0.25">
      <c r="A60" s="6" t="s">
        <v>49</v>
      </c>
      <c r="B60" s="1" t="s">
        <v>99</v>
      </c>
      <c r="C60" s="16"/>
      <c r="D60" s="1" t="s">
        <v>130</v>
      </c>
      <c r="E60" s="17"/>
      <c r="F60" s="19"/>
      <c r="G60" s="7">
        <v>5</v>
      </c>
      <c r="H60" s="8">
        <f t="shared" si="0"/>
        <v>0</v>
      </c>
    </row>
    <row r="61" spans="1:8" ht="17.25" customHeight="1" x14ac:dyDescent="0.25">
      <c r="A61" s="6" t="s">
        <v>50</v>
      </c>
      <c r="B61" s="1" t="s">
        <v>106</v>
      </c>
      <c r="C61" s="16"/>
      <c r="D61" s="1" t="s">
        <v>142</v>
      </c>
      <c r="E61" s="17"/>
      <c r="F61" s="19"/>
      <c r="G61" s="7">
        <v>600</v>
      </c>
      <c r="H61" s="8">
        <f t="shared" si="0"/>
        <v>0</v>
      </c>
    </row>
    <row r="62" spans="1:8" ht="21" customHeight="1" x14ac:dyDescent="0.25">
      <c r="A62" s="6" t="s">
        <v>51</v>
      </c>
      <c r="B62" s="1" t="s">
        <v>107</v>
      </c>
      <c r="C62" s="16"/>
      <c r="D62" s="1" t="s">
        <v>143</v>
      </c>
      <c r="E62" s="17"/>
      <c r="F62" s="19"/>
      <c r="G62" s="2">
        <v>10</v>
      </c>
      <c r="H62" s="8">
        <f t="shared" si="0"/>
        <v>0</v>
      </c>
    </row>
    <row r="63" spans="1:8" ht="19.5" customHeight="1" x14ac:dyDescent="0.25">
      <c r="A63" s="6" t="s">
        <v>52</v>
      </c>
      <c r="B63" s="1" t="s">
        <v>108</v>
      </c>
      <c r="C63" s="16"/>
      <c r="D63" s="1" t="s">
        <v>156</v>
      </c>
      <c r="E63" s="17"/>
      <c r="F63" s="19"/>
      <c r="G63" s="7">
        <v>25</v>
      </c>
      <c r="H63" s="8">
        <f t="shared" si="0"/>
        <v>0</v>
      </c>
    </row>
    <row r="64" spans="1:8" ht="12.75" customHeight="1" x14ac:dyDescent="0.25">
      <c r="A64" s="6" t="s">
        <v>53</v>
      </c>
      <c r="B64" s="1" t="s">
        <v>109</v>
      </c>
      <c r="C64" s="16"/>
      <c r="D64" s="1" t="s">
        <v>130</v>
      </c>
      <c r="E64" s="17"/>
      <c r="F64" s="19"/>
      <c r="G64" s="7">
        <v>30</v>
      </c>
      <c r="H64" s="8">
        <f t="shared" si="0"/>
        <v>0</v>
      </c>
    </row>
    <row r="65" spans="1:8" ht="12.75" customHeight="1" x14ac:dyDescent="0.25">
      <c r="A65" s="6" t="s">
        <v>54</v>
      </c>
      <c r="B65" s="1" t="s">
        <v>110</v>
      </c>
      <c r="C65" s="16"/>
      <c r="D65" s="1" t="s">
        <v>144</v>
      </c>
      <c r="E65" s="17"/>
      <c r="F65" s="19"/>
      <c r="G65" s="7">
        <v>5</v>
      </c>
      <c r="H65" s="8">
        <f t="shared" si="0"/>
        <v>0</v>
      </c>
    </row>
    <row r="66" spans="1:8" ht="12.75" customHeight="1" x14ac:dyDescent="0.25">
      <c r="A66" s="6" t="s">
        <v>55</v>
      </c>
      <c r="B66" s="1" t="s">
        <v>217</v>
      </c>
      <c r="C66" s="16"/>
      <c r="D66" s="1" t="s">
        <v>136</v>
      </c>
      <c r="E66" s="17"/>
      <c r="F66" s="19"/>
      <c r="G66" s="7">
        <v>245</v>
      </c>
      <c r="H66" s="8">
        <f t="shared" si="0"/>
        <v>0</v>
      </c>
    </row>
    <row r="67" spans="1:8" ht="18" customHeight="1" x14ac:dyDescent="0.25">
      <c r="A67" s="6" t="s">
        <v>56</v>
      </c>
      <c r="B67" s="1" t="s">
        <v>111</v>
      </c>
      <c r="C67" s="16"/>
      <c r="D67" s="1" t="s">
        <v>156</v>
      </c>
      <c r="E67" s="17"/>
      <c r="F67" s="19"/>
      <c r="G67" s="7">
        <v>5</v>
      </c>
      <c r="H67" s="8">
        <f t="shared" si="0"/>
        <v>0</v>
      </c>
    </row>
    <row r="68" spans="1:8" ht="28.5" customHeight="1" x14ac:dyDescent="0.25">
      <c r="A68" s="6" t="s">
        <v>57</v>
      </c>
      <c r="B68" s="1" t="s">
        <v>172</v>
      </c>
      <c r="C68" s="16"/>
      <c r="D68" s="1" t="s">
        <v>145</v>
      </c>
      <c r="E68" s="17"/>
      <c r="F68" s="19"/>
      <c r="G68" s="7">
        <v>65</v>
      </c>
      <c r="H68" s="8">
        <f t="shared" si="0"/>
        <v>0</v>
      </c>
    </row>
    <row r="69" spans="1:8" ht="15.75" customHeight="1" x14ac:dyDescent="0.25">
      <c r="A69" s="6" t="s">
        <v>57</v>
      </c>
      <c r="B69" s="1" t="s">
        <v>173</v>
      </c>
      <c r="C69" s="16"/>
      <c r="D69" s="1" t="s">
        <v>195</v>
      </c>
      <c r="E69" s="17"/>
      <c r="F69" s="19"/>
      <c r="G69" s="7">
        <v>15</v>
      </c>
      <c r="H69" s="8">
        <f t="shared" si="0"/>
        <v>0</v>
      </c>
    </row>
    <row r="70" spans="1:8" ht="12.75" customHeight="1" x14ac:dyDescent="0.25">
      <c r="A70" s="6" t="s">
        <v>58</v>
      </c>
      <c r="B70" s="1" t="s">
        <v>112</v>
      </c>
      <c r="C70" s="16"/>
      <c r="D70" s="1" t="s">
        <v>130</v>
      </c>
      <c r="E70" s="17"/>
      <c r="F70" s="19"/>
      <c r="G70" s="7">
        <v>15</v>
      </c>
      <c r="H70" s="8">
        <f t="shared" si="0"/>
        <v>0</v>
      </c>
    </row>
    <row r="71" spans="1:8" ht="12.75" customHeight="1" x14ac:dyDescent="0.25">
      <c r="A71" s="6" t="s">
        <v>59</v>
      </c>
      <c r="B71" s="1" t="s">
        <v>113</v>
      </c>
      <c r="C71" s="16"/>
      <c r="D71" s="1" t="s">
        <v>130</v>
      </c>
      <c r="E71" s="17"/>
      <c r="F71" s="19"/>
      <c r="G71" s="7">
        <v>5</v>
      </c>
      <c r="H71" s="8">
        <f t="shared" si="0"/>
        <v>0</v>
      </c>
    </row>
    <row r="72" spans="1:8" ht="12.75" customHeight="1" x14ac:dyDescent="0.25">
      <c r="A72" s="6" t="s">
        <v>60</v>
      </c>
      <c r="B72" s="1" t="s">
        <v>114</v>
      </c>
      <c r="C72" s="16"/>
      <c r="D72" s="1" t="s">
        <v>146</v>
      </c>
      <c r="E72" s="17"/>
      <c r="F72" s="19"/>
      <c r="G72" s="7">
        <v>25</v>
      </c>
      <c r="H72" s="8">
        <f t="shared" si="0"/>
        <v>0</v>
      </c>
    </row>
    <row r="73" spans="1:8" ht="12.75" customHeight="1" x14ac:dyDescent="0.25">
      <c r="A73" s="6" t="s">
        <v>61</v>
      </c>
      <c r="B73" s="1" t="s">
        <v>114</v>
      </c>
      <c r="C73" s="16"/>
      <c r="D73" s="1" t="s">
        <v>146</v>
      </c>
      <c r="E73" s="17"/>
      <c r="F73" s="19"/>
      <c r="G73" s="7">
        <v>95</v>
      </c>
      <c r="H73" s="8">
        <f t="shared" si="0"/>
        <v>0</v>
      </c>
    </row>
    <row r="74" spans="1:8" ht="16.5" customHeight="1" x14ac:dyDescent="0.25">
      <c r="A74" s="6" t="s">
        <v>62</v>
      </c>
      <c r="B74" s="1" t="s">
        <v>115</v>
      </c>
      <c r="C74" s="16"/>
      <c r="D74" s="1" t="s">
        <v>131</v>
      </c>
      <c r="E74" s="17"/>
      <c r="F74" s="19"/>
      <c r="G74" s="7">
        <v>10</v>
      </c>
      <c r="H74" s="8">
        <f t="shared" si="0"/>
        <v>0</v>
      </c>
    </row>
    <row r="75" spans="1:8" ht="18" customHeight="1" x14ac:dyDescent="0.25">
      <c r="A75" s="6" t="s">
        <v>62</v>
      </c>
      <c r="B75" s="1" t="s">
        <v>116</v>
      </c>
      <c r="C75" s="16"/>
      <c r="D75" s="1" t="s">
        <v>131</v>
      </c>
      <c r="E75" s="17"/>
      <c r="F75" s="19"/>
      <c r="G75" s="7">
        <v>100</v>
      </c>
      <c r="H75" s="8">
        <f t="shared" si="0"/>
        <v>0</v>
      </c>
    </row>
    <row r="76" spans="1:8" ht="12.75" customHeight="1" x14ac:dyDescent="0.25">
      <c r="A76" s="6" t="s">
        <v>63</v>
      </c>
      <c r="B76" s="1" t="s">
        <v>117</v>
      </c>
      <c r="C76" s="16"/>
      <c r="D76" s="1" t="s">
        <v>130</v>
      </c>
      <c r="E76" s="17"/>
      <c r="F76" s="19"/>
      <c r="G76" s="7">
        <v>10</v>
      </c>
      <c r="H76" s="8">
        <f t="shared" si="0"/>
        <v>0</v>
      </c>
    </row>
    <row r="77" spans="1:8" ht="18.75" customHeight="1" x14ac:dyDescent="0.25">
      <c r="A77" s="6" t="s">
        <v>64</v>
      </c>
      <c r="B77" s="1" t="s">
        <v>118</v>
      </c>
      <c r="C77" s="16"/>
      <c r="D77" s="1" t="s">
        <v>130</v>
      </c>
      <c r="E77" s="17"/>
      <c r="F77" s="19"/>
      <c r="G77" s="7">
        <v>95</v>
      </c>
      <c r="H77" s="8">
        <f t="shared" si="0"/>
        <v>0</v>
      </c>
    </row>
    <row r="78" spans="1:8" ht="16.5" customHeight="1" x14ac:dyDescent="0.25">
      <c r="A78" s="6" t="s">
        <v>64</v>
      </c>
      <c r="B78" s="1" t="s">
        <v>119</v>
      </c>
      <c r="C78" s="16"/>
      <c r="D78" s="1" t="s">
        <v>130</v>
      </c>
      <c r="E78" s="17"/>
      <c r="F78" s="19"/>
      <c r="G78" s="7">
        <v>5</v>
      </c>
      <c r="H78" s="8">
        <f t="shared" si="0"/>
        <v>0</v>
      </c>
    </row>
    <row r="79" spans="1:8" ht="14.25" customHeight="1" x14ac:dyDescent="0.25">
      <c r="A79" s="6" t="s">
        <v>65</v>
      </c>
      <c r="B79" s="1" t="s">
        <v>120</v>
      </c>
      <c r="C79" s="16"/>
      <c r="D79" s="1" t="s">
        <v>130</v>
      </c>
      <c r="E79" s="17"/>
      <c r="F79" s="19"/>
      <c r="G79" s="7">
        <v>5</v>
      </c>
      <c r="H79" s="8">
        <f t="shared" ref="H79:H98" si="1">SUM(C79*G79)</f>
        <v>0</v>
      </c>
    </row>
    <row r="80" spans="1:8" ht="17.25" customHeight="1" x14ac:dyDescent="0.25">
      <c r="A80" s="6" t="s">
        <v>65</v>
      </c>
      <c r="B80" s="1" t="s">
        <v>121</v>
      </c>
      <c r="C80" s="16"/>
      <c r="D80" s="1" t="s">
        <v>130</v>
      </c>
      <c r="E80" s="17"/>
      <c r="F80" s="19"/>
      <c r="G80" s="7">
        <v>5</v>
      </c>
      <c r="H80" s="8">
        <f t="shared" si="1"/>
        <v>0</v>
      </c>
    </row>
    <row r="81" spans="1:8" ht="12.75" customHeight="1" x14ac:dyDescent="0.25">
      <c r="A81" s="6" t="s">
        <v>66</v>
      </c>
      <c r="B81" s="1" t="s">
        <v>122</v>
      </c>
      <c r="C81" s="16"/>
      <c r="D81" s="1" t="s">
        <v>147</v>
      </c>
      <c r="E81" s="17"/>
      <c r="F81" s="19"/>
      <c r="G81" s="7">
        <v>5</v>
      </c>
      <c r="H81" s="8">
        <f t="shared" si="1"/>
        <v>0</v>
      </c>
    </row>
    <row r="82" spans="1:8" ht="12.75" customHeight="1" x14ac:dyDescent="0.25">
      <c r="A82" s="6" t="s">
        <v>67</v>
      </c>
      <c r="B82" s="1" t="s">
        <v>123</v>
      </c>
      <c r="C82" s="16"/>
      <c r="D82" s="1" t="s">
        <v>148</v>
      </c>
      <c r="E82" s="17"/>
      <c r="F82" s="19"/>
      <c r="G82" s="7">
        <v>5</v>
      </c>
      <c r="H82" s="8">
        <f t="shared" si="1"/>
        <v>0</v>
      </c>
    </row>
    <row r="83" spans="1:8" ht="12.75" customHeight="1" x14ac:dyDescent="0.25">
      <c r="A83" s="6" t="s">
        <v>68</v>
      </c>
      <c r="B83" s="1" t="s">
        <v>124</v>
      </c>
      <c r="C83" s="16"/>
      <c r="D83" s="1" t="s">
        <v>149</v>
      </c>
      <c r="E83" s="17"/>
      <c r="F83" s="19"/>
      <c r="G83" s="7">
        <v>5</v>
      </c>
      <c r="H83" s="8">
        <f t="shared" si="1"/>
        <v>0</v>
      </c>
    </row>
    <row r="84" spans="1:8" ht="14.25" customHeight="1" x14ac:dyDescent="0.25">
      <c r="A84" s="6" t="s">
        <v>167</v>
      </c>
      <c r="B84" s="1" t="s">
        <v>125</v>
      </c>
      <c r="C84" s="16"/>
      <c r="D84" s="1" t="s">
        <v>130</v>
      </c>
      <c r="E84" s="17"/>
      <c r="F84" s="19"/>
      <c r="G84" s="7">
        <v>20</v>
      </c>
      <c r="H84" s="8">
        <f t="shared" si="1"/>
        <v>0</v>
      </c>
    </row>
    <row r="85" spans="1:8" ht="13.5" customHeight="1" x14ac:dyDescent="0.25">
      <c r="A85" s="6" t="s">
        <v>69</v>
      </c>
      <c r="B85" s="9" t="s">
        <v>162</v>
      </c>
      <c r="C85" s="16"/>
      <c r="D85" s="1" t="s">
        <v>150</v>
      </c>
      <c r="E85" s="17"/>
      <c r="F85" s="19"/>
      <c r="G85" s="7">
        <v>80</v>
      </c>
      <c r="H85" s="8">
        <f t="shared" si="1"/>
        <v>0</v>
      </c>
    </row>
    <row r="86" spans="1:8" ht="12.75" customHeight="1" x14ac:dyDescent="0.25">
      <c r="A86" s="6" t="s">
        <v>70</v>
      </c>
      <c r="B86" s="15" t="s">
        <v>163</v>
      </c>
      <c r="C86" s="16"/>
      <c r="D86" s="9" t="s">
        <v>164</v>
      </c>
      <c r="E86" s="17"/>
      <c r="F86" s="19"/>
      <c r="G86" s="7">
        <v>5</v>
      </c>
      <c r="H86" s="8">
        <f t="shared" si="1"/>
        <v>0</v>
      </c>
    </row>
    <row r="87" spans="1:8" ht="12.75" customHeight="1" x14ac:dyDescent="0.25">
      <c r="A87" s="6" t="s">
        <v>71</v>
      </c>
      <c r="B87" s="1" t="s">
        <v>126</v>
      </c>
      <c r="C87" s="16"/>
      <c r="D87" s="1" t="s">
        <v>129</v>
      </c>
      <c r="E87" s="17"/>
      <c r="F87" s="19"/>
      <c r="G87" s="7">
        <v>145</v>
      </c>
      <c r="H87" s="8">
        <f t="shared" si="1"/>
        <v>0</v>
      </c>
    </row>
    <row r="88" spans="1:8" ht="15" customHeight="1" x14ac:dyDescent="0.25">
      <c r="A88" s="6" t="s">
        <v>72</v>
      </c>
      <c r="B88" s="1" t="s">
        <v>127</v>
      </c>
      <c r="C88" s="16"/>
      <c r="D88" s="1" t="s">
        <v>156</v>
      </c>
      <c r="E88" s="17"/>
      <c r="F88" s="19"/>
      <c r="G88" s="7">
        <v>145</v>
      </c>
      <c r="H88" s="8">
        <f t="shared" si="1"/>
        <v>0</v>
      </c>
    </row>
    <row r="89" spans="1:8" ht="12.75" customHeight="1" x14ac:dyDescent="0.25">
      <c r="A89" s="6" t="s">
        <v>73</v>
      </c>
      <c r="B89" s="9" t="s">
        <v>168</v>
      </c>
      <c r="C89" s="16"/>
      <c r="D89" s="1" t="s">
        <v>130</v>
      </c>
      <c r="E89" s="17"/>
      <c r="F89" s="19"/>
      <c r="G89" s="7">
        <v>100</v>
      </c>
      <c r="H89" s="8">
        <f t="shared" si="1"/>
        <v>0</v>
      </c>
    </row>
    <row r="90" spans="1:8" ht="12.75" customHeight="1" x14ac:dyDescent="0.25">
      <c r="A90" s="6" t="s">
        <v>73</v>
      </c>
      <c r="B90" s="9" t="s">
        <v>137</v>
      </c>
      <c r="C90" s="16"/>
      <c r="D90" s="1" t="s">
        <v>130</v>
      </c>
      <c r="E90" s="17"/>
      <c r="F90" s="19"/>
      <c r="G90" s="7">
        <v>75</v>
      </c>
      <c r="H90" s="8">
        <f t="shared" si="1"/>
        <v>0</v>
      </c>
    </row>
    <row r="91" spans="1:8" ht="12.75" customHeight="1" x14ac:dyDescent="0.25">
      <c r="A91" s="6" t="s">
        <v>73</v>
      </c>
      <c r="B91" s="9" t="s">
        <v>129</v>
      </c>
      <c r="C91" s="16"/>
      <c r="D91" s="1" t="s">
        <v>130</v>
      </c>
      <c r="E91" s="17"/>
      <c r="F91" s="19"/>
      <c r="G91" s="7">
        <v>40</v>
      </c>
      <c r="H91" s="8">
        <f t="shared" si="1"/>
        <v>0</v>
      </c>
    </row>
    <row r="92" spans="1:8" ht="12.75" customHeight="1" x14ac:dyDescent="0.25">
      <c r="A92" s="6" t="s">
        <v>73</v>
      </c>
      <c r="B92" s="9" t="s">
        <v>132</v>
      </c>
      <c r="C92" s="16"/>
      <c r="D92" s="1" t="s">
        <v>130</v>
      </c>
      <c r="E92" s="17"/>
      <c r="F92" s="19"/>
      <c r="G92" s="7">
        <v>50</v>
      </c>
      <c r="H92" s="8">
        <f t="shared" si="1"/>
        <v>0</v>
      </c>
    </row>
    <row r="93" spans="1:8" ht="12.75" customHeight="1" x14ac:dyDescent="0.25">
      <c r="A93" s="6" t="s">
        <v>73</v>
      </c>
      <c r="B93" s="9" t="s">
        <v>190</v>
      </c>
      <c r="C93" s="16"/>
      <c r="D93" s="1" t="s">
        <v>130</v>
      </c>
      <c r="E93" s="17"/>
      <c r="F93" s="19"/>
      <c r="G93" s="7">
        <v>5</v>
      </c>
      <c r="H93" s="8">
        <f t="shared" si="1"/>
        <v>0</v>
      </c>
    </row>
    <row r="94" spans="1:8" ht="12.75" customHeight="1" x14ac:dyDescent="0.25">
      <c r="A94" s="6" t="s">
        <v>174</v>
      </c>
      <c r="B94" s="1" t="s">
        <v>175</v>
      </c>
      <c r="C94" s="16"/>
      <c r="D94" s="1" t="s">
        <v>130</v>
      </c>
      <c r="E94" s="17"/>
      <c r="F94" s="19"/>
      <c r="G94" s="7">
        <v>5</v>
      </c>
      <c r="H94" s="8">
        <f t="shared" si="1"/>
        <v>0</v>
      </c>
    </row>
    <row r="95" spans="1:8" ht="12.75" customHeight="1" x14ac:dyDescent="0.25">
      <c r="A95" s="6" t="s">
        <v>174</v>
      </c>
      <c r="B95" s="1" t="s">
        <v>176</v>
      </c>
      <c r="C95" s="16"/>
      <c r="D95" s="1" t="s">
        <v>130</v>
      </c>
      <c r="E95" s="17"/>
      <c r="F95" s="19"/>
      <c r="G95" s="7">
        <v>15</v>
      </c>
      <c r="H95" s="8">
        <f t="shared" si="1"/>
        <v>0</v>
      </c>
    </row>
    <row r="96" spans="1:8" ht="12.75" customHeight="1" x14ac:dyDescent="0.25">
      <c r="A96" s="6" t="s">
        <v>74</v>
      </c>
      <c r="B96" s="1" t="s">
        <v>189</v>
      </c>
      <c r="C96" s="16"/>
      <c r="D96" s="1" t="s">
        <v>131</v>
      </c>
      <c r="E96" s="17"/>
      <c r="F96" s="19"/>
      <c r="G96" s="7">
        <v>50</v>
      </c>
      <c r="H96" s="8">
        <f t="shared" si="1"/>
        <v>0</v>
      </c>
    </row>
    <row r="97" spans="1:8" ht="15" customHeight="1" x14ac:dyDescent="0.25">
      <c r="A97" s="6" t="s">
        <v>75</v>
      </c>
      <c r="B97" s="9" t="s">
        <v>165</v>
      </c>
      <c r="C97" s="16"/>
      <c r="D97" s="1" t="s">
        <v>133</v>
      </c>
      <c r="E97" s="17"/>
      <c r="F97" s="19"/>
      <c r="G97" s="7">
        <v>20</v>
      </c>
      <c r="H97" s="8">
        <f t="shared" si="1"/>
        <v>0</v>
      </c>
    </row>
    <row r="98" spans="1:8" ht="12.75" customHeight="1" x14ac:dyDescent="0.25">
      <c r="A98" s="6" t="s">
        <v>76</v>
      </c>
      <c r="B98" s="1" t="s">
        <v>128</v>
      </c>
      <c r="C98" s="16"/>
      <c r="D98" s="1" t="s">
        <v>130</v>
      </c>
      <c r="E98" s="17"/>
      <c r="F98" s="19"/>
      <c r="G98" s="7">
        <v>40</v>
      </c>
      <c r="H98" s="8">
        <f t="shared" si="1"/>
        <v>0</v>
      </c>
    </row>
    <row r="99" spans="1:8" ht="25.5" customHeight="1" x14ac:dyDescent="0.25">
      <c r="A99" s="30" t="s">
        <v>196</v>
      </c>
      <c r="B99" s="31"/>
      <c r="C99" s="31"/>
      <c r="D99" s="31"/>
      <c r="E99" s="31"/>
      <c r="F99" s="31"/>
      <c r="G99" s="31"/>
      <c r="H99" s="11">
        <f>SUM(H3:H98)</f>
        <v>0</v>
      </c>
    </row>
    <row r="100" spans="1:8" ht="25.5" customHeight="1" x14ac:dyDescent="0.25">
      <c r="A100" s="10"/>
      <c r="B100" s="12"/>
      <c r="C100" s="12"/>
      <c r="D100" s="12"/>
      <c r="E100" s="13"/>
      <c r="F100" s="13"/>
      <c r="G100" s="13"/>
      <c r="H100" s="14">
        <f>ROUND((750-750 * (H99-45000)/45000),0)</f>
        <v>1500</v>
      </c>
    </row>
    <row r="101" spans="1:8" x14ac:dyDescent="0.25">
      <c r="A101" s="25" t="s">
        <v>6</v>
      </c>
      <c r="B101" s="26"/>
      <c r="C101" s="26"/>
      <c r="D101" s="26"/>
    </row>
    <row r="102" spans="1:8" ht="29.25" customHeight="1" x14ac:dyDescent="0.25">
      <c r="A102" s="22" t="s">
        <v>177</v>
      </c>
      <c r="B102" s="23"/>
      <c r="C102" s="23"/>
      <c r="D102" s="23"/>
    </row>
    <row r="103" spans="1:8" x14ac:dyDescent="0.25">
      <c r="A103" s="22" t="s">
        <v>7</v>
      </c>
      <c r="B103" s="23"/>
      <c r="C103" s="23"/>
      <c r="D103" s="23"/>
    </row>
    <row r="104" spans="1:8" x14ac:dyDescent="0.25">
      <c r="A104" s="22" t="s">
        <v>202</v>
      </c>
      <c r="B104" s="23"/>
      <c r="C104" s="23"/>
      <c r="D104" s="23"/>
    </row>
    <row r="105" spans="1:8" ht="18" customHeight="1" x14ac:dyDescent="0.25">
      <c r="A105" s="24" t="s">
        <v>203</v>
      </c>
      <c r="B105" s="23"/>
      <c r="C105" s="23"/>
      <c r="D105" s="23"/>
    </row>
    <row r="106" spans="1:8" ht="29.25" customHeight="1" x14ac:dyDescent="0.25">
      <c r="A106" s="22" t="s">
        <v>204</v>
      </c>
      <c r="B106" s="23"/>
      <c r="C106" s="23"/>
      <c r="D106" s="23"/>
    </row>
    <row r="107" spans="1:8" x14ac:dyDescent="0.25">
      <c r="A107" s="22" t="s">
        <v>205</v>
      </c>
      <c r="B107" s="23"/>
      <c r="C107" s="23"/>
      <c r="D107" s="23"/>
    </row>
    <row r="108" spans="1:8" x14ac:dyDescent="0.25">
      <c r="A108" s="22" t="s">
        <v>206</v>
      </c>
      <c r="B108" s="23"/>
      <c r="C108" s="23"/>
      <c r="D108" s="23"/>
    </row>
    <row r="109" spans="1:8" ht="32.25" customHeight="1" x14ac:dyDescent="0.25">
      <c r="A109" s="22" t="s">
        <v>207</v>
      </c>
      <c r="B109" s="23"/>
      <c r="C109" s="23"/>
      <c r="D109" s="23"/>
    </row>
    <row r="110" spans="1:8" ht="20.25" customHeight="1" x14ac:dyDescent="0.25">
      <c r="A110" s="24"/>
      <c r="B110" s="23"/>
      <c r="C110" s="23"/>
      <c r="D110" s="23"/>
    </row>
    <row r="111" spans="1:8" x14ac:dyDescent="0.25">
      <c r="A111" s="25" t="s">
        <v>191</v>
      </c>
      <c r="B111" s="26"/>
      <c r="C111" s="26"/>
      <c r="D111" s="26"/>
    </row>
    <row r="112" spans="1:8" ht="43.5" customHeight="1" x14ac:dyDescent="0.25">
      <c r="A112" s="22" t="s">
        <v>197</v>
      </c>
      <c r="B112" s="23"/>
      <c r="C112" s="23"/>
      <c r="D112" s="23"/>
    </row>
    <row r="113" spans="1:4" ht="18.75" customHeight="1" x14ac:dyDescent="0.25">
      <c r="A113" s="22" t="s">
        <v>201</v>
      </c>
      <c r="B113" s="23"/>
      <c r="C113" s="23"/>
      <c r="D113" s="23"/>
    </row>
    <row r="114" spans="1:4" ht="21" customHeight="1" x14ac:dyDescent="0.25">
      <c r="A114" s="22" t="s">
        <v>8</v>
      </c>
      <c r="B114" s="23"/>
      <c r="C114" s="23"/>
      <c r="D114" s="23"/>
    </row>
    <row r="115" spans="1:4" ht="33" customHeight="1" x14ac:dyDescent="0.25">
      <c r="A115" s="22" t="s">
        <v>9</v>
      </c>
      <c r="B115" s="23"/>
      <c r="C115" s="23"/>
      <c r="D115" s="23"/>
    </row>
    <row r="116" spans="1:4" ht="18.75" customHeight="1" x14ac:dyDescent="0.25">
      <c r="A116" s="22" t="s">
        <v>10</v>
      </c>
      <c r="B116" s="23"/>
      <c r="C116" s="23"/>
      <c r="D116" s="23"/>
    </row>
    <row r="117" spans="1:4" ht="46.5" customHeight="1" x14ac:dyDescent="0.25">
      <c r="A117" s="22" t="s">
        <v>182</v>
      </c>
      <c r="B117" s="23"/>
      <c r="C117" s="23"/>
      <c r="D117" s="23"/>
    </row>
    <row r="118" spans="1:4" ht="30.75" customHeight="1" x14ac:dyDescent="0.25">
      <c r="A118" s="22" t="s">
        <v>183</v>
      </c>
      <c r="B118" s="23"/>
      <c r="C118" s="23"/>
      <c r="D118" s="23"/>
    </row>
    <row r="119" spans="1:4" ht="33.75" customHeight="1" x14ac:dyDescent="0.25">
      <c r="A119" s="22" t="s">
        <v>159</v>
      </c>
      <c r="B119" s="23"/>
      <c r="C119" s="23"/>
      <c r="D119" s="23"/>
    </row>
    <row r="120" spans="1:4" ht="23.25" customHeight="1" x14ac:dyDescent="0.25">
      <c r="A120" s="22" t="s">
        <v>151</v>
      </c>
      <c r="B120" s="23"/>
      <c r="C120" s="23"/>
      <c r="D120" s="23"/>
    </row>
    <row r="121" spans="1:4" ht="40.5" customHeight="1" x14ac:dyDescent="0.25">
      <c r="A121" s="22" t="s">
        <v>200</v>
      </c>
      <c r="B121" s="23"/>
      <c r="C121" s="23"/>
      <c r="D121" s="23"/>
    </row>
    <row r="122" spans="1:4" ht="125.25" customHeight="1" x14ac:dyDescent="0.25">
      <c r="A122" s="20" t="s">
        <v>198</v>
      </c>
      <c r="B122" s="21"/>
      <c r="C122" s="21"/>
      <c r="D122" s="21"/>
    </row>
  </sheetData>
  <sheetProtection algorithmName="SHA-512" hashValue="sCaGbprhQ1XibDDmoaOwvFL1kh6YRrVjr/28N0cR2rJcuIArEqo/3bh2G9BoWoHpOX2awruFoJ95u0RWWJkFFA==" saltValue="DdRkcddIkFzETTWZLQdzoA==" spinCount="100000" sheet="1" objects="1" scenarios="1"/>
  <autoFilter ref="A2:H2" xr:uid="{00000000-0009-0000-0000-000000000000}"/>
  <mergeCells count="24">
    <mergeCell ref="A107:D107"/>
    <mergeCell ref="A104:D104"/>
    <mergeCell ref="A105:D105"/>
    <mergeCell ref="A106:D106"/>
    <mergeCell ref="A1:H1"/>
    <mergeCell ref="A99:G99"/>
    <mergeCell ref="A101:D101"/>
    <mergeCell ref="A102:D102"/>
    <mergeCell ref="A103:D103"/>
    <mergeCell ref="A122:D122"/>
    <mergeCell ref="A114:D114"/>
    <mergeCell ref="A115:D115"/>
    <mergeCell ref="A116:D116"/>
    <mergeCell ref="A119:D119"/>
    <mergeCell ref="A120:D120"/>
    <mergeCell ref="A121:D121"/>
    <mergeCell ref="A108:D108"/>
    <mergeCell ref="A109:D109"/>
    <mergeCell ref="A110:D110"/>
    <mergeCell ref="A111:D111"/>
    <mergeCell ref="A112:D112"/>
    <mergeCell ref="A118:D118"/>
    <mergeCell ref="A117:D117"/>
    <mergeCell ref="A113:D113"/>
  </mergeCells>
  <pageMargins left="0.70866141732283472" right="0.70866141732283472" top="0.74803149606299213" bottom="0.74803149606299213" header="0.31496062992125984" footer="0.31496062992125984"/>
  <pageSetup paperSize="8" scale="70" orientation="landscape" r:id="rId1"/>
  <rowBreaks count="1" manualBreakCount="1">
    <brk id="100"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Vliet, van, Mahena</dc:creator>
  <cp:lastModifiedBy>Vroegop, Kevin</cp:lastModifiedBy>
  <cp:lastPrinted>2017-12-05T10:42:54Z</cp:lastPrinted>
  <dcterms:created xsi:type="dcterms:W3CDTF">2017-11-27T08:56:50Z</dcterms:created>
  <dcterms:modified xsi:type="dcterms:W3CDTF">2025-12-01T12:15:41Z</dcterms:modified>
</cp:coreProperties>
</file>