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fileSharing readOnlyRecommended="1" userName="Hogerbrugge, Robbert" algorithmName="SHA-512" hashValue="gdMr7BzEcro2ZH5nUsb38BwqWYxS3yn1CTBa8VorT+QsW8LmcUa96N3Xe+sp94OJYD+uqbAW/rpCVTnvGC4MvQ==" saltValue="az8B84wyovdQOxqWV3H0FQ==" spinCount="100000"/>
  <workbookPr/>
  <mc:AlternateContent xmlns:mc="http://schemas.openxmlformats.org/markup-compatibility/2006">
    <mc:Choice Requires="x15">
      <x15ac:absPath xmlns:x15ac="http://schemas.microsoft.com/office/spreadsheetml/2010/11/ac" url="G:\SSC FB RAP\Beheer, Analyse &amp; Relatiemanagement\4 Documenten\04 Locatiegegevenslijst\"/>
    </mc:Choice>
  </mc:AlternateContent>
  <bookViews>
    <workbookView xWindow="240" yWindow="105" windowWidth="14130" windowHeight="5010" firstSheet="1" activeTab="1"/>
  </bookViews>
  <sheets>
    <sheet name="Info" sheetId="2" r:id="rId1"/>
    <sheet name="Locatiegegevenslijst 2025 V2.0" sheetId="3" r:id="rId2"/>
    <sheet name="Data" sheetId="4" r:id="rId3"/>
  </sheets>
  <calcPr calcId="162913"/>
</workbook>
</file>

<file path=xl/calcChain.xml><?xml version="1.0" encoding="utf-8"?>
<calcChain xmlns="http://schemas.openxmlformats.org/spreadsheetml/2006/main">
  <c r="W16" i="3" l="1"/>
  <c r="W15" i="3"/>
  <c r="W13" i="3"/>
  <c r="W12" i="3"/>
  <c r="T13" i="3"/>
  <c r="T12" i="3"/>
  <c r="V17" i="3"/>
  <c r="V11" i="3"/>
  <c r="M17" i="3"/>
  <c r="M11" i="3"/>
  <c r="M13" i="3"/>
  <c r="M12" i="3"/>
  <c r="S11" i="3"/>
  <c r="S12" i="3"/>
  <c r="S13" i="3"/>
  <c r="S14" i="3"/>
  <c r="S15" i="3"/>
  <c r="S16" i="3"/>
  <c r="P4" i="3"/>
  <c r="P5" i="3"/>
  <c r="P6" i="3"/>
  <c r="P7" i="3"/>
</calcChain>
</file>

<file path=xl/sharedStrings.xml><?xml version="1.0" encoding="utf-8"?>
<sst xmlns="http://schemas.openxmlformats.org/spreadsheetml/2006/main" count="2115" uniqueCount="425">
  <si>
    <t>EXTERN</t>
  </si>
  <si>
    <t>Klantnaam
v2025.10</t>
  </si>
  <si>
    <t>Afnemende partij</t>
  </si>
  <si>
    <t xml:space="preserve">Adres </t>
  </si>
  <si>
    <t xml:space="preserve"> Postcode </t>
  </si>
  <si>
    <t xml:space="preserve"> Plaats</t>
  </si>
  <si>
    <t>Gebouwnaam</t>
  </si>
  <si>
    <t>Hoofddoel gebouw</t>
  </si>
  <si>
    <t>Algemeen telefoonnummer</t>
  </si>
  <si>
    <t>Openingstijd gebouw</t>
  </si>
  <si>
    <t>Sluitingstijd gebouw</t>
  </si>
  <si>
    <t>Begin dienst-verlening</t>
  </si>
  <si>
    <t>Einde dienst-verlening</t>
  </si>
  <si>
    <t>m2 BVO</t>
  </si>
  <si>
    <t>FTE</t>
  </si>
  <si>
    <t>FWTE</t>
  </si>
  <si>
    <t>FTE FB</t>
  </si>
  <si>
    <t>Etages</t>
  </si>
  <si>
    <t>Bureau plekken</t>
  </si>
  <si>
    <t>Service balies</t>
  </si>
  <si>
    <t>Communicatie
plekken</t>
  </si>
  <si>
    <t>Spreek
kamers</t>
  </si>
  <si>
    <t>Wacht
ruimtes</t>
  </si>
  <si>
    <t>Vergader
ruimtes</t>
  </si>
  <si>
    <t>Digitale gehoorkamer</t>
  </si>
  <si>
    <t>CDV/DJI</t>
  </si>
  <si>
    <t>Aangesloten op WMS</t>
  </si>
  <si>
    <t>Justitiële Informatiedienst (Justid)</t>
  </si>
  <si>
    <t>Justid</t>
  </si>
  <si>
    <t>Burgemeester Raveslootsingel 2 </t>
  </si>
  <si>
    <t xml:space="preserve">7607 GK </t>
  </si>
  <si>
    <t xml:space="preserve">Almelo </t>
  </si>
  <si>
    <t>Markant</t>
  </si>
  <si>
    <t>Maatwerklocatie</t>
  </si>
  <si>
    <t>088 9989000</t>
  </si>
  <si>
    <t>CDV</t>
  </si>
  <si>
    <t>Actie vereist</t>
  </si>
  <si>
    <t>Raad voor de Kinderbescherming (RvdK)</t>
  </si>
  <si>
    <t>RvdK</t>
  </si>
  <si>
    <t>Pieter Calandlaan 1 </t>
  </si>
  <si>
    <t xml:space="preserve">1065 KH </t>
  </si>
  <si>
    <t>Amsterdam</t>
  </si>
  <si>
    <t>Pieter Caland</t>
  </si>
  <si>
    <t>Rijkskantoor</t>
  </si>
  <si>
    <t>088 07 39102</t>
  </si>
  <si>
    <t>-</t>
  </si>
  <si>
    <t>Actueel</t>
  </si>
  <si>
    <t>Ja</t>
  </si>
  <si>
    <t>Immigratie- en Naturalisatiedienst (IND)</t>
  </si>
  <si>
    <t>IND</t>
  </si>
  <si>
    <t>Nederlands Instituut voor Forensische Psychiatrie en Psychologie Zuid Holland (NIFP)</t>
  </si>
  <si>
    <t>NIFP</t>
  </si>
  <si>
    <t xml:space="preserve">Pieter Calandlaan 1 </t>
  </si>
  <si>
    <t>Dienst Terugkeer en Vertrek (DTenV)</t>
  </si>
  <si>
    <t>DTenV</t>
  </si>
  <si>
    <t>Nederlands Arbeidsinspectie (NLA). Voorheen ISZW</t>
  </si>
  <si>
    <t>NLA</t>
  </si>
  <si>
    <t xml:space="preserve">Radarweg 60 </t>
  </si>
  <si>
    <t>1043 NT</t>
  </si>
  <si>
    <t>Motion Building</t>
  </si>
  <si>
    <t>020 5812612</t>
  </si>
  <si>
    <t xml:space="preserve">Ommerweg 67 </t>
  </si>
  <si>
    <t>7707 AT</t>
  </si>
  <si>
    <t>Balkbrug</t>
  </si>
  <si>
    <t>088 0777700</t>
  </si>
  <si>
    <t>DJI</t>
  </si>
  <si>
    <t>Nee</t>
  </si>
  <si>
    <t>Villa Den Dolder</t>
  </si>
  <si>
    <t>Unieke conferentievoorziening</t>
  </si>
  <si>
    <t>Dolderseweg 120 </t>
  </si>
  <si>
    <t>3734 DL</t>
  </si>
  <si>
    <t>Den Dolder</t>
  </si>
  <si>
    <t>088 07 48993</t>
  </si>
  <si>
    <t>08:00</t>
  </si>
  <si>
    <t>17:00</t>
  </si>
  <si>
    <t>1</t>
  </si>
  <si>
    <t>Dienst geestelijke Verzorging (DGV)</t>
  </si>
  <si>
    <t>DGV</t>
  </si>
  <si>
    <t xml:space="preserve">Oranjestraat 10 </t>
  </si>
  <si>
    <t xml:space="preserve">2514 JB </t>
  </si>
  <si>
    <t xml:space="preserve">Den Haag </t>
  </si>
  <si>
    <t>088 0710200</t>
  </si>
  <si>
    <t>Economische zaken (EZK)</t>
  </si>
  <si>
    <t>EZK</t>
  </si>
  <si>
    <t xml:space="preserve">Bezuidenhoutseweg 20 </t>
  </si>
  <si>
    <t xml:space="preserve">2594 AV </t>
  </si>
  <si>
    <t>Den Haag</t>
  </si>
  <si>
    <t>B20</t>
  </si>
  <si>
    <t>06 25328010</t>
  </si>
  <si>
    <t>Landbouw, Visserij, Voedselzekerheid en Natuur (LVVN)</t>
  </si>
  <si>
    <t>LVVN</t>
  </si>
  <si>
    <t>EuroPris</t>
  </si>
  <si>
    <t>Kennisinstituut voor Mobiliteitsbeleid (KiM)</t>
  </si>
  <si>
    <t>KiM</t>
  </si>
  <si>
    <t>Service Center van de Dienst Justitiële Inrichtingen (SSC DJI)</t>
  </si>
  <si>
    <t>SSC DJI</t>
  </si>
  <si>
    <t>Justitiële ICT Organisatie (JIO)</t>
  </si>
  <si>
    <t>JIO</t>
  </si>
  <si>
    <t>Stavorenweg 3</t>
  </si>
  <si>
    <t xml:space="preserve">2803 PT </t>
  </si>
  <si>
    <t>Gouda</t>
  </si>
  <si>
    <t>De Spieghelaer</t>
  </si>
  <si>
    <t>088 07 16000</t>
  </si>
  <si>
    <t>Directie Informatievoorziening en Inkoop (DI)</t>
  </si>
  <si>
    <t>DI</t>
  </si>
  <si>
    <t xml:space="preserve">Jansweg 15 </t>
  </si>
  <si>
    <t xml:space="preserve">2011 KL </t>
  </si>
  <si>
    <t xml:space="preserve">Haarlem </t>
  </si>
  <si>
    <t>088 04 31051</t>
  </si>
  <si>
    <t>023 888 25 00</t>
  </si>
  <si>
    <t>Duurzaam Inventaris Beheer en Projectenbureau DJI (DIB)</t>
  </si>
  <si>
    <t>DIB</t>
  </si>
  <si>
    <t>Elleboogsvaart 13B </t>
  </si>
  <si>
    <t>8433 LT</t>
  </si>
  <si>
    <t xml:space="preserve">Haulerwijk </t>
  </si>
  <si>
    <t xml:space="preserve">Centraal Justitieel Incassobureau (CJIB) </t>
  </si>
  <si>
    <t>CJIB</t>
  </si>
  <si>
    <t>Tesselschadestraat 55</t>
  </si>
  <si>
    <t xml:space="preserve">8913 HA </t>
  </si>
  <si>
    <t xml:space="preserve">Leeuwarden </t>
  </si>
  <si>
    <t>Westerstate</t>
  </si>
  <si>
    <t>058 2342342</t>
  </si>
  <si>
    <t xml:space="preserve">v.d. Nootstraat 12-14 </t>
  </si>
  <si>
    <t>Nieuwlandstate</t>
  </si>
  <si>
    <t>06 50189212</t>
  </si>
  <si>
    <t>07:00</t>
  </si>
  <si>
    <t>17:30</t>
  </si>
  <si>
    <t>v.d. Nootstraat 12-14 </t>
  </si>
  <si>
    <t>Parket Centrale Verwerking Openbaar Ministerie (CVOM)</t>
  </si>
  <si>
    <t>CVOM</t>
  </si>
  <si>
    <t xml:space="preserve">8914 HA </t>
  </si>
  <si>
    <t>06 50189213</t>
  </si>
  <si>
    <t xml:space="preserve">Stationsplein 1 </t>
  </si>
  <si>
    <t xml:space="preserve">2312 AJ </t>
  </si>
  <si>
    <t>Leiden</t>
  </si>
  <si>
    <t>SVB</t>
  </si>
  <si>
    <t>Rijksontmoetingsplein</t>
  </si>
  <si>
    <t>088 07 39125</t>
  </si>
  <si>
    <t>19:00</t>
  </si>
  <si>
    <t>Rijkshub Leiden t.b.v. alle rijksambtenaren</t>
  </si>
  <si>
    <t>DGDOO</t>
  </si>
  <si>
    <t xml:space="preserve">Leiden </t>
  </si>
  <si>
    <t>Rijkshub Leiden</t>
  </si>
  <si>
    <t>Autoriteit online Terroristisch en Kinderpornografisch Materiaal (ATKM)</t>
  </si>
  <si>
    <t>ATKM</t>
  </si>
  <si>
    <t xml:space="preserve">Conradstraat 28 </t>
  </si>
  <si>
    <t xml:space="preserve">3013 AP </t>
  </si>
  <si>
    <t>Rotterdam</t>
  </si>
  <si>
    <t>Groot Handelsgebouw</t>
  </si>
  <si>
    <t>Aanmeldcentrum Ter Apel (IND)</t>
  </si>
  <si>
    <t xml:space="preserve">Ter Apelervenen 3 </t>
  </si>
  <si>
    <t xml:space="preserve">9561 MC </t>
  </si>
  <si>
    <t>Ter Apel</t>
  </si>
  <si>
    <t xml:space="preserve">Ebony &amp; Ivory </t>
  </si>
  <si>
    <t>088 04 32236</t>
  </si>
  <si>
    <t>Gebouw TOAC (ACTA -IND)</t>
  </si>
  <si>
    <t>ACTA-IND</t>
  </si>
  <si>
    <t xml:space="preserve">Nulweg 1 </t>
  </si>
  <si>
    <t>9561 MA</t>
  </si>
  <si>
    <t>TOAC</t>
  </si>
  <si>
    <t>DISA (ACTA -IND)</t>
  </si>
  <si>
    <t>DISA</t>
  </si>
  <si>
    <t>DISA-werf</t>
  </si>
  <si>
    <t>Eenheid Secretariaten Tuchtcolleges en Toetsingscommissies (ESTT)</t>
  </si>
  <si>
    <t>ESTT</t>
  </si>
  <si>
    <t xml:space="preserve">Fentener van Vlissingenkade 1 </t>
  </si>
  <si>
    <t xml:space="preserve">3521 AA </t>
  </si>
  <si>
    <t>Utrecht</t>
  </si>
  <si>
    <t>088 07 39120</t>
  </si>
  <si>
    <t xml:space="preserve">Herman Gorterstraat 5 </t>
  </si>
  <si>
    <t>3511 EW</t>
  </si>
  <si>
    <t>Herman Gorter Complex</t>
  </si>
  <si>
    <t>088 07 57100 </t>
  </si>
  <si>
    <t>Infobox Crimineel en Onverklaarbare vermogen (ICOV)</t>
  </si>
  <si>
    <t>ICOV</t>
  </si>
  <si>
    <t>72/108</t>
  </si>
  <si>
    <t>Nederlandse Voedsel- en Warenautoriteit (NVWA)</t>
  </si>
  <si>
    <t>NVWA</t>
  </si>
  <si>
    <t xml:space="preserve">Herman Gorterstraat 55 </t>
  </si>
  <si>
    <t xml:space="preserve">3512 AA </t>
  </si>
  <si>
    <t xml:space="preserve">3511 AA </t>
  </si>
  <si>
    <t xml:space="preserve">Herman Gorterstraat 75 </t>
  </si>
  <si>
    <t>088 07 10140</t>
  </si>
  <si>
    <t>Openbaar Ministerie (OM)</t>
  </si>
  <si>
    <t>OM</t>
  </si>
  <si>
    <t>088 69 91500</t>
  </si>
  <si>
    <t>Strategisch Kennis Centrum  (DG Ondermijning)</t>
  </si>
  <si>
    <t>DG Ondermijning</t>
  </si>
  <si>
    <t xml:space="preserve">Bellamypark 3-5 </t>
  </si>
  <si>
    <t xml:space="preserve">4381 CG </t>
  </si>
  <si>
    <t>Vlissingen</t>
  </si>
  <si>
    <t>088 07 39121</t>
  </si>
  <si>
    <t>Henri Dunantweg 3</t>
  </si>
  <si>
    <t>7201 EV</t>
  </si>
  <si>
    <t>Zutphen</t>
  </si>
  <si>
    <t>088 99 89000</t>
  </si>
  <si>
    <t>Burg. Drijbersingel 39 </t>
  </si>
  <si>
    <t>8021 JB</t>
  </si>
  <si>
    <t>Zwolle</t>
  </si>
  <si>
    <t>088 04 30430</t>
  </si>
  <si>
    <t>0.5</t>
  </si>
  <si>
    <t>n.v.t.</t>
  </si>
  <si>
    <t>P-Direkt</t>
  </si>
  <si>
    <t xml:space="preserve">Dr. Stolteweg 40 </t>
  </si>
  <si>
    <t>8025 AX</t>
  </si>
  <si>
    <t xml:space="preserve">Zwolle </t>
  </si>
  <si>
    <t>088 02 00800</t>
  </si>
  <si>
    <t>Zuiderzeelaan 43-51 </t>
  </si>
  <si>
    <t xml:space="preserve">8017 JV </t>
  </si>
  <si>
    <t>La Grande Vitesse</t>
  </si>
  <si>
    <t xml:space="preserve">Zuiderzeelaan 43-51 </t>
  </si>
  <si>
    <t>Dienst Uitvoering Onderwijs (DUO)</t>
  </si>
  <si>
    <t>DUO</t>
  </si>
  <si>
    <t>Inspectie van het Onderwijs (IvhO)</t>
  </si>
  <si>
    <t>IvhO</t>
  </si>
  <si>
    <t>Centrum voor Transculturele Psychiatrie Veldzicht</t>
  </si>
  <si>
    <t>Ommerweg 67</t>
  </si>
  <si>
    <t>088 07 42800</t>
  </si>
  <si>
    <t>Detentie Centrum (DC) Rotterdam</t>
  </si>
  <si>
    <t xml:space="preserve">Portelabaan 7 </t>
  </si>
  <si>
    <t xml:space="preserve">3045 AT </t>
  </si>
  <si>
    <t>088 07 35000</t>
  </si>
  <si>
    <t>Richelleweg 13</t>
  </si>
  <si>
    <t>3769 AZ</t>
  </si>
  <si>
    <t>Soesterberg</t>
  </si>
  <si>
    <t>088 07 20100</t>
  </si>
  <si>
    <t xml:space="preserve">Oude Asserstraat 20 </t>
  </si>
  <si>
    <t>9341BC</t>
  </si>
  <si>
    <t>Veenhuizen</t>
  </si>
  <si>
    <t>JJI De Haven</t>
  </si>
  <si>
    <t>Dienst Vervoer en Ondersteuning DV&amp;O</t>
  </si>
  <si>
    <t>Borgstee 19</t>
  </si>
  <si>
    <t xml:space="preserve">9403 TS </t>
  </si>
  <si>
    <t>Assen</t>
  </si>
  <si>
    <t>088 07 30300</t>
  </si>
  <si>
    <t>Forensisch Psychiatrisch Centrum (FPC) Oostvaarderskliniek</t>
  </si>
  <si>
    <t xml:space="preserve">CarI Barksweg 3 </t>
  </si>
  <si>
    <t xml:space="preserve">1336 ZL </t>
  </si>
  <si>
    <t>Almere</t>
  </si>
  <si>
    <t>088 07 37500</t>
  </si>
  <si>
    <t>Huis van Herstel</t>
  </si>
  <si>
    <t>Drienemansweg 6</t>
  </si>
  <si>
    <t>7601 PZ</t>
  </si>
  <si>
    <t>Almelo</t>
  </si>
  <si>
    <t>06 83214654</t>
  </si>
  <si>
    <t>24 uur</t>
  </si>
  <si>
    <t>Justitieel Complex (JC) Schiphol</t>
  </si>
  <si>
    <t xml:space="preserve">Duizenbladweg 100 </t>
  </si>
  <si>
    <t xml:space="preserve">1171 VA </t>
  </si>
  <si>
    <t>Badhoevedorp</t>
  </si>
  <si>
    <t>088 07 33000</t>
  </si>
  <si>
    <t>Justitieel Complex (JC) Zaanstad</t>
  </si>
  <si>
    <t xml:space="preserve">Smeet 1 </t>
  </si>
  <si>
    <t>1551 NG</t>
  </si>
  <si>
    <t>Westzaan</t>
  </si>
  <si>
    <t>088 07 38000</t>
  </si>
  <si>
    <t>Justitieel Complex (JC) Zeist</t>
  </si>
  <si>
    <t xml:space="preserve">Richelleweg 13 </t>
  </si>
  <si>
    <t xml:space="preserve">3769 AZ  </t>
  </si>
  <si>
    <t>Opleidingsinstituut Den Haag</t>
  </si>
  <si>
    <t xml:space="preserve">Raamweg 9-11 </t>
  </si>
  <si>
    <t xml:space="preserve">2595 HL </t>
  </si>
  <si>
    <t>088 07 27092</t>
  </si>
  <si>
    <t>07:30</t>
  </si>
  <si>
    <t>18:00</t>
  </si>
  <si>
    <t>Opleidingsinstituut Eindhoven</t>
  </si>
  <si>
    <t xml:space="preserve">Flight Forum 3720 </t>
  </si>
  <si>
    <t xml:space="preserve">5657 DX </t>
  </si>
  <si>
    <t>Eindhoven </t>
  </si>
  <si>
    <t>088 07 27160</t>
  </si>
  <si>
    <t>Opleidingsinstituut Nieuwegein</t>
  </si>
  <si>
    <t xml:space="preserve">Plettenburg 7 </t>
  </si>
  <si>
    <t xml:space="preserve">3439 LW </t>
  </si>
  <si>
    <t>Nieuwegein </t>
  </si>
  <si>
    <t>088 07 49950</t>
  </si>
  <si>
    <t>Opleidingsinstituut Veenhuizen</t>
  </si>
  <si>
    <t xml:space="preserve">Bankenbosweg 2F </t>
  </si>
  <si>
    <t xml:space="preserve">9341 BE  </t>
  </si>
  <si>
    <t>088 07 27142</t>
  </si>
  <si>
    <t>PI Achterhoek</t>
  </si>
  <si>
    <t xml:space="preserve">Verlengde Ooyerhoekseweg 21 </t>
  </si>
  <si>
    <t xml:space="preserve">7207 BJ </t>
  </si>
  <si>
    <t>088 07 36500</t>
  </si>
  <si>
    <t>PI Almelo / Fabriek</t>
  </si>
  <si>
    <t xml:space="preserve">Bornsestraat 333 </t>
  </si>
  <si>
    <t xml:space="preserve">7601 PB  </t>
  </si>
  <si>
    <t>088 07 22400</t>
  </si>
  <si>
    <t>PI Alphen aan den Rijn</t>
  </si>
  <si>
    <t>Maatschapslaan 1</t>
  </si>
  <si>
    <t>2404 CA</t>
  </si>
  <si>
    <t>Alphen a/d Rijn</t>
  </si>
  <si>
    <t>088 07 11000</t>
  </si>
  <si>
    <t>PI Arnhem</t>
  </si>
  <si>
    <t xml:space="preserve">Ir. Molsweg 5 </t>
  </si>
  <si>
    <t>6834 AA</t>
  </si>
  <si>
    <t>Arnhem</t>
  </si>
  <si>
    <t>088 07 27600</t>
  </si>
  <si>
    <t>PI Dordrecht</t>
  </si>
  <si>
    <t>Kerkeplaat 25</t>
  </si>
  <si>
    <t>3313 LC</t>
  </si>
  <si>
    <t>Dordrecht</t>
  </si>
  <si>
    <t>088 07 22600</t>
  </si>
  <si>
    <t>PI Grave</t>
  </si>
  <si>
    <t xml:space="preserve">Muntlaan 1 </t>
  </si>
  <si>
    <t xml:space="preserve">5361 ME  </t>
  </si>
  <si>
    <t>Grave</t>
  </si>
  <si>
    <t>088 07 28500</t>
  </si>
  <si>
    <t>PI Haaglanden</t>
  </si>
  <si>
    <t xml:space="preserve">Pompstationsweg 32 </t>
  </si>
  <si>
    <t>2597 JW</t>
  </si>
  <si>
    <t>088 07 14784</t>
  </si>
  <si>
    <t>PI Heerhugowaard</t>
  </si>
  <si>
    <t xml:space="preserve">Copernicusstraat 10 </t>
  </si>
  <si>
    <t>1704 SV</t>
  </si>
  <si>
    <t>Heerhugowaard</t>
  </si>
  <si>
    <t>088 07 29111</t>
  </si>
  <si>
    <t>PI Krimpen aan de IJssel</t>
  </si>
  <si>
    <t xml:space="preserve">v/d Hoopstraat 100 </t>
  </si>
  <si>
    <t>2921 LD</t>
  </si>
  <si>
    <t>Krimpen a/d Ijssel</t>
  </si>
  <si>
    <t>088 071 76 00</t>
  </si>
  <si>
    <t>PI Leeuwarden</t>
  </si>
  <si>
    <t xml:space="preserve">Holstmeerweg 7 </t>
  </si>
  <si>
    <t>8936 AS</t>
  </si>
  <si>
    <t>Leeuwarden</t>
  </si>
  <si>
    <t>088 07 42500</t>
  </si>
  <si>
    <t>PI Lelystad</t>
  </si>
  <si>
    <t xml:space="preserve">Larserdreef 300 </t>
  </si>
  <si>
    <t>8233 HB</t>
  </si>
  <si>
    <t>Lelystad</t>
  </si>
  <si>
    <t>088 07 36800</t>
  </si>
  <si>
    <t>PI Middelburg</t>
  </si>
  <si>
    <t xml:space="preserve">Torentijdweg 1 </t>
  </si>
  <si>
    <t xml:space="preserve">4337 PE </t>
  </si>
  <si>
    <t>Middelburg</t>
  </si>
  <si>
    <t>088 07 22900</t>
  </si>
  <si>
    <t>PI Middelburg (BBA de Nedwerhof)</t>
  </si>
  <si>
    <t>Torentijdweg 1</t>
  </si>
  <si>
    <t xml:space="preserve">4338 PE </t>
  </si>
  <si>
    <t>089 07 22900</t>
  </si>
  <si>
    <t>PI Middelburg (Politiearrestantencomplex)</t>
  </si>
  <si>
    <t>Torentijdweg 5</t>
  </si>
  <si>
    <t>4337 PE</t>
  </si>
  <si>
    <t>088 072 29 00</t>
  </si>
  <si>
    <t>PI Nieuwegein</t>
  </si>
  <si>
    <t xml:space="preserve">De Liesbosch 100 </t>
  </si>
  <si>
    <t>3439 LC</t>
  </si>
  <si>
    <t>Nieuwegein</t>
  </si>
  <si>
    <t>088 07 33701</t>
  </si>
  <si>
    <t>PI Rotterdam (de Shie)</t>
  </si>
  <si>
    <t xml:space="preserve">Prof. Jonkersweg 7 </t>
  </si>
  <si>
    <t xml:space="preserve"> 3041 JL </t>
  </si>
  <si>
    <t xml:space="preserve">Rotterdam </t>
  </si>
  <si>
    <t>088 07 31100</t>
  </si>
  <si>
    <t>PI Rotterdam (Hoogvliet)</t>
  </si>
  <si>
    <t xml:space="preserve">Koddeweg 100 </t>
  </si>
  <si>
    <t xml:space="preserve"> 3194 DH </t>
  </si>
  <si>
    <t>Hoogvliet</t>
  </si>
  <si>
    <t>088 07 31400</t>
  </si>
  <si>
    <t>PI Sittard</t>
  </si>
  <si>
    <t xml:space="preserve">Op de Geer 1 </t>
  </si>
  <si>
    <t>6135 KN</t>
  </si>
  <si>
    <t>Sittard</t>
  </si>
  <si>
    <t>088 07 23500</t>
  </si>
  <si>
    <t>PI Ter Apel</t>
  </si>
  <si>
    <t xml:space="preserve">Ter Apelervenen 10 </t>
  </si>
  <si>
    <t>088 07 42100</t>
  </si>
  <si>
    <t>PI Utrecht</t>
  </si>
  <si>
    <t xml:space="preserve">Zandpad 3 </t>
  </si>
  <si>
    <t>3631 NK</t>
  </si>
  <si>
    <t>Nieuwersluis</t>
  </si>
  <si>
    <t>088 07 29731</t>
  </si>
  <si>
    <t>PI Veenhuizen (Esserheem)</t>
  </si>
  <si>
    <t xml:space="preserve">Meidoornlaan 38 </t>
  </si>
  <si>
    <t>9341 AP</t>
  </si>
  <si>
    <t xml:space="preserve">Veenhuizen </t>
  </si>
  <si>
    <t>Esserheem</t>
  </si>
  <si>
    <t>088 07 37050</t>
  </si>
  <si>
    <t>PI Veenhuizen (Norgerhaven)</t>
  </si>
  <si>
    <t>9341 BC</t>
  </si>
  <si>
    <t>Norgerhaven</t>
  </si>
  <si>
    <t>PI Veenhuizen (GrootBlankenbosch)</t>
  </si>
  <si>
    <t>Bankenboschweg 2</t>
  </si>
  <si>
    <t>9341 BE</t>
  </si>
  <si>
    <t>Groot Bankenbosch</t>
  </si>
  <si>
    <t>PI Veenhuizen (De Haven)</t>
  </si>
  <si>
    <t>088 073 68 00</t>
  </si>
  <si>
    <t>PI Vught</t>
  </si>
  <si>
    <t xml:space="preserve">Lunettenlaan 501 </t>
  </si>
  <si>
    <t>Vught</t>
  </si>
  <si>
    <t>088 07 44000</t>
  </si>
  <si>
    <t>PI Zuid Oost (Roermond)</t>
  </si>
  <si>
    <t xml:space="preserve">Keulsebaan 530 </t>
  </si>
  <si>
    <t xml:space="preserve">6045 GL </t>
  </si>
  <si>
    <t xml:space="preserve">Roermond </t>
  </si>
  <si>
    <t>088 07 24500</t>
  </si>
  <si>
    <t>PI Zuid Oost (Ter Peel)</t>
  </si>
  <si>
    <t xml:space="preserve">Paterstraat 4 </t>
  </si>
  <si>
    <t xml:space="preserve">5977 NM </t>
  </si>
  <si>
    <t>Evertsoord</t>
  </si>
  <si>
    <t>088 07 45700</t>
  </si>
  <si>
    <t>PI Zwolle</t>
  </si>
  <si>
    <t xml:space="preserve">Huub van Doornestraat 15 </t>
  </si>
  <si>
    <t>8013 NR</t>
  </si>
  <si>
    <t>088  07 40800</t>
  </si>
  <si>
    <t>Rijks Justitiële Jeugdinrichting (RJJI) De Hartelborgt</t>
  </si>
  <si>
    <t xml:space="preserve">Borgtweg 1 </t>
  </si>
  <si>
    <t>3202 LJ</t>
  </si>
  <si>
    <t>Spijkenisse</t>
  </si>
  <si>
    <t>088 07 12500</t>
  </si>
  <si>
    <t>Rijks Justitiële Jeugdinrichting (RJJI) Den Hey-Acker</t>
  </si>
  <si>
    <t>Galderseweg 7</t>
  </si>
  <si>
    <t>4803 ES</t>
  </si>
  <si>
    <t>Breda</t>
  </si>
  <si>
    <t>088 07 18200</t>
  </si>
  <si>
    <t>Rijks Justitiële Jeugdinrichting (RJJI) De Hunnerberg</t>
  </si>
  <si>
    <t xml:space="preserve">Berg en Dalseweg 287 </t>
  </si>
  <si>
    <t>6522 CH</t>
  </si>
  <si>
    <t>Nijmegen</t>
  </si>
  <si>
    <t>088 07 41600</t>
  </si>
  <si>
    <t>Zeist</t>
  </si>
  <si>
    <t>Platsoenstraat 5</t>
  </si>
  <si>
    <t>9341 BD</t>
  </si>
  <si>
    <t>P5</t>
  </si>
  <si>
    <t>088 07 49176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</si>
</sst>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h:mm;@"/>
    <numFmt numFmtId="165" formatCode="0.0"/>
    <numFmt numFmtId="166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2F75B5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F75B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3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14" fontId="2" fillId="0" borderId="2" xfId="0" applyNumberFormat="1" applyFont="1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left" vertical="top" wrapText="1"/>
    </xf>
    <xf numFmtId="3" fontId="5" fillId="0" borderId="2" xfId="0" applyNumberFormat="1" applyFont="1" applyBorder="1" applyAlignment="1">
      <alignment horizontal="left" vertical="top" wrapText="1"/>
    </xf>
    <xf numFmtId="2" fontId="2" fillId="0" borderId="2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4" fillId="0" borderId="1" xfId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20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top"/>
    </xf>
    <xf numFmtId="14" fontId="3" fillId="0" borderId="1" xfId="0" applyNumberFormat="1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20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center" vertical="top"/>
    </xf>
    <xf numFmtId="3" fontId="0" fillId="0" borderId="1" xfId="0" applyNumberFormat="1" applyBorder="1" applyAlignment="1">
      <alignment horizontal="left" vertical="top"/>
    </xf>
    <xf numFmtId="16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left" vertical="top"/>
    </xf>
    <xf numFmtId="20" fontId="3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top"/>
    </xf>
    <xf numFmtId="49" fontId="3" fillId="0" borderId="1" xfId="0" applyNumberFormat="1" applyFont="1" applyBorder="1" applyAlignment="1">
      <alignment vertical="top"/>
    </xf>
    <xf numFmtId="0" fontId="4" fillId="0" borderId="1" xfId="1" applyBorder="1" applyAlignment="1">
      <alignment horizontal="left" vertical="top" wrapText="1"/>
    </xf>
    <xf numFmtId="0" fontId="4" fillId="0" borderId="1" xfId="1" applyBorder="1" applyAlignment="1">
      <alignment vertical="top"/>
    </xf>
    <xf numFmtId="1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center" wrapText="1"/>
    </xf>
    <xf numFmtId="0" fontId="4" fillId="0" borderId="3" xfId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20" fontId="3" fillId="0" borderId="3" xfId="0" applyNumberFormat="1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top"/>
    </xf>
    <xf numFmtId="0" fontId="0" fillId="0" borderId="0" xfId="0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49" fontId="4" fillId="0" borderId="1" xfId="1" applyNumberFormat="1" applyBorder="1" applyAlignment="1">
      <alignment horizontal="left" vertical="top"/>
    </xf>
    <xf numFmtId="20" fontId="7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0" xfId="0" applyFont="1"/>
    <xf numFmtId="1" fontId="0" fillId="0" borderId="1" xfId="0" applyNumberFormat="1" applyBorder="1" applyAlignment="1">
      <alignment horizontal="center" vertical="top"/>
    </xf>
    <xf numFmtId="0" fontId="10" fillId="0" borderId="0" xfId="0" applyFont="1"/>
    <xf numFmtId="2" fontId="3" fillId="0" borderId="1" xfId="0" applyNumberFormat="1" applyFon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/>
    </xf>
    <xf numFmtId="166" fontId="0" fillId="0" borderId="1" xfId="0" applyNumberFormat="1" applyBorder="1" applyAlignment="1">
      <alignment horizontal="center" vertical="top"/>
    </xf>
    <xf numFmtId="1" fontId="9" fillId="0" borderId="0" xfId="0" applyNumberFormat="1" applyFont="1"/>
    <xf numFmtId="1" fontId="2" fillId="0" borderId="2" xfId="0" applyNumberFormat="1" applyFont="1" applyBorder="1" applyAlignment="1">
      <alignment horizontal="left" vertical="top" wrapText="1"/>
    </xf>
    <xf numFmtId="1" fontId="0" fillId="0" borderId="0" xfId="0" applyNumberFormat="1"/>
    <xf numFmtId="3" fontId="0" fillId="0" borderId="3" xfId="0" applyNumberFormat="1" applyBorder="1" applyAlignment="1">
      <alignment horizontal="center" vertical="top"/>
    </xf>
    <xf numFmtId="3" fontId="0" fillId="0" borderId="2" xfId="0" applyNumberFormat="1" applyBorder="1" applyAlignment="1">
      <alignment horizontal="center" vertical="top"/>
    </xf>
    <xf numFmtId="3" fontId="0" fillId="0" borderId="4" xfId="0" applyNumberFormat="1" applyBorder="1" applyAlignment="1">
      <alignment horizontal="center" vertical="top"/>
    </xf>
    <xf numFmtId="3" fontId="0" fillId="0" borderId="0" xfId="0" applyNumberFormat="1" applyAlignment="1">
      <alignment horizontal="center" vertical="top"/>
    </xf>
    <xf numFmtId="0" fontId="0" fillId="0" borderId="2" xfId="0" applyBorder="1" applyAlignment="1">
      <alignment horizontal="center" vertical="top"/>
    </xf>
    <xf numFmtId="3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right" vertical="top"/>
    </xf>
    <xf numFmtId="3" fontId="1" fillId="0" borderId="3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</cellXfs>
  <cellStyles count="2">
    <cellStyle name="Hyperlink" xfId="1" builtinId="8"/>
    <cellStyle name="Standaard" xfId="0" builtinId="0"/>
  </cellStyles>
  <dxfs count="30">
    <dxf>
      <numFmt numFmtId="3" formatCode="#,##0"/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numFmt numFmtId="3" formatCode="#,##0"/>
      <fill>
        <patternFill patternType="none">
          <fgColor theme="9" tint="0.79998168889431442"/>
          <bgColor theme="9" tint="0.79998168889431442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theme="9" tint="0.79998168889431442"/>
          <bgColor theme="9" tint="0.79998168889431442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theme="9" tint="0.79998168889431442"/>
          <bgColor theme="9" tint="0.79998168889431442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theme="9" tint="0.79998168889431442"/>
          <bgColor theme="9" tint="0.79998168889431442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theme="9" tint="0.79998168889431442"/>
          <bgColor theme="9" tint="0.79998168889431442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theme="9" tint="0.79998168889431442"/>
          <bgColor theme="9" tint="0.79998168889431442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theme="9" tint="0.79998168889431442"/>
          <bgColor theme="9" tint="0.79998168889431442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theme="9" tint="0.79998168889431442"/>
          <bgColor theme="9" tint="0.79998168889431442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theme="9" tint="0.79998168889431442"/>
          <bgColor theme="9" tint="0.79998168889431442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theme="9" tint="0.79998168889431442"/>
          <bgColor theme="9" tint="0.79998168889431442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numFmt numFmtId="25" formatCode="hh:mm"/>
      <fill>
        <patternFill patternType="none"/>
      </fill>
    </dxf>
    <dxf>
      <numFmt numFmtId="25" formatCode="hh:mm"/>
      <fill>
        <patternFill patternType="none"/>
      </fill>
    </dxf>
    <dxf>
      <numFmt numFmtId="25" formatCode="hh:mm"/>
      <fill>
        <patternFill patternType="none"/>
      </fill>
    </dxf>
    <dxf>
      <numFmt numFmtId="25" formatCode="hh:mm"/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  <alignment horizontal="left" wrapText="1"/>
    </dxf>
    <dxf>
      <fill>
        <patternFill patternType="none"/>
      </fill>
    </dxf>
    <dxf>
      <fill>
        <patternFill patternType="none"/>
      </fill>
    </dxf>
    <dxf>
      <alignment horizontal="left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/>
      </fill>
    </dxf>
    <dxf>
      <border outline="0">
        <top style="thin">
          <color theme="9" tint="0.39997558519241921"/>
        </top>
      </border>
    </dxf>
    <dxf>
      <border outline="0">
        <left style="thin">
          <color theme="9" tint="0.39997558519241921"/>
        </left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/>
      </fill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theme="9"/>
          <bgColor theme="9"/>
        </patternFill>
      </fill>
      <alignment horizontal="left" vertical="top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intranet.dji.nl/user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</xdr:row>
      <xdr:rowOff>95250</xdr:rowOff>
    </xdr:from>
    <xdr:to>
      <xdr:col>18</xdr:col>
      <xdr:colOff>571500</xdr:colOff>
      <xdr:row>25</xdr:row>
      <xdr:rowOff>9525</xdr:rowOff>
    </xdr:to>
    <xdr:sp macro="" textlink="">
      <xdr:nvSpPr>
        <xdr:cNvPr id="2" name="Tekstva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3350" y="285750"/>
          <a:ext cx="11410950" cy="4486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Beste lezer,</a:t>
          </a:r>
        </a:p>
        <a:p>
          <a:r>
            <a:rPr lang="nl-NL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Hier vind je de maandelijks geüpdatete locatiegegevenslijst.</a:t>
          </a:r>
        </a:p>
        <a:p>
          <a:r>
            <a:rPr lang="nl-NL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de locatiegegevenslijst staan adresgegevens van alle DJI-locaties, evenals aanvullende facilitaire details van CDV-locaties.</a:t>
          </a:r>
        </a:p>
        <a:p>
          <a:r>
            <a:rPr lang="nl-NL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Mocht je aanvullingen of wijzigingen hebben betreffende de locatiegegevenslijst, leg dan contact met het Facilitair Bedrijf via de centrale </a:t>
          </a:r>
          <a:r>
            <a:rPr lang="nl-NL" sz="1100" b="0" i="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mailbox</a:t>
          </a:r>
          <a:r>
            <a:rPr lang="nl-NL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van Relatiemanagement: </a:t>
          </a:r>
          <a:r>
            <a:rPr lang="nl-NL" sz="1100" b="0" i="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SSC-EFM_DJI_RAP_R@dji.minjus.nl</a:t>
          </a:r>
          <a:endParaRPr lang="nl-NL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NL" sz="1100"/>
        </a:p>
        <a:p>
          <a:r>
            <a:rPr lang="nl-NL" sz="1100"/>
            <a:t>Verdere</a:t>
          </a:r>
          <a:r>
            <a:rPr lang="nl-NL" sz="1100" baseline="0"/>
            <a:t> informatie:</a:t>
          </a:r>
        </a:p>
        <a:p>
          <a:r>
            <a:rPr lang="nl-NL" sz="1100" baseline="0"/>
            <a:t>In de locatie gegevenslijst staan alle organisatie die door het Facilitaire Bedrijf DJI gefaciliteerd worden.</a:t>
          </a:r>
        </a:p>
        <a:p>
          <a:pPr lvl="0"/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Dit is een gegevenslijst voor RAP-medewerkers en de  organisaties die door het Facilitaire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Bedrijf DJI (FB DJI) gefaciliteerd worden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pPr lvl="0"/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gegevens zijn zo kloppend als dat ze aangeleverd worden, de gegevens worden door RM niet gecontroleerd of opgezocht.</a:t>
          </a:r>
        </a:p>
        <a:p>
          <a:pPr lvl="0"/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Tweemaal per jaar stuur RM, in juli en in november, naar RAP, en Dienstverlening een verzoek om de locatiegegevenslijst te controleren en evt. wijzigingen aan RM door te geven. </a:t>
          </a:r>
        </a:p>
        <a:p>
          <a:pPr lvl="0"/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Mochten tussentijds er veranderingen zijn, dan is het aan RAP, Diensteverlening (Fm’er/coördinator) om dit aan RM door te geven.</a:t>
          </a:r>
        </a:p>
        <a:p>
          <a:pPr lvl="0"/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Controleer daarom alle gegevens die betrekking hebben op jouw locatie in alle kolommen of deze nog juist zijn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Het is voor RM niet mogelijk om alle wijzigingen in de gaten te houden, daar is hulp voor nodig vanuit het werkveld.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Ben je opzoek naar een bepaald persoon en deze staan niet op de locatiegegevenslijst, grote kans dat je de persoon vindt via de gids.</a:t>
          </a:r>
        </a:p>
        <a:p>
          <a:endParaRPr lang="nl-NL" sz="1100" baseline="0"/>
        </a:p>
        <a:p>
          <a:r>
            <a:rPr lang="nl-NL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 vriendelijke groet,</a:t>
          </a:r>
          <a:endParaRPr lang="nl-NL">
            <a:effectLst/>
          </a:endParaRPr>
        </a:p>
        <a:p>
          <a:r>
            <a:rPr lang="nl-NL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Team Relatiemanagement</a:t>
          </a:r>
          <a:endParaRPr lang="nl-NL">
            <a:effectLst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2" name="Tabel3" displayName="Tabel3" ref="A2:Z101" totalsRowShown="0" headerRowDxfId="27" dataDxfId="25" headerRowBorderDxfId="26" tableBorderDxfId="24" totalsRowBorderDxfId="23">
  <autoFilter ref="A2:Z101"/>
  <tableColumns count="26">
    <tableColumn id="1" name="Klantnaam_x000a__x000a_v2025.10" dataDxfId="22"/>
    <tableColumn id="5" name="Afnemende partij" dataDxfId="21" dataCellStyle="Hyperlink"/>
    <tableColumn id="38" name="Adres " dataDxfId="20"/>
    <tableColumn id="39" name=" Postcode " dataDxfId="19"/>
    <tableColumn id="40" name=" Plaats" dataDxfId="18"/>
    <tableColumn id="41" name="Gebouwnaam" dataDxfId="17"/>
    <tableColumn id="2" name="Hoofddoel gebouw" dataDxfId="16"/>
    <tableColumn id="42" name="Algemeen telefoonnummer" dataDxfId="15"/>
    <tableColumn id="33" name="Openingstijd gebouw" dataDxfId="14"/>
    <tableColumn id="34" name="Sluitingstijd gebouw" dataDxfId="13"/>
    <tableColumn id="35" name="Begin dienst-verlening" dataDxfId="12"/>
    <tableColumn id="36" name="Einde dienst-verlening" dataDxfId="11"/>
    <tableColumn id="43" name="m2 BVO" dataDxfId="10"/>
    <tableColumn id="44" name="FTE" dataDxfId="9"/>
    <tableColumn id="45" name="FWTE" dataDxfId="8"/>
    <tableColumn id="46" name="FTE FB" dataDxfId="7"/>
    <tableColumn id="15" name="Etages"/>
    <tableColumn id="47" name="Bureau plekken" dataDxfId="6"/>
    <tableColumn id="3" name="Service balies"/>
    <tableColumn id="25" name="Communicatie_x000a_plekken" dataDxfId="5"/>
    <tableColumn id="26" name="Spreek_x000a_kamers" dataDxfId="4"/>
    <tableColumn id="27" name="Wacht_x000a_ruimtes" dataDxfId="3"/>
    <tableColumn id="28" name="Vergader_x000a_ruimtes" dataDxfId="2"/>
    <tableColumn id="6" name="Digitale gehoorkamer"/>
    <tableColumn id="4" name="CDV/DJI" dataDxfId="1"/>
    <tableColumn id="8" name="Aangesloten op WMS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ji.nl/locaties/z/pi-zwolle" TargetMode="External"/><Relationship Id="rId18" Type="http://schemas.openxmlformats.org/officeDocument/2006/relationships/hyperlink" Target="https://www.dji.nl/locaties/z/pi-zuid-oost-locatie-ter-peel" TargetMode="External"/><Relationship Id="rId26" Type="http://schemas.openxmlformats.org/officeDocument/2006/relationships/hyperlink" Target="https://www.dji.nl/locaties/m/pi-middelburg" TargetMode="External"/><Relationship Id="rId39" Type="http://schemas.openxmlformats.org/officeDocument/2006/relationships/hyperlink" Target="https://organisaties.overheid.nl/132375/Directie_Eenheid_Secretariaten_Tuchtcolleges_en_Toetsingscommissies/" TargetMode="External"/><Relationship Id="rId21" Type="http://schemas.openxmlformats.org/officeDocument/2006/relationships/hyperlink" Target="https://www.dji.nl/locaties/h/pi-haaglanden" TargetMode="External"/><Relationship Id="rId34" Type="http://schemas.openxmlformats.org/officeDocument/2006/relationships/hyperlink" Target="https://www.oidji.nl/" TargetMode="External"/><Relationship Id="rId42" Type="http://schemas.openxmlformats.org/officeDocument/2006/relationships/hyperlink" Target="https://www.cjib.nl/" TargetMode="External"/><Relationship Id="rId47" Type="http://schemas.openxmlformats.org/officeDocument/2006/relationships/hyperlink" Target="https://www.nifp.nl/" TargetMode="External"/><Relationship Id="rId50" Type="http://schemas.openxmlformats.org/officeDocument/2006/relationships/hyperlink" Target="https://www.coa.nl/nl/locatie/ter-apel-ter-apelervenen" TargetMode="External"/><Relationship Id="rId55" Type="http://schemas.openxmlformats.org/officeDocument/2006/relationships/hyperlink" Target="https://www.om.nl/organisatie/parket-centrale-verwerking-om" TargetMode="External"/><Relationship Id="rId63" Type="http://schemas.openxmlformats.org/officeDocument/2006/relationships/hyperlink" Target="https://www.p-direkt.nl/" TargetMode="External"/><Relationship Id="rId68" Type="http://schemas.openxmlformats.org/officeDocument/2006/relationships/hyperlink" Target="https://www.rijksinspecties.nl/over-de-inspectieraad/over-de-rijksinspecties/nederlandse-arbeidsinspectie-nla" TargetMode="External"/><Relationship Id="rId76" Type="http://schemas.openxmlformats.org/officeDocument/2006/relationships/hyperlink" Target="https://ind.nl/nl" TargetMode="External"/><Relationship Id="rId84" Type="http://schemas.openxmlformats.org/officeDocument/2006/relationships/printerSettings" Target="../printerSettings/printerSettings1.bin"/><Relationship Id="rId7" Type="http://schemas.openxmlformats.org/officeDocument/2006/relationships/hyperlink" Target="https://www.dji.nl/locaties/l/pi-leeuwarden" TargetMode="External"/><Relationship Id="rId71" Type="http://schemas.openxmlformats.org/officeDocument/2006/relationships/hyperlink" Target="https://watwerktvooronsrijk.nl/rijkshubs/" TargetMode="External"/><Relationship Id="rId2" Type="http://schemas.openxmlformats.org/officeDocument/2006/relationships/hyperlink" Target="https://www.dji.nl/locaties/v/pi-veenhuizen-locatie-norgerhaven" TargetMode="External"/><Relationship Id="rId16" Type="http://schemas.openxmlformats.org/officeDocument/2006/relationships/hyperlink" Target="https://www.dji.nl/locaties/v/pi-vught" TargetMode="External"/><Relationship Id="rId29" Type="http://schemas.openxmlformats.org/officeDocument/2006/relationships/hyperlink" Target="https://www.dji.nl/locaties/h/rjji-de-hunnerberg" TargetMode="External"/><Relationship Id="rId11" Type="http://schemas.openxmlformats.org/officeDocument/2006/relationships/hyperlink" Target="https://www.dji.nl/locaties/u/pi-utrecht-locatie-nieuwersluis" TargetMode="External"/><Relationship Id="rId24" Type="http://schemas.openxmlformats.org/officeDocument/2006/relationships/hyperlink" Target="https://www.dji.nl/locaties/m/pi-middelburg" TargetMode="External"/><Relationship Id="rId32" Type="http://schemas.openxmlformats.org/officeDocument/2006/relationships/hyperlink" Target="https://www.oidji.nl/" TargetMode="External"/><Relationship Id="rId37" Type="http://schemas.openxmlformats.org/officeDocument/2006/relationships/hyperlink" Target="https://www.nifp.nl/" TargetMode="External"/><Relationship Id="rId40" Type="http://schemas.openxmlformats.org/officeDocument/2006/relationships/hyperlink" Target="https://www.justitieleictorganisatie.nl/onze-opdrachtgevers/directie-informatievoorziening-en-inkoop" TargetMode="External"/><Relationship Id="rId45" Type="http://schemas.openxmlformats.org/officeDocument/2006/relationships/hyperlink" Target="https://www.rijksoverheid.nl/ministeries/ministerie-van-economische-zaken" TargetMode="External"/><Relationship Id="rId53" Type="http://schemas.openxmlformats.org/officeDocument/2006/relationships/hyperlink" Target="https://www.nvwa.nl/" TargetMode="External"/><Relationship Id="rId58" Type="http://schemas.openxmlformats.org/officeDocument/2006/relationships/hyperlink" Target="https://www.rijksoverheid.nl/ministeries/ministerie-van-onderwijs-cultuur-en-wetenschap/organisatie/organogram/dienst-uitvoering-onderwijs-duo" TargetMode="External"/><Relationship Id="rId66" Type="http://schemas.openxmlformats.org/officeDocument/2006/relationships/hyperlink" Target="https://www.nifp.nl/" TargetMode="External"/><Relationship Id="rId74" Type="http://schemas.openxmlformats.org/officeDocument/2006/relationships/hyperlink" Target="https://www.europris.org/" TargetMode="External"/><Relationship Id="rId79" Type="http://schemas.openxmlformats.org/officeDocument/2006/relationships/hyperlink" Target="https://skc-oc.org/" TargetMode="External"/><Relationship Id="rId5" Type="http://schemas.openxmlformats.org/officeDocument/2006/relationships/hyperlink" Target="https://www.dji.nl/locaties/a/pi-achterhoek" TargetMode="External"/><Relationship Id="rId61" Type="http://schemas.openxmlformats.org/officeDocument/2006/relationships/hyperlink" Target="https://www.justid.nl/actueel/nieuws/2022/12/15/van-papier-naar-een-digitaal-archief" TargetMode="External"/><Relationship Id="rId82" Type="http://schemas.openxmlformats.org/officeDocument/2006/relationships/hyperlink" Target="https://www.justid.nl/actueel/nieuws/2022/12/15/van-papier-naar-een-digitaal-archief" TargetMode="External"/><Relationship Id="rId19" Type="http://schemas.openxmlformats.org/officeDocument/2006/relationships/hyperlink" Target="https://www.dji.nl/locaties/a/pi-alphen-aan-den-rijn" TargetMode="External"/><Relationship Id="rId4" Type="http://schemas.openxmlformats.org/officeDocument/2006/relationships/hyperlink" Target="https://www.dji.nl/locaties/a/pi-almelo" TargetMode="External"/><Relationship Id="rId9" Type="http://schemas.openxmlformats.org/officeDocument/2006/relationships/hyperlink" Target="https://www.dji.nl/locaties/n/pi-nieuwegein" TargetMode="External"/><Relationship Id="rId14" Type="http://schemas.openxmlformats.org/officeDocument/2006/relationships/hyperlink" Target="https://www.dji.nl/locaties/a/pi-arnhem" TargetMode="External"/><Relationship Id="rId22" Type="http://schemas.openxmlformats.org/officeDocument/2006/relationships/hyperlink" Target="https://www.dji.nl/locaties/h/pi-heerhugowaard" TargetMode="External"/><Relationship Id="rId27" Type="http://schemas.openxmlformats.org/officeDocument/2006/relationships/hyperlink" Target="https://www.dji.nl/locaties/r/detentiecentrum-rotterdam-strafrecht" TargetMode="External"/><Relationship Id="rId30" Type="http://schemas.openxmlformats.org/officeDocument/2006/relationships/hyperlink" Target="https://www.dji.nl/locaties/h/rjji-de-hartelborgt" TargetMode="External"/><Relationship Id="rId35" Type="http://schemas.openxmlformats.org/officeDocument/2006/relationships/hyperlink" Target="https://www.dji.nl/locaties/z/justitieel-complex-zeist" TargetMode="External"/><Relationship Id="rId43" Type="http://schemas.openxmlformats.org/officeDocument/2006/relationships/hyperlink" Target="https://www.justitieleictorganisatie.nl/onze-opdrachtgevers/directie-informatievoorziening-en-inkoop" TargetMode="External"/><Relationship Id="rId48" Type="http://schemas.openxmlformats.org/officeDocument/2006/relationships/hyperlink" Target="https://ind.nl/nl" TargetMode="External"/><Relationship Id="rId56" Type="http://schemas.openxmlformats.org/officeDocument/2006/relationships/hyperlink" Target="https://www.dji.nl/over-dji/organisatie-dji/landelijke-diensten/shared-service-center" TargetMode="External"/><Relationship Id="rId64" Type="http://schemas.openxmlformats.org/officeDocument/2006/relationships/hyperlink" Target="https://www.justid.nl/actueel/nieuws/2022/12/15/van-papier-naar-een-digitaal-archief" TargetMode="External"/><Relationship Id="rId69" Type="http://schemas.openxmlformats.org/officeDocument/2006/relationships/hyperlink" Target="https://www.denkdoeduurzaam.nl/actueel/nieuws/2023/04/17/facilitair-bedrijf-dji-duurzaam-van-mens-tot-magnetron" TargetMode="External"/><Relationship Id="rId77" Type="http://schemas.openxmlformats.org/officeDocument/2006/relationships/hyperlink" Target="https://www.kinderbescherming.nl/" TargetMode="External"/><Relationship Id="rId8" Type="http://schemas.openxmlformats.org/officeDocument/2006/relationships/hyperlink" Target="https://www.dji.nl/locaties/l/pi-lelystad" TargetMode="External"/><Relationship Id="rId51" Type="http://schemas.openxmlformats.org/officeDocument/2006/relationships/hyperlink" Target="https://ind.nl/nl" TargetMode="External"/><Relationship Id="rId72" Type="http://schemas.openxmlformats.org/officeDocument/2006/relationships/hyperlink" Target="https://www.dji.nl/over-dji/organisatie-dji/landelijke-diensten/shared-service-center" TargetMode="External"/><Relationship Id="rId80" Type="http://schemas.openxmlformats.org/officeDocument/2006/relationships/hyperlink" Target="https://www.onderwijsinspectie.nl/" TargetMode="External"/><Relationship Id="rId85" Type="http://schemas.openxmlformats.org/officeDocument/2006/relationships/table" Target="../tables/table1.xml"/><Relationship Id="rId3" Type="http://schemas.openxmlformats.org/officeDocument/2006/relationships/hyperlink" Target="https://www.dji.nl/locaties/v/pi-veenhuizen-locatie-esserheem" TargetMode="External"/><Relationship Id="rId12" Type="http://schemas.openxmlformats.org/officeDocument/2006/relationships/hyperlink" Target="https://www.dji.nl/locaties/v/pi-veenhuizen-locatie-norgerhaven" TargetMode="External"/><Relationship Id="rId17" Type="http://schemas.openxmlformats.org/officeDocument/2006/relationships/hyperlink" Target="https://www.dji.nl/locaties/z/pi-zuid-oost-locatie-roermond" TargetMode="External"/><Relationship Id="rId25" Type="http://schemas.openxmlformats.org/officeDocument/2006/relationships/hyperlink" Target="https://www.dji.nl/locaties/m/pi-middelburg/politie-arrestantencomplex" TargetMode="External"/><Relationship Id="rId33" Type="http://schemas.openxmlformats.org/officeDocument/2006/relationships/hyperlink" Target="https://www.oidji.nl/" TargetMode="External"/><Relationship Id="rId38" Type="http://schemas.openxmlformats.org/officeDocument/2006/relationships/hyperlink" Target="https://icov.nl/" TargetMode="External"/><Relationship Id="rId46" Type="http://schemas.openxmlformats.org/officeDocument/2006/relationships/hyperlink" Target="https://www.dgv.nl/" TargetMode="External"/><Relationship Id="rId59" Type="http://schemas.openxmlformats.org/officeDocument/2006/relationships/hyperlink" Target="https://www.dienstterugkeerenvertrek.nl/" TargetMode="External"/><Relationship Id="rId67" Type="http://schemas.openxmlformats.org/officeDocument/2006/relationships/hyperlink" Target="https://www.nifp.nl/" TargetMode="External"/><Relationship Id="rId20" Type="http://schemas.openxmlformats.org/officeDocument/2006/relationships/hyperlink" Target="https://www.dji.nl/locaties/d/pi-dordrecht" TargetMode="External"/><Relationship Id="rId41" Type="http://schemas.openxmlformats.org/officeDocument/2006/relationships/hyperlink" Target="https://www.justitieleictorganisatie.nl/" TargetMode="External"/><Relationship Id="rId54" Type="http://schemas.openxmlformats.org/officeDocument/2006/relationships/hyperlink" Target="https://icov.nl/" TargetMode="External"/><Relationship Id="rId62" Type="http://schemas.openxmlformats.org/officeDocument/2006/relationships/hyperlink" Target="https://www.cjib.nl/" TargetMode="External"/><Relationship Id="rId70" Type="http://schemas.openxmlformats.org/officeDocument/2006/relationships/hyperlink" Target="https://www.atkm.nl/" TargetMode="External"/><Relationship Id="rId75" Type="http://schemas.openxmlformats.org/officeDocument/2006/relationships/hyperlink" Target="https://www.rijksoverheid.nl/ministeries/ministerie-van-landbouw-visserij-voedselzekerheid-en-natuur" TargetMode="External"/><Relationship Id="rId83" Type="http://schemas.openxmlformats.org/officeDocument/2006/relationships/hyperlink" Target="https://www.dji.nl/locaties/h/rjji-den-hey-acker" TargetMode="External"/><Relationship Id="rId1" Type="http://schemas.openxmlformats.org/officeDocument/2006/relationships/hyperlink" Target="https://www.dji.nl/over-dji/organisatie-dji/landelijke-diensten/dienst-vervoer-en-ondersteuning" TargetMode="External"/><Relationship Id="rId6" Type="http://schemas.openxmlformats.org/officeDocument/2006/relationships/hyperlink" Target="https://www.oostvaarderskliniek.nl/" TargetMode="External"/><Relationship Id="rId15" Type="http://schemas.openxmlformats.org/officeDocument/2006/relationships/hyperlink" Target="https://www.dji.nl/locaties/s/pi-sittard" TargetMode="External"/><Relationship Id="rId23" Type="http://schemas.openxmlformats.org/officeDocument/2006/relationships/hyperlink" Target="https://www.dji.nl/locaties/k/pi-krimpen-aan-den-ijssel" TargetMode="External"/><Relationship Id="rId28" Type="http://schemas.openxmlformats.org/officeDocument/2006/relationships/hyperlink" Target="https://www.dji.nl/locaties/z/justitieel-complex-zaanstad" TargetMode="External"/><Relationship Id="rId36" Type="http://schemas.openxmlformats.org/officeDocument/2006/relationships/hyperlink" Target="https://www.ctpveldzicht.nl/" TargetMode="External"/><Relationship Id="rId49" Type="http://schemas.openxmlformats.org/officeDocument/2006/relationships/hyperlink" Target="https://ind.nl/nl" TargetMode="External"/><Relationship Id="rId57" Type="http://schemas.openxmlformats.org/officeDocument/2006/relationships/hyperlink" Target="https://www.huisvanhersteltwente.nl/" TargetMode="External"/><Relationship Id="rId10" Type="http://schemas.openxmlformats.org/officeDocument/2006/relationships/hyperlink" Target="https://www.dji.nl/locaties/t/pi-ter-apel" TargetMode="External"/><Relationship Id="rId31" Type="http://schemas.openxmlformats.org/officeDocument/2006/relationships/hyperlink" Target="https://www.oidji.nl/" TargetMode="External"/><Relationship Id="rId44" Type="http://schemas.openxmlformats.org/officeDocument/2006/relationships/hyperlink" Target="https://www.justitieleictorganisatie.nl/" TargetMode="External"/><Relationship Id="rId52" Type="http://schemas.openxmlformats.org/officeDocument/2006/relationships/hyperlink" Target="https://ind.nl/nl" TargetMode="External"/><Relationship Id="rId60" Type="http://schemas.openxmlformats.org/officeDocument/2006/relationships/hyperlink" Target="https://www.om.nl/organisatie/parket-centrale-verwerking-om" TargetMode="External"/><Relationship Id="rId65" Type="http://schemas.openxmlformats.org/officeDocument/2006/relationships/hyperlink" Target="https://www.dienstterugkeerenvertrek.nl/" TargetMode="External"/><Relationship Id="rId73" Type="http://schemas.openxmlformats.org/officeDocument/2006/relationships/hyperlink" Target="https://www.kimnet.nl/" TargetMode="External"/><Relationship Id="rId78" Type="http://schemas.openxmlformats.org/officeDocument/2006/relationships/hyperlink" Target="https://organisaties.overheid.nl/132375/Directie_Eenheid_Secretariaten_Tuchtcolleges_en_Toetsingscommissies/" TargetMode="External"/><Relationship Id="rId81" Type="http://schemas.openxmlformats.org/officeDocument/2006/relationships/hyperlink" Target="https://www.denkdoeduurzaam.nl/actueel/nieuws/2023/04/17/facilitair-bedrijf-dji-duurzaam-van-mens-tot-magnet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"/>
  <sheetViews>
    <sheetView tabSelected="1" workbookViewId="0">
      <pane xSplit="1" ySplit="2" topLeftCell="B3" activePane="bottomRight" state="frozen"/>
      <selection pane="topRight"/>
      <selection pane="bottomLeft"/>
      <selection pane="bottomRight" activeCell="AL3" sqref="AL3"/>
    </sheetView>
  </sheetViews>
  <sheetFormatPr defaultRowHeight="15" x14ac:dyDescent="0.25"/>
  <cols>
    <col min="1" max="1" width="71.140625" customWidth="1"/>
    <col min="2" max="2" width="25.7109375" customWidth="1"/>
    <col min="3" max="3" width="26.7109375" customWidth="1"/>
    <col min="4" max="4" width="12.42578125" bestFit="1" customWidth="1"/>
    <col min="5" max="5" width="14.7109375" style="47" customWidth="1"/>
    <col min="6" max="6" width="23" bestFit="1" customWidth="1"/>
    <col min="7" max="7" width="19.7109375" customWidth="1"/>
    <col min="8" max="8" width="14.5703125" customWidth="1"/>
    <col min="9" max="9" width="11.28515625" customWidth="1"/>
    <col min="10" max="10" width="10.28515625" customWidth="1"/>
    <col min="11" max="12" width="11.5703125" customWidth="1"/>
    <col min="13" max="13" width="6.85546875" customWidth="1"/>
    <col min="14" max="15" width="5.7109375" customWidth="1"/>
    <col min="16" max="16" width="7.5703125" customWidth="1"/>
    <col min="17" max="17" width="5.7109375" style="64" customWidth="1"/>
    <col min="18" max="18" width="9.140625" customWidth="1"/>
    <col min="19" max="19" width="7.42578125" customWidth="1"/>
    <col min="20" max="20" width="14.85546875" customWidth="1"/>
    <col min="21" max="21" width="8.5703125" customWidth="1"/>
    <col min="22" max="23" width="10.7109375" bestFit="1" customWidth="1"/>
    <col min="24" max="24" width="12.85546875" customWidth="1"/>
    <col min="25" max="26" width="8.28515625" customWidth="1"/>
  </cols>
  <sheetData>
    <row r="1" spans="1:26" s="56" customFormat="1" ht="21" x14ac:dyDescent="0.35">
      <c r="A1" s="56" t="s">
        <v>0</v>
      </c>
      <c r="B1" s="56" t="s">
        <v>0</v>
      </c>
      <c r="C1" s="56" t="s">
        <v>0</v>
      </c>
      <c r="D1" s="56" t="s">
        <v>0</v>
      </c>
      <c r="E1" s="56" t="s">
        <v>0</v>
      </c>
      <c r="F1" s="56" t="s">
        <v>0</v>
      </c>
      <c r="G1" s="56" t="s">
        <v>0</v>
      </c>
      <c r="H1" s="56" t="s">
        <v>0</v>
      </c>
      <c r="I1" s="56" t="s">
        <v>0</v>
      </c>
      <c r="J1" s="56" t="s">
        <v>0</v>
      </c>
      <c r="K1" s="56" t="s">
        <v>0</v>
      </c>
      <c r="L1" s="56" t="s">
        <v>0</v>
      </c>
      <c r="M1" s="56" t="s">
        <v>0</v>
      </c>
      <c r="N1" s="56" t="s">
        <v>0</v>
      </c>
      <c r="O1" s="56" t="s">
        <v>0</v>
      </c>
      <c r="P1" s="56" t="s">
        <v>0</v>
      </c>
      <c r="Q1" s="62" t="s">
        <v>0</v>
      </c>
      <c r="R1" s="56" t="s">
        <v>0</v>
      </c>
      <c r="S1" s="56" t="s">
        <v>0</v>
      </c>
      <c r="T1" s="56" t="s">
        <v>0</v>
      </c>
      <c r="U1" s="56" t="s">
        <v>0</v>
      </c>
      <c r="V1" s="56" t="s">
        <v>0</v>
      </c>
      <c r="W1" s="56" t="s">
        <v>0</v>
      </c>
      <c r="X1" s="56" t="s">
        <v>0</v>
      </c>
      <c r="Y1" s="56" t="s">
        <v>0</v>
      </c>
      <c r="Z1" s="56" t="s">
        <v>0</v>
      </c>
    </row>
    <row r="2" spans="1:26" s="11" customFormat="1" ht="81" customHeight="1" x14ac:dyDescent="0.25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8" t="s">
        <v>9</v>
      </c>
      <c r="J2" s="6" t="s">
        <v>10</v>
      </c>
      <c r="K2" s="6" t="s">
        <v>11</v>
      </c>
      <c r="L2" s="6" t="s">
        <v>12</v>
      </c>
      <c r="M2" s="9" t="s">
        <v>13</v>
      </c>
      <c r="N2" s="6" t="s">
        <v>14</v>
      </c>
      <c r="O2" s="6" t="s">
        <v>15</v>
      </c>
      <c r="P2" s="10" t="s">
        <v>16</v>
      </c>
      <c r="Q2" s="63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</row>
    <row r="3" spans="1:26" x14ac:dyDescent="0.25">
      <c r="A3" s="12" t="s">
        <v>27</v>
      </c>
      <c r="B3" s="13" t="s">
        <v>28</v>
      </c>
      <c r="C3" s="13" t="s">
        <v>29</v>
      </c>
      <c r="D3" s="13" t="s">
        <v>30</v>
      </c>
      <c r="E3" s="14" t="s">
        <v>31</v>
      </c>
      <c r="F3" s="15" t="s">
        <v>32</v>
      </c>
      <c r="G3" s="15" t="s">
        <v>33</v>
      </c>
      <c r="H3" s="15" t="s">
        <v>34</v>
      </c>
      <c r="I3" s="16">
        <v>0.29166666666666669</v>
      </c>
      <c r="J3" s="16">
        <v>0.79166666666666663</v>
      </c>
      <c r="K3" s="17">
        <v>0.33333333333333331</v>
      </c>
      <c r="L3" s="17">
        <v>0.70833333333333337</v>
      </c>
      <c r="M3" s="3">
        <v>4575</v>
      </c>
      <c r="N3" s="4">
        <v>288.89999999999998</v>
      </c>
      <c r="O3" s="3">
        <v>222</v>
      </c>
      <c r="P3" s="5">
        <v>3</v>
      </c>
      <c r="Q3" s="5">
        <v>7</v>
      </c>
      <c r="R3" s="4">
        <v>231</v>
      </c>
      <c r="S3" s="4">
        <v>0</v>
      </c>
      <c r="T3" s="4">
        <v>13</v>
      </c>
      <c r="U3" s="3">
        <v>19</v>
      </c>
      <c r="V3" s="3">
        <v>1</v>
      </c>
      <c r="W3" s="3">
        <v>6</v>
      </c>
      <c r="X3" s="3">
        <v>0</v>
      </c>
      <c r="Y3" s="3" t="s">
        <v>35</v>
      </c>
      <c r="Z3" s="66"/>
    </row>
    <row r="4" spans="1:26" x14ac:dyDescent="0.25">
      <c r="A4" s="12" t="s">
        <v>37</v>
      </c>
      <c r="B4" s="13" t="s">
        <v>38</v>
      </c>
      <c r="C4" s="18" t="s">
        <v>39</v>
      </c>
      <c r="D4" s="18" t="s">
        <v>40</v>
      </c>
      <c r="E4" s="19" t="s">
        <v>41</v>
      </c>
      <c r="F4" s="13" t="s">
        <v>42</v>
      </c>
      <c r="G4" s="15" t="s">
        <v>43</v>
      </c>
      <c r="H4" s="20" t="s">
        <v>44</v>
      </c>
      <c r="I4" s="21">
        <v>0.29166666666666669</v>
      </c>
      <c r="J4" s="21">
        <v>0.79166666666666663</v>
      </c>
      <c r="K4" s="22">
        <v>0.33333333333333331</v>
      </c>
      <c r="L4" s="22">
        <v>0.70833333333333337</v>
      </c>
      <c r="M4" s="23">
        <v>3048</v>
      </c>
      <c r="N4" s="1">
        <v>165</v>
      </c>
      <c r="O4" s="3" t="s">
        <v>45</v>
      </c>
      <c r="P4" s="5">
        <f>(4.3/4)</f>
        <v>1.075</v>
      </c>
      <c r="Q4" s="5" t="s">
        <v>45</v>
      </c>
      <c r="R4" s="1">
        <v>97</v>
      </c>
      <c r="S4" s="1" t="s">
        <v>45</v>
      </c>
      <c r="T4" s="1">
        <v>30</v>
      </c>
      <c r="U4" s="3" t="s">
        <v>45</v>
      </c>
      <c r="V4" s="3" t="s">
        <v>45</v>
      </c>
      <c r="W4" s="3" t="s">
        <v>45</v>
      </c>
      <c r="X4" s="3" t="s">
        <v>45</v>
      </c>
      <c r="Y4" s="3" t="s">
        <v>35</v>
      </c>
      <c r="Z4" s="68"/>
    </row>
    <row r="5" spans="1:26" x14ac:dyDescent="0.25">
      <c r="A5" s="12" t="s">
        <v>48</v>
      </c>
      <c r="B5" s="13" t="s">
        <v>49</v>
      </c>
      <c r="C5" s="18" t="s">
        <v>39</v>
      </c>
      <c r="D5" s="18" t="s">
        <v>40</v>
      </c>
      <c r="E5" s="19" t="s">
        <v>41</v>
      </c>
      <c r="F5" s="13" t="s">
        <v>42</v>
      </c>
      <c r="G5" s="15" t="s">
        <v>43</v>
      </c>
      <c r="H5" s="20" t="s">
        <v>44</v>
      </c>
      <c r="I5" s="21">
        <v>0.29166666666666669</v>
      </c>
      <c r="J5" s="21">
        <v>0.79166666666666663</v>
      </c>
      <c r="K5" s="22">
        <v>0.33333333333333331</v>
      </c>
      <c r="L5" s="22">
        <v>0.70833333333333337</v>
      </c>
      <c r="M5" s="23">
        <v>1516</v>
      </c>
      <c r="N5" s="1" t="s">
        <v>45</v>
      </c>
      <c r="O5" s="3" t="s">
        <v>45</v>
      </c>
      <c r="P5" s="5">
        <f t="shared" ref="P5:P7" si="0">(4.3/4)</f>
        <v>1.075</v>
      </c>
      <c r="Q5" s="5" t="s">
        <v>45</v>
      </c>
      <c r="R5" s="1" t="s">
        <v>45</v>
      </c>
      <c r="S5" s="1" t="s">
        <v>45</v>
      </c>
      <c r="T5" s="1" t="s">
        <v>45</v>
      </c>
      <c r="U5" s="3" t="s">
        <v>45</v>
      </c>
      <c r="V5" s="3" t="s">
        <v>45</v>
      </c>
      <c r="W5" s="3" t="s">
        <v>45</v>
      </c>
      <c r="X5" s="3" t="s">
        <v>45</v>
      </c>
      <c r="Y5" s="3" t="s">
        <v>35</v>
      </c>
      <c r="Z5" s="68"/>
    </row>
    <row r="6" spans="1:26" x14ac:dyDescent="0.25">
      <c r="A6" s="12" t="s">
        <v>50</v>
      </c>
      <c r="B6" s="13" t="s">
        <v>51</v>
      </c>
      <c r="C6" s="18" t="s">
        <v>52</v>
      </c>
      <c r="D6" s="18" t="s">
        <v>40</v>
      </c>
      <c r="E6" s="19" t="s">
        <v>41</v>
      </c>
      <c r="F6" s="15" t="s">
        <v>42</v>
      </c>
      <c r="G6" s="15" t="s">
        <v>43</v>
      </c>
      <c r="H6" s="20" t="s">
        <v>44</v>
      </c>
      <c r="I6" s="21">
        <v>0.29166666666666669</v>
      </c>
      <c r="J6" s="21">
        <v>0.79166666666666663</v>
      </c>
      <c r="K6" s="22">
        <v>0.33333333333333331</v>
      </c>
      <c r="L6" s="22">
        <v>0.70833333333333337</v>
      </c>
      <c r="M6" s="3">
        <v>612</v>
      </c>
      <c r="N6" s="23" t="s">
        <v>45</v>
      </c>
      <c r="O6" s="3" t="s">
        <v>45</v>
      </c>
      <c r="P6" s="5">
        <f t="shared" si="0"/>
        <v>1.075</v>
      </c>
      <c r="Q6" s="5" t="s">
        <v>45</v>
      </c>
      <c r="R6" s="23" t="s">
        <v>45</v>
      </c>
      <c r="S6" s="1" t="s">
        <v>45</v>
      </c>
      <c r="T6" s="23" t="s">
        <v>45</v>
      </c>
      <c r="U6" s="3" t="s">
        <v>45</v>
      </c>
      <c r="V6" s="3" t="s">
        <v>45</v>
      </c>
      <c r="W6" s="3" t="s">
        <v>45</v>
      </c>
      <c r="X6" s="3" t="s">
        <v>45</v>
      </c>
      <c r="Y6" s="3" t="s">
        <v>35</v>
      </c>
      <c r="Z6" s="66"/>
    </row>
    <row r="7" spans="1:26" x14ac:dyDescent="0.25">
      <c r="A7" s="12" t="s">
        <v>53</v>
      </c>
      <c r="B7" s="13" t="s">
        <v>54</v>
      </c>
      <c r="C7" s="18" t="s">
        <v>52</v>
      </c>
      <c r="D7" s="18" t="s">
        <v>40</v>
      </c>
      <c r="E7" s="19" t="s">
        <v>41</v>
      </c>
      <c r="F7" s="15" t="s">
        <v>42</v>
      </c>
      <c r="G7" s="15" t="s">
        <v>43</v>
      </c>
      <c r="H7" s="20" t="s">
        <v>44</v>
      </c>
      <c r="I7" s="21">
        <v>0.29166666666666669</v>
      </c>
      <c r="J7" s="21">
        <v>0.79166666666666663</v>
      </c>
      <c r="K7" s="22">
        <v>0.33333333333333331</v>
      </c>
      <c r="L7" s="22">
        <v>0.70833333333333337</v>
      </c>
      <c r="M7" s="3">
        <v>649</v>
      </c>
      <c r="N7" s="3" t="s">
        <v>45</v>
      </c>
      <c r="O7" s="3" t="s">
        <v>45</v>
      </c>
      <c r="P7" s="5">
        <f t="shared" si="0"/>
        <v>1.075</v>
      </c>
      <c r="Q7" s="5" t="s">
        <v>45</v>
      </c>
      <c r="R7" s="3" t="s">
        <v>45</v>
      </c>
      <c r="S7" s="1" t="s">
        <v>45</v>
      </c>
      <c r="T7" s="3" t="s">
        <v>45</v>
      </c>
      <c r="U7" s="3" t="s">
        <v>45</v>
      </c>
      <c r="V7" s="3" t="s">
        <v>45</v>
      </c>
      <c r="W7" s="3" t="s">
        <v>45</v>
      </c>
      <c r="X7" s="3" t="s">
        <v>45</v>
      </c>
      <c r="Y7" s="3" t="s">
        <v>35</v>
      </c>
      <c r="Z7" s="66"/>
    </row>
    <row r="8" spans="1:26" x14ac:dyDescent="0.25">
      <c r="A8" s="12" t="s">
        <v>55</v>
      </c>
      <c r="B8" s="13" t="s">
        <v>56</v>
      </c>
      <c r="C8" s="18" t="s">
        <v>57</v>
      </c>
      <c r="D8" s="18" t="s">
        <v>58</v>
      </c>
      <c r="E8" s="19" t="s">
        <v>41</v>
      </c>
      <c r="F8" s="15" t="s">
        <v>59</v>
      </c>
      <c r="G8" s="15" t="s">
        <v>43</v>
      </c>
      <c r="H8" s="2" t="s">
        <v>60</v>
      </c>
      <c r="I8" s="16">
        <v>0.29166666666666669</v>
      </c>
      <c r="J8" s="16">
        <v>0.75</v>
      </c>
      <c r="K8" s="17">
        <v>0.33333333333333331</v>
      </c>
      <c r="L8" s="17">
        <v>0.70833333333333337</v>
      </c>
      <c r="M8" s="3">
        <v>1960</v>
      </c>
      <c r="N8" s="4">
        <v>113</v>
      </c>
      <c r="O8" s="3" t="s">
        <v>45</v>
      </c>
      <c r="P8" s="5" t="s">
        <v>45</v>
      </c>
      <c r="Q8" s="60">
        <v>1</v>
      </c>
      <c r="R8" s="23">
        <v>82</v>
      </c>
      <c r="S8" s="4">
        <v>0</v>
      </c>
      <c r="T8" s="23">
        <v>0</v>
      </c>
      <c r="U8" s="3">
        <v>0</v>
      </c>
      <c r="V8" s="3">
        <v>0</v>
      </c>
      <c r="W8" s="3">
        <v>1</v>
      </c>
      <c r="X8" s="3" t="s">
        <v>45</v>
      </c>
      <c r="Y8" s="3" t="s">
        <v>35</v>
      </c>
      <c r="Z8" s="66"/>
    </row>
    <row r="9" spans="1:26" x14ac:dyDescent="0.25">
      <c r="A9" s="12" t="s">
        <v>53</v>
      </c>
      <c r="B9" s="13" t="s">
        <v>54</v>
      </c>
      <c r="C9" s="13" t="s">
        <v>61</v>
      </c>
      <c r="D9" s="13" t="s">
        <v>62</v>
      </c>
      <c r="E9" s="14" t="s">
        <v>63</v>
      </c>
      <c r="F9" s="13" t="s">
        <v>45</v>
      </c>
      <c r="G9" s="15" t="s">
        <v>33</v>
      </c>
      <c r="H9" s="24" t="s">
        <v>64</v>
      </c>
      <c r="I9" s="16" t="s">
        <v>45</v>
      </c>
      <c r="J9" s="16" t="s">
        <v>45</v>
      </c>
      <c r="K9" s="16" t="s">
        <v>45</v>
      </c>
      <c r="L9" s="16" t="s">
        <v>45</v>
      </c>
      <c r="M9" s="3" t="s">
        <v>45</v>
      </c>
      <c r="N9" s="4" t="s">
        <v>45</v>
      </c>
      <c r="O9" s="3" t="s">
        <v>45</v>
      </c>
      <c r="P9" s="5" t="s">
        <v>45</v>
      </c>
      <c r="Q9" s="5" t="s">
        <v>45</v>
      </c>
      <c r="R9" s="4">
        <v>4</v>
      </c>
      <c r="S9" s="25" t="s">
        <v>45</v>
      </c>
      <c r="T9" s="4" t="s">
        <v>45</v>
      </c>
      <c r="U9" s="4">
        <v>1</v>
      </c>
      <c r="V9" s="4" t="s">
        <v>45</v>
      </c>
      <c r="W9" s="4" t="s">
        <v>45</v>
      </c>
      <c r="X9" s="3" t="s">
        <v>45</v>
      </c>
      <c r="Y9" s="4" t="s">
        <v>65</v>
      </c>
      <c r="Z9" s="69"/>
    </row>
    <row r="10" spans="1:26" x14ac:dyDescent="0.25">
      <c r="A10" s="52" t="s">
        <v>67</v>
      </c>
      <c r="B10" s="13" t="s">
        <v>68</v>
      </c>
      <c r="C10" s="26" t="s">
        <v>69</v>
      </c>
      <c r="D10" s="26" t="s">
        <v>70</v>
      </c>
      <c r="E10" s="14" t="s">
        <v>71</v>
      </c>
      <c r="F10" s="13" t="s">
        <v>67</v>
      </c>
      <c r="G10" s="15" t="s">
        <v>33</v>
      </c>
      <c r="H10" s="27" t="s">
        <v>72</v>
      </c>
      <c r="I10" s="21" t="s">
        <v>73</v>
      </c>
      <c r="J10" s="21" t="s">
        <v>74</v>
      </c>
      <c r="K10" s="22" t="s">
        <v>73</v>
      </c>
      <c r="L10" s="22" t="s">
        <v>74</v>
      </c>
      <c r="M10" s="3">
        <v>621</v>
      </c>
      <c r="N10" s="3">
        <v>2</v>
      </c>
      <c r="O10" s="3">
        <v>2</v>
      </c>
      <c r="P10" s="3">
        <v>2</v>
      </c>
      <c r="Q10" s="3">
        <v>3</v>
      </c>
      <c r="R10" s="3">
        <v>9</v>
      </c>
      <c r="S10" s="28" t="s">
        <v>75</v>
      </c>
      <c r="T10" s="3" t="s">
        <v>45</v>
      </c>
      <c r="U10" s="3" t="s">
        <v>45</v>
      </c>
      <c r="V10" s="3" t="s">
        <v>45</v>
      </c>
      <c r="W10" s="3">
        <v>6</v>
      </c>
      <c r="X10" s="3" t="s">
        <v>45</v>
      </c>
      <c r="Y10" s="3" t="s">
        <v>35</v>
      </c>
      <c r="Z10" s="66"/>
    </row>
    <row r="11" spans="1:26" x14ac:dyDescent="0.25">
      <c r="A11" s="12" t="s">
        <v>76</v>
      </c>
      <c r="B11" s="13" t="s">
        <v>77</v>
      </c>
      <c r="C11" s="18" t="s">
        <v>78</v>
      </c>
      <c r="D11" s="18" t="s">
        <v>79</v>
      </c>
      <c r="E11" s="19" t="s">
        <v>80</v>
      </c>
      <c r="F11" s="29" t="s">
        <v>45</v>
      </c>
      <c r="G11" s="15" t="s">
        <v>33</v>
      </c>
      <c r="H11" s="29" t="s">
        <v>81</v>
      </c>
      <c r="I11" s="21">
        <v>0.33333333333333331</v>
      </c>
      <c r="J11" s="21">
        <v>0.83333333333333337</v>
      </c>
      <c r="K11" s="21">
        <v>0.33333333333333331</v>
      </c>
      <c r="L11" s="21">
        <v>0.70833333333333337</v>
      </c>
      <c r="M11" s="23">
        <f>(1082/2)</f>
        <v>541</v>
      </c>
      <c r="N11" s="23">
        <v>25</v>
      </c>
      <c r="O11" s="1">
        <v>17</v>
      </c>
      <c r="P11" s="1" t="s">
        <v>45</v>
      </c>
      <c r="Q11" s="1" t="s">
        <v>45</v>
      </c>
      <c r="R11" s="23" t="s">
        <v>45</v>
      </c>
      <c r="S11" s="59">
        <f t="shared" ref="S11:S15" si="1">(1/7)</f>
        <v>0.14285714285714285</v>
      </c>
      <c r="T11" s="23">
        <v>7</v>
      </c>
      <c r="U11" s="3">
        <v>0</v>
      </c>
      <c r="V11" s="61">
        <f>(1/2)</f>
        <v>0.5</v>
      </c>
      <c r="W11" s="3">
        <v>0</v>
      </c>
      <c r="X11" s="3" t="s">
        <v>45</v>
      </c>
      <c r="Y11" s="3" t="s">
        <v>35</v>
      </c>
      <c r="Z11" s="66"/>
    </row>
    <row r="12" spans="1:26" x14ac:dyDescent="0.25">
      <c r="A12" s="12" t="s">
        <v>82</v>
      </c>
      <c r="B12" s="13" t="s">
        <v>83</v>
      </c>
      <c r="C12" s="18" t="s">
        <v>84</v>
      </c>
      <c r="D12" s="18" t="s">
        <v>85</v>
      </c>
      <c r="E12" s="19" t="s">
        <v>86</v>
      </c>
      <c r="F12" s="13" t="s">
        <v>87</v>
      </c>
      <c r="G12" s="15" t="s">
        <v>43</v>
      </c>
      <c r="H12" s="20" t="s">
        <v>88</v>
      </c>
      <c r="I12" s="21">
        <v>0.29166666666666669</v>
      </c>
      <c r="J12" s="21">
        <v>0.79166666666666663</v>
      </c>
      <c r="K12" s="22">
        <v>0.33333333333333331</v>
      </c>
      <c r="L12" s="22">
        <v>0.70833333333333337</v>
      </c>
      <c r="M12" s="23">
        <f>(1739/2)</f>
        <v>869.5</v>
      </c>
      <c r="N12" s="3" t="s">
        <v>45</v>
      </c>
      <c r="O12" s="3" t="s">
        <v>45</v>
      </c>
      <c r="P12" s="3" t="s">
        <v>45</v>
      </c>
      <c r="Q12" s="1" t="s">
        <v>45</v>
      </c>
      <c r="R12" s="1">
        <v>59</v>
      </c>
      <c r="S12" s="59">
        <f t="shared" si="1"/>
        <v>0.14285714285714285</v>
      </c>
      <c r="T12" s="1">
        <f>(25/2)</f>
        <v>12.5</v>
      </c>
      <c r="U12" s="3">
        <v>0</v>
      </c>
      <c r="V12" s="3">
        <v>0</v>
      </c>
      <c r="W12" s="61">
        <f>(33/4)</f>
        <v>8.25</v>
      </c>
      <c r="X12" s="3" t="s">
        <v>45</v>
      </c>
      <c r="Y12" s="3" t="s">
        <v>35</v>
      </c>
      <c r="Z12" s="66"/>
    </row>
    <row r="13" spans="1:26" x14ac:dyDescent="0.25">
      <c r="A13" s="12" t="s">
        <v>89</v>
      </c>
      <c r="B13" s="13" t="s">
        <v>90</v>
      </c>
      <c r="C13" s="18" t="s">
        <v>84</v>
      </c>
      <c r="D13" s="18" t="s">
        <v>85</v>
      </c>
      <c r="E13" s="19" t="s">
        <v>86</v>
      </c>
      <c r="F13" s="13" t="s">
        <v>87</v>
      </c>
      <c r="G13" s="15" t="s">
        <v>43</v>
      </c>
      <c r="H13" s="20" t="s">
        <v>88</v>
      </c>
      <c r="I13" s="21">
        <v>0.29166666666666669</v>
      </c>
      <c r="J13" s="21">
        <v>0.79166666666666663</v>
      </c>
      <c r="K13" s="22">
        <v>0.33333333333333331</v>
      </c>
      <c r="L13" s="22">
        <v>0.70833333333333337</v>
      </c>
      <c r="M13" s="23">
        <f>(1739/2)</f>
        <v>869.5</v>
      </c>
      <c r="N13" s="1" t="s">
        <v>45</v>
      </c>
      <c r="O13" s="1" t="s">
        <v>45</v>
      </c>
      <c r="P13" s="1" t="s">
        <v>45</v>
      </c>
      <c r="Q13" s="1" t="s">
        <v>45</v>
      </c>
      <c r="R13" s="1">
        <v>59</v>
      </c>
      <c r="S13" s="59">
        <f t="shared" si="1"/>
        <v>0.14285714285714285</v>
      </c>
      <c r="T13" s="1">
        <f>(25/2)</f>
        <v>12.5</v>
      </c>
      <c r="U13" s="3">
        <v>0</v>
      </c>
      <c r="V13" s="3">
        <v>0</v>
      </c>
      <c r="W13" s="61">
        <f>(33/4)</f>
        <v>8.25</v>
      </c>
      <c r="X13" s="3" t="s">
        <v>45</v>
      </c>
      <c r="Y13" s="3" t="s">
        <v>35</v>
      </c>
      <c r="Z13" s="66"/>
    </row>
    <row r="14" spans="1:26" x14ac:dyDescent="0.25">
      <c r="A14" s="12" t="s">
        <v>91</v>
      </c>
      <c r="B14" s="13" t="s">
        <v>91</v>
      </c>
      <c r="C14" s="18" t="s">
        <v>84</v>
      </c>
      <c r="D14" s="18" t="s">
        <v>85</v>
      </c>
      <c r="E14" s="19" t="s">
        <v>86</v>
      </c>
      <c r="F14" s="13" t="s">
        <v>87</v>
      </c>
      <c r="G14" s="15" t="s">
        <v>43</v>
      </c>
      <c r="H14" s="20" t="s">
        <v>88</v>
      </c>
      <c r="I14" s="21">
        <v>0.29166666666666669</v>
      </c>
      <c r="J14" s="21">
        <v>0.79166666666666663</v>
      </c>
      <c r="K14" s="22">
        <v>0.33333333333333331</v>
      </c>
      <c r="L14" s="22">
        <v>0.70833333333333337</v>
      </c>
      <c r="M14" s="23">
        <v>652</v>
      </c>
      <c r="N14" s="3">
        <v>6</v>
      </c>
      <c r="O14" s="1" t="s">
        <v>45</v>
      </c>
      <c r="P14" s="1" t="s">
        <v>45</v>
      </c>
      <c r="Q14" s="1" t="s">
        <v>45</v>
      </c>
      <c r="R14" s="1">
        <v>6</v>
      </c>
      <c r="S14" s="59">
        <f t="shared" si="1"/>
        <v>0.14285714285714285</v>
      </c>
      <c r="T14" s="1" t="s">
        <v>45</v>
      </c>
      <c r="U14" s="3">
        <v>0</v>
      </c>
      <c r="V14" s="3">
        <v>0</v>
      </c>
      <c r="W14" s="61">
        <v>0</v>
      </c>
      <c r="X14" s="3" t="s">
        <v>45</v>
      </c>
      <c r="Y14" s="3" t="s">
        <v>35</v>
      </c>
      <c r="Z14" s="66"/>
    </row>
    <row r="15" spans="1:26" x14ac:dyDescent="0.25">
      <c r="A15" s="12" t="s">
        <v>92</v>
      </c>
      <c r="B15" s="13" t="s">
        <v>93</v>
      </c>
      <c r="C15" s="18" t="s">
        <v>84</v>
      </c>
      <c r="D15" s="18" t="s">
        <v>85</v>
      </c>
      <c r="E15" s="19" t="s">
        <v>86</v>
      </c>
      <c r="F15" s="13" t="s">
        <v>87</v>
      </c>
      <c r="G15" s="15" t="s">
        <v>43</v>
      </c>
      <c r="H15" s="20" t="s">
        <v>88</v>
      </c>
      <c r="I15" s="21">
        <v>0.29166666666666669</v>
      </c>
      <c r="J15" s="21">
        <v>0.79166666666666663</v>
      </c>
      <c r="K15" s="22">
        <v>0.33333333333333331</v>
      </c>
      <c r="L15" s="22">
        <v>0.70833333333333337</v>
      </c>
      <c r="M15" s="23">
        <v>671</v>
      </c>
      <c r="N15" s="1">
        <v>33</v>
      </c>
      <c r="O15" s="1" t="s">
        <v>45</v>
      </c>
      <c r="P15" s="1" t="s">
        <v>45</v>
      </c>
      <c r="Q15" s="1" t="s">
        <v>45</v>
      </c>
      <c r="R15" s="1">
        <v>32</v>
      </c>
      <c r="S15" s="59">
        <f t="shared" si="1"/>
        <v>0.14285714285714285</v>
      </c>
      <c r="T15" s="1">
        <v>4</v>
      </c>
      <c r="U15" s="3">
        <v>0</v>
      </c>
      <c r="V15" s="3">
        <v>0</v>
      </c>
      <c r="W15" s="61">
        <f>(33/4)</f>
        <v>8.25</v>
      </c>
      <c r="X15" s="3" t="s">
        <v>45</v>
      </c>
      <c r="Y15" s="3" t="s">
        <v>35</v>
      </c>
      <c r="Z15" s="66"/>
    </row>
    <row r="16" spans="1:26" x14ac:dyDescent="0.25">
      <c r="A16" s="12" t="s">
        <v>94</v>
      </c>
      <c r="B16" s="13" t="s">
        <v>95</v>
      </c>
      <c r="C16" s="18" t="s">
        <v>84</v>
      </c>
      <c r="D16" s="18" t="s">
        <v>85</v>
      </c>
      <c r="E16" s="19" t="s">
        <v>86</v>
      </c>
      <c r="F16" s="13" t="s">
        <v>87</v>
      </c>
      <c r="G16" s="15" t="s">
        <v>43</v>
      </c>
      <c r="H16" s="20" t="s">
        <v>88</v>
      </c>
      <c r="I16" s="21">
        <v>0.29166666666666669</v>
      </c>
      <c r="J16" s="21">
        <v>0.79166666666666663</v>
      </c>
      <c r="K16" s="22">
        <v>0.33333333333333331</v>
      </c>
      <c r="L16" s="22">
        <v>0.70833333333333337</v>
      </c>
      <c r="M16" s="23">
        <v>6499</v>
      </c>
      <c r="N16" s="1">
        <v>550</v>
      </c>
      <c r="O16" s="1" t="s">
        <v>45</v>
      </c>
      <c r="P16" s="1" t="s">
        <v>45</v>
      </c>
      <c r="Q16" s="1" t="s">
        <v>45</v>
      </c>
      <c r="R16" s="1">
        <v>246</v>
      </c>
      <c r="S16" s="59">
        <f>(1/7)</f>
        <v>0.14285714285714285</v>
      </c>
      <c r="T16" s="1">
        <v>25</v>
      </c>
      <c r="U16" s="3">
        <v>0</v>
      </c>
      <c r="V16" s="3">
        <v>0</v>
      </c>
      <c r="W16" s="61">
        <f>(33/4)</f>
        <v>8.25</v>
      </c>
      <c r="X16" s="3" t="s">
        <v>45</v>
      </c>
      <c r="Y16" s="3" t="s">
        <v>35</v>
      </c>
      <c r="Z16" s="66"/>
    </row>
    <row r="17" spans="1:26" x14ac:dyDescent="0.25">
      <c r="A17" s="12" t="s">
        <v>50</v>
      </c>
      <c r="B17" s="13" t="s">
        <v>51</v>
      </c>
      <c r="C17" s="18" t="s">
        <v>78</v>
      </c>
      <c r="D17" s="18" t="s">
        <v>79</v>
      </c>
      <c r="E17" s="19" t="s">
        <v>80</v>
      </c>
      <c r="F17" s="29" t="s">
        <v>45</v>
      </c>
      <c r="G17" s="15" t="s">
        <v>33</v>
      </c>
      <c r="H17" s="29" t="s">
        <v>81</v>
      </c>
      <c r="I17" s="21">
        <v>0.33333333333333331</v>
      </c>
      <c r="J17" s="21">
        <v>0.83333333333333337</v>
      </c>
      <c r="K17" s="21">
        <v>0.33333333333333331</v>
      </c>
      <c r="L17" s="21">
        <v>0.70833333333333337</v>
      </c>
      <c r="M17" s="23">
        <f>(1082/2)</f>
        <v>541</v>
      </c>
      <c r="N17" s="23">
        <v>35</v>
      </c>
      <c r="O17" s="1">
        <v>50</v>
      </c>
      <c r="P17" s="1" t="s">
        <v>45</v>
      </c>
      <c r="Q17" s="1" t="s">
        <v>45</v>
      </c>
      <c r="R17" s="23" t="s">
        <v>45</v>
      </c>
      <c r="S17" s="23">
        <v>1</v>
      </c>
      <c r="T17" s="23">
        <v>34</v>
      </c>
      <c r="U17" s="3">
        <v>0</v>
      </c>
      <c r="V17" s="61">
        <f>(1/2)</f>
        <v>0.5</v>
      </c>
      <c r="W17" s="3">
        <v>0</v>
      </c>
      <c r="X17" s="3" t="s">
        <v>45</v>
      </c>
      <c r="Y17" s="3" t="s">
        <v>35</v>
      </c>
      <c r="Z17" s="66"/>
    </row>
    <row r="18" spans="1:26" x14ac:dyDescent="0.25">
      <c r="A18" s="12" t="s">
        <v>96</v>
      </c>
      <c r="B18" s="13" t="s">
        <v>97</v>
      </c>
      <c r="C18" s="19" t="s">
        <v>98</v>
      </c>
      <c r="D18" s="19" t="s">
        <v>99</v>
      </c>
      <c r="E18" s="19" t="s">
        <v>100</v>
      </c>
      <c r="F18" s="13" t="s">
        <v>101</v>
      </c>
      <c r="G18" s="15" t="s">
        <v>43</v>
      </c>
      <c r="H18" s="14" t="s">
        <v>102</v>
      </c>
      <c r="I18" s="30">
        <v>0.29166666666666669</v>
      </c>
      <c r="J18" s="30">
        <v>0.79166666666666663</v>
      </c>
      <c r="K18" s="31">
        <v>0.29166666666666669</v>
      </c>
      <c r="L18" s="31">
        <v>0.79166666666666663</v>
      </c>
      <c r="M18" s="3">
        <v>8661</v>
      </c>
      <c r="N18" s="23" t="s">
        <v>45</v>
      </c>
      <c r="O18" s="3">
        <v>0</v>
      </c>
      <c r="P18" s="3" t="s">
        <v>45</v>
      </c>
      <c r="Q18" s="1" t="s">
        <v>45</v>
      </c>
      <c r="R18" s="3" t="s">
        <v>45</v>
      </c>
      <c r="S18" s="32">
        <v>1</v>
      </c>
      <c r="T18" s="3" t="s">
        <v>45</v>
      </c>
      <c r="U18" s="3" t="s">
        <v>45</v>
      </c>
      <c r="V18" s="3" t="s">
        <v>45</v>
      </c>
      <c r="W18" s="3" t="s">
        <v>45</v>
      </c>
      <c r="X18" s="3" t="s">
        <v>45</v>
      </c>
      <c r="Y18" s="3" t="s">
        <v>35</v>
      </c>
      <c r="Z18" s="66"/>
    </row>
    <row r="19" spans="1:26" x14ac:dyDescent="0.25">
      <c r="A19" s="12" t="s">
        <v>103</v>
      </c>
      <c r="B19" s="13" t="s">
        <v>104</v>
      </c>
      <c r="C19" s="19" t="s">
        <v>98</v>
      </c>
      <c r="D19" s="19" t="s">
        <v>99</v>
      </c>
      <c r="E19" s="19" t="s">
        <v>100</v>
      </c>
      <c r="F19" s="13" t="s">
        <v>101</v>
      </c>
      <c r="G19" s="15" t="s">
        <v>43</v>
      </c>
      <c r="H19" s="14" t="s">
        <v>102</v>
      </c>
      <c r="I19" s="30">
        <v>0.29166666666666669</v>
      </c>
      <c r="J19" s="30">
        <v>0.79166666666666663</v>
      </c>
      <c r="K19" s="31">
        <v>0.70833333333333337</v>
      </c>
      <c r="L19" s="31">
        <v>0.79166666666666663</v>
      </c>
      <c r="M19" s="3">
        <v>1559</v>
      </c>
      <c r="N19" s="23" t="s">
        <v>45</v>
      </c>
      <c r="O19" s="23" t="s">
        <v>45</v>
      </c>
      <c r="P19" s="3" t="s">
        <v>45</v>
      </c>
      <c r="Q19" s="1" t="s">
        <v>45</v>
      </c>
      <c r="R19" s="3" t="s">
        <v>45</v>
      </c>
      <c r="S19" s="32">
        <v>1</v>
      </c>
      <c r="T19" s="3" t="s">
        <v>45</v>
      </c>
      <c r="U19" s="3" t="s">
        <v>45</v>
      </c>
      <c r="V19" s="3" t="s">
        <v>45</v>
      </c>
      <c r="W19" s="3" t="s">
        <v>45</v>
      </c>
      <c r="X19" s="3" t="s">
        <v>45</v>
      </c>
      <c r="Y19" s="3" t="s">
        <v>35</v>
      </c>
      <c r="Z19" s="66"/>
    </row>
    <row r="20" spans="1:26" x14ac:dyDescent="0.25">
      <c r="A20" s="12" t="s">
        <v>48</v>
      </c>
      <c r="B20" s="13" t="s">
        <v>49</v>
      </c>
      <c r="C20" s="18" t="s">
        <v>105</v>
      </c>
      <c r="D20" s="18" t="s">
        <v>106</v>
      </c>
      <c r="E20" s="19" t="s">
        <v>107</v>
      </c>
      <c r="F20" s="13" t="s">
        <v>45</v>
      </c>
      <c r="G20" s="15" t="s">
        <v>43</v>
      </c>
      <c r="H20" s="20" t="s">
        <v>108</v>
      </c>
      <c r="I20" s="21">
        <v>0.29166666666666669</v>
      </c>
      <c r="J20" s="21">
        <v>0.79166666666666663</v>
      </c>
      <c r="K20" s="22">
        <v>0.33333333333333331</v>
      </c>
      <c r="L20" s="22">
        <v>0.70833333333333337</v>
      </c>
      <c r="M20" s="23">
        <v>1587</v>
      </c>
      <c r="N20" s="23" t="s">
        <v>45</v>
      </c>
      <c r="O20" s="23" t="s">
        <v>45</v>
      </c>
      <c r="P20" s="5">
        <v>3.5</v>
      </c>
      <c r="Q20" s="1" t="s">
        <v>45</v>
      </c>
      <c r="R20" s="1">
        <v>45</v>
      </c>
      <c r="S20" s="1">
        <v>1</v>
      </c>
      <c r="T20" s="3" t="s">
        <v>45</v>
      </c>
      <c r="U20" s="3" t="s">
        <v>45</v>
      </c>
      <c r="V20" s="3" t="s">
        <v>45</v>
      </c>
      <c r="W20" s="3" t="s">
        <v>45</v>
      </c>
      <c r="X20" s="3" t="s">
        <v>45</v>
      </c>
      <c r="Y20" s="3" t="s">
        <v>35</v>
      </c>
      <c r="Z20" s="66"/>
    </row>
    <row r="21" spans="1:26" x14ac:dyDescent="0.25">
      <c r="A21" s="12" t="s">
        <v>37</v>
      </c>
      <c r="B21" s="13" t="s">
        <v>38</v>
      </c>
      <c r="C21" s="18" t="s">
        <v>105</v>
      </c>
      <c r="D21" s="18" t="s">
        <v>106</v>
      </c>
      <c r="E21" s="19" t="s">
        <v>107</v>
      </c>
      <c r="F21" s="13" t="s">
        <v>45</v>
      </c>
      <c r="G21" s="15" t="s">
        <v>43</v>
      </c>
      <c r="H21" s="20" t="s">
        <v>109</v>
      </c>
      <c r="I21" s="21">
        <v>0.29166666666666669</v>
      </c>
      <c r="J21" s="21">
        <v>0.79166666666666663</v>
      </c>
      <c r="K21" s="22">
        <v>0.33333333333333331</v>
      </c>
      <c r="L21" s="22">
        <v>0.70833333333333337</v>
      </c>
      <c r="M21" s="23">
        <v>2696</v>
      </c>
      <c r="N21" s="23" t="s">
        <v>45</v>
      </c>
      <c r="O21" s="23" t="s">
        <v>45</v>
      </c>
      <c r="P21" s="5" t="s">
        <v>45</v>
      </c>
      <c r="Q21" s="1" t="s">
        <v>45</v>
      </c>
      <c r="R21" s="1">
        <v>100</v>
      </c>
      <c r="S21" s="1">
        <v>1</v>
      </c>
      <c r="T21" s="3" t="s">
        <v>45</v>
      </c>
      <c r="U21" s="3" t="s">
        <v>45</v>
      </c>
      <c r="V21" s="3" t="s">
        <v>45</v>
      </c>
      <c r="W21" s="3" t="s">
        <v>45</v>
      </c>
      <c r="X21" s="3" t="s">
        <v>45</v>
      </c>
      <c r="Y21" s="3" t="s">
        <v>35</v>
      </c>
      <c r="Z21" s="66"/>
    </row>
    <row r="22" spans="1:26" x14ac:dyDescent="0.25">
      <c r="A22" s="12" t="s">
        <v>110</v>
      </c>
      <c r="B22" s="13" t="s">
        <v>111</v>
      </c>
      <c r="C22" s="33" t="s">
        <v>112</v>
      </c>
      <c r="D22" s="33" t="s">
        <v>113</v>
      </c>
      <c r="E22" s="34" t="s">
        <v>114</v>
      </c>
      <c r="F22" s="2" t="s">
        <v>45</v>
      </c>
      <c r="G22" s="15" t="s">
        <v>33</v>
      </c>
      <c r="H22" s="2" t="s">
        <v>45</v>
      </c>
      <c r="I22" s="16" t="s">
        <v>45</v>
      </c>
      <c r="J22" s="16" t="s">
        <v>45</v>
      </c>
      <c r="K22" s="16" t="s">
        <v>45</v>
      </c>
      <c r="L22" s="16" t="s">
        <v>45</v>
      </c>
      <c r="M22" s="3" t="s">
        <v>45</v>
      </c>
      <c r="N22" s="23" t="s">
        <v>45</v>
      </c>
      <c r="O22" s="3" t="s">
        <v>45</v>
      </c>
      <c r="P22" s="3" t="s">
        <v>45</v>
      </c>
      <c r="Q22" s="1" t="s">
        <v>45</v>
      </c>
      <c r="R22" s="3" t="s">
        <v>45</v>
      </c>
      <c r="S22" s="3" t="s">
        <v>45</v>
      </c>
      <c r="T22" s="3" t="s">
        <v>45</v>
      </c>
      <c r="U22" s="3" t="s">
        <v>45</v>
      </c>
      <c r="V22" s="3" t="s">
        <v>45</v>
      </c>
      <c r="W22" s="3" t="s">
        <v>45</v>
      </c>
      <c r="X22" s="3" t="s">
        <v>45</v>
      </c>
      <c r="Y22" s="3" t="s">
        <v>35</v>
      </c>
      <c r="Z22" s="66"/>
    </row>
    <row r="23" spans="1:26" x14ac:dyDescent="0.25">
      <c r="A23" s="12" t="s">
        <v>115</v>
      </c>
      <c r="B23" s="13" t="s">
        <v>116</v>
      </c>
      <c r="C23" s="13" t="s">
        <v>117</v>
      </c>
      <c r="D23" s="13" t="s">
        <v>118</v>
      </c>
      <c r="E23" s="14" t="s">
        <v>119</v>
      </c>
      <c r="F23" s="13" t="s">
        <v>120</v>
      </c>
      <c r="G23" s="15" t="s">
        <v>43</v>
      </c>
      <c r="H23" s="35" t="s">
        <v>121</v>
      </c>
      <c r="I23" s="16">
        <v>0.29166666666666669</v>
      </c>
      <c r="J23" s="16">
        <v>0.72916666666666663</v>
      </c>
      <c r="K23" s="17">
        <v>0.33333333333333331</v>
      </c>
      <c r="L23" s="17">
        <v>0.70833333333333337</v>
      </c>
      <c r="M23" s="3">
        <v>8850</v>
      </c>
      <c r="N23" s="4"/>
      <c r="O23" s="3">
        <v>467</v>
      </c>
      <c r="P23" s="5">
        <v>6.18</v>
      </c>
      <c r="Q23" s="1" t="s">
        <v>45</v>
      </c>
      <c r="R23" s="4" t="s">
        <v>45</v>
      </c>
      <c r="S23" s="4">
        <v>1</v>
      </c>
      <c r="T23" s="3" t="s">
        <v>45</v>
      </c>
      <c r="U23" s="3" t="s">
        <v>45</v>
      </c>
      <c r="V23" s="3" t="s">
        <v>45</v>
      </c>
      <c r="W23" s="3">
        <v>9</v>
      </c>
      <c r="X23" s="3" t="s">
        <v>45</v>
      </c>
      <c r="Y23" s="3" t="s">
        <v>35</v>
      </c>
      <c r="Z23" s="66"/>
    </row>
    <row r="24" spans="1:26" x14ac:dyDescent="0.25">
      <c r="A24" s="12" t="s">
        <v>115</v>
      </c>
      <c r="B24" s="13" t="s">
        <v>116</v>
      </c>
      <c r="C24" s="13" t="s">
        <v>122</v>
      </c>
      <c r="D24" s="13" t="s">
        <v>118</v>
      </c>
      <c r="E24" s="14" t="s">
        <v>119</v>
      </c>
      <c r="F24" s="13" t="s">
        <v>123</v>
      </c>
      <c r="G24" s="15" t="s">
        <v>43</v>
      </c>
      <c r="H24" s="36" t="s">
        <v>124</v>
      </c>
      <c r="I24" s="21" t="s">
        <v>125</v>
      </c>
      <c r="J24" s="21" t="s">
        <v>126</v>
      </c>
      <c r="K24" s="22" t="s">
        <v>73</v>
      </c>
      <c r="L24" s="22" t="s">
        <v>74</v>
      </c>
      <c r="M24" s="3">
        <v>18131</v>
      </c>
      <c r="N24" s="3">
        <v>1800</v>
      </c>
      <c r="O24" s="3">
        <v>500</v>
      </c>
      <c r="P24" s="5" t="s">
        <v>45</v>
      </c>
      <c r="Q24" s="1" t="s">
        <v>45</v>
      </c>
      <c r="R24" s="3" t="s">
        <v>45</v>
      </c>
      <c r="S24" s="28" t="s">
        <v>45</v>
      </c>
      <c r="T24" s="3" t="s">
        <v>45</v>
      </c>
      <c r="U24" s="3" t="s">
        <v>45</v>
      </c>
      <c r="V24" s="3" t="s">
        <v>45</v>
      </c>
      <c r="W24" s="3" t="s">
        <v>45</v>
      </c>
      <c r="X24" s="3" t="s">
        <v>45</v>
      </c>
      <c r="Y24" s="3" t="s">
        <v>35</v>
      </c>
      <c r="Z24" s="66"/>
    </row>
    <row r="25" spans="1:26" x14ac:dyDescent="0.25">
      <c r="A25" s="12" t="s">
        <v>27</v>
      </c>
      <c r="B25" s="13" t="s">
        <v>28</v>
      </c>
      <c r="C25" s="13" t="s">
        <v>127</v>
      </c>
      <c r="D25" s="13" t="s">
        <v>118</v>
      </c>
      <c r="E25" s="14" t="s">
        <v>119</v>
      </c>
      <c r="F25" s="13" t="s">
        <v>123</v>
      </c>
      <c r="G25" s="15" t="s">
        <v>43</v>
      </c>
      <c r="H25" s="35" t="s">
        <v>124</v>
      </c>
      <c r="I25" s="16" t="s">
        <v>125</v>
      </c>
      <c r="J25" s="16" t="s">
        <v>126</v>
      </c>
      <c r="K25" s="17" t="s">
        <v>73</v>
      </c>
      <c r="L25" s="17" t="s">
        <v>74</v>
      </c>
      <c r="M25" s="3">
        <v>1046</v>
      </c>
      <c r="N25" s="3" t="s">
        <v>45</v>
      </c>
      <c r="O25" s="3" t="s">
        <v>45</v>
      </c>
      <c r="P25" s="3" t="s">
        <v>45</v>
      </c>
      <c r="Q25" s="1" t="s">
        <v>45</v>
      </c>
      <c r="R25" s="3" t="s">
        <v>45</v>
      </c>
      <c r="S25" s="4" t="s">
        <v>45</v>
      </c>
      <c r="T25" s="3" t="s">
        <v>45</v>
      </c>
      <c r="U25" s="3" t="s">
        <v>45</v>
      </c>
      <c r="V25" s="3" t="s">
        <v>45</v>
      </c>
      <c r="W25" s="3" t="s">
        <v>45</v>
      </c>
      <c r="X25" s="3" t="s">
        <v>45</v>
      </c>
      <c r="Y25" s="3" t="s">
        <v>35</v>
      </c>
      <c r="Z25" s="66"/>
    </row>
    <row r="26" spans="1:26" x14ac:dyDescent="0.25">
      <c r="A26" s="12" t="s">
        <v>128</v>
      </c>
      <c r="B26" s="13" t="s">
        <v>129</v>
      </c>
      <c r="C26" s="13" t="s">
        <v>122</v>
      </c>
      <c r="D26" s="13" t="s">
        <v>130</v>
      </c>
      <c r="E26" s="14" t="s">
        <v>119</v>
      </c>
      <c r="F26" s="13" t="s">
        <v>123</v>
      </c>
      <c r="G26" s="15" t="s">
        <v>43</v>
      </c>
      <c r="H26" s="36" t="s">
        <v>131</v>
      </c>
      <c r="I26" s="21" t="s">
        <v>125</v>
      </c>
      <c r="J26" s="21" t="s">
        <v>126</v>
      </c>
      <c r="K26" s="22" t="s">
        <v>73</v>
      </c>
      <c r="L26" s="22" t="s">
        <v>74</v>
      </c>
      <c r="M26" s="3"/>
      <c r="N26" s="3" t="s">
        <v>45</v>
      </c>
      <c r="O26" s="3" t="s">
        <v>45</v>
      </c>
      <c r="P26" s="3" t="s">
        <v>45</v>
      </c>
      <c r="Q26" s="1" t="s">
        <v>45</v>
      </c>
      <c r="R26" s="3" t="s">
        <v>45</v>
      </c>
      <c r="S26" s="28" t="s">
        <v>45</v>
      </c>
      <c r="T26" s="3" t="s">
        <v>45</v>
      </c>
      <c r="U26" s="3" t="s">
        <v>45</v>
      </c>
      <c r="V26" s="3" t="s">
        <v>45</v>
      </c>
      <c r="W26" s="3" t="s">
        <v>45</v>
      </c>
      <c r="X26" s="3" t="s">
        <v>45</v>
      </c>
      <c r="Y26" s="3" t="s">
        <v>35</v>
      </c>
      <c r="Z26" s="66"/>
    </row>
    <row r="27" spans="1:26" x14ac:dyDescent="0.25">
      <c r="A27" s="12" t="s">
        <v>48</v>
      </c>
      <c r="B27" s="13" t="s">
        <v>49</v>
      </c>
      <c r="C27" s="18" t="s">
        <v>132</v>
      </c>
      <c r="D27" s="18" t="s">
        <v>133</v>
      </c>
      <c r="E27" s="19" t="s">
        <v>134</v>
      </c>
      <c r="F27" s="13" t="s">
        <v>135</v>
      </c>
      <c r="G27" s="15" t="s">
        <v>136</v>
      </c>
      <c r="H27" s="20" t="s">
        <v>137</v>
      </c>
      <c r="I27" s="21" t="s">
        <v>125</v>
      </c>
      <c r="J27" s="21" t="s">
        <v>138</v>
      </c>
      <c r="K27" s="22" t="s">
        <v>73</v>
      </c>
      <c r="L27" s="22" t="s">
        <v>74</v>
      </c>
      <c r="M27" s="23">
        <v>1985</v>
      </c>
      <c r="N27" s="1">
        <v>180</v>
      </c>
      <c r="O27" s="3">
        <v>162</v>
      </c>
      <c r="P27" s="5">
        <v>0.85</v>
      </c>
      <c r="Q27" s="5">
        <v>4</v>
      </c>
      <c r="R27" s="1">
        <v>110</v>
      </c>
      <c r="S27" s="1">
        <v>1</v>
      </c>
      <c r="T27" s="3" t="s">
        <v>45</v>
      </c>
      <c r="U27" s="3">
        <v>0</v>
      </c>
      <c r="V27" s="3" t="s">
        <v>45</v>
      </c>
      <c r="W27" s="3">
        <v>3</v>
      </c>
      <c r="X27" s="3">
        <v>2</v>
      </c>
      <c r="Y27" s="3" t="s">
        <v>35</v>
      </c>
      <c r="Z27" s="66"/>
    </row>
    <row r="28" spans="1:26" x14ac:dyDescent="0.25">
      <c r="A28" s="12" t="s">
        <v>139</v>
      </c>
      <c r="B28" s="13" t="s">
        <v>140</v>
      </c>
      <c r="C28" s="13" t="s">
        <v>132</v>
      </c>
      <c r="D28" s="13" t="s">
        <v>133</v>
      </c>
      <c r="E28" s="14" t="s">
        <v>141</v>
      </c>
      <c r="F28" s="13" t="s">
        <v>142</v>
      </c>
      <c r="G28" s="15" t="s">
        <v>136</v>
      </c>
      <c r="H28" s="20" t="s">
        <v>137</v>
      </c>
      <c r="I28" s="21">
        <v>0.29166666666666669</v>
      </c>
      <c r="J28" s="21">
        <v>0.79166666666666663</v>
      </c>
      <c r="K28" s="22">
        <v>0.33333333333333331</v>
      </c>
      <c r="L28" s="22">
        <v>0.70833333333333337</v>
      </c>
      <c r="M28" s="23">
        <v>1583</v>
      </c>
      <c r="N28" s="1">
        <v>2</v>
      </c>
      <c r="O28" s="3">
        <v>80</v>
      </c>
      <c r="P28" s="5">
        <v>1.9</v>
      </c>
      <c r="Q28" s="5">
        <v>3</v>
      </c>
      <c r="R28" s="1">
        <v>36</v>
      </c>
      <c r="S28" s="1">
        <v>1</v>
      </c>
      <c r="T28" s="3" t="s">
        <v>45</v>
      </c>
      <c r="U28" s="3">
        <v>0</v>
      </c>
      <c r="V28" s="3" t="s">
        <v>45</v>
      </c>
      <c r="W28" s="3">
        <v>11</v>
      </c>
      <c r="X28" s="3" t="s">
        <v>45</v>
      </c>
      <c r="Y28" s="3" t="s">
        <v>35</v>
      </c>
      <c r="Z28" s="66"/>
    </row>
    <row r="29" spans="1:26" x14ac:dyDescent="0.25">
      <c r="A29" s="12" t="s">
        <v>143</v>
      </c>
      <c r="B29" s="13" t="s">
        <v>144</v>
      </c>
      <c r="C29" s="18" t="s">
        <v>145</v>
      </c>
      <c r="D29" s="18" t="s">
        <v>146</v>
      </c>
      <c r="E29" s="19" t="s">
        <v>147</v>
      </c>
      <c r="F29" s="13" t="s">
        <v>148</v>
      </c>
      <c r="G29" s="15" t="s">
        <v>33</v>
      </c>
      <c r="H29" s="20" t="s">
        <v>137</v>
      </c>
      <c r="I29" s="21">
        <v>0.29166666666666669</v>
      </c>
      <c r="J29" s="21">
        <v>0.75</v>
      </c>
      <c r="K29" s="22">
        <v>0.29166666666666669</v>
      </c>
      <c r="L29" s="22">
        <v>0.75</v>
      </c>
      <c r="M29" s="3">
        <v>942</v>
      </c>
      <c r="N29" s="4">
        <v>35</v>
      </c>
      <c r="O29" s="3">
        <v>50</v>
      </c>
      <c r="P29" s="5" t="s">
        <v>45</v>
      </c>
      <c r="Q29" s="57">
        <v>1</v>
      </c>
      <c r="R29" s="4">
        <v>34</v>
      </c>
      <c r="S29" s="1">
        <v>1</v>
      </c>
      <c r="T29" s="4">
        <v>34</v>
      </c>
      <c r="U29" s="3">
        <v>1</v>
      </c>
      <c r="V29" s="3" t="s">
        <v>45</v>
      </c>
      <c r="W29" s="3">
        <v>4</v>
      </c>
      <c r="X29" s="3" t="s">
        <v>45</v>
      </c>
      <c r="Y29" s="3" t="s">
        <v>35</v>
      </c>
      <c r="Z29" s="66"/>
    </row>
    <row r="30" spans="1:26" x14ac:dyDescent="0.25">
      <c r="A30" s="12" t="s">
        <v>149</v>
      </c>
      <c r="B30" s="13" t="s">
        <v>49</v>
      </c>
      <c r="C30" s="13" t="s">
        <v>150</v>
      </c>
      <c r="D30" s="13" t="s">
        <v>151</v>
      </c>
      <c r="E30" s="14" t="s">
        <v>152</v>
      </c>
      <c r="F30" s="13" t="s">
        <v>153</v>
      </c>
      <c r="G30" s="15" t="s">
        <v>33</v>
      </c>
      <c r="H30" s="20" t="s">
        <v>154</v>
      </c>
      <c r="I30" s="21">
        <v>0.29166666666666669</v>
      </c>
      <c r="J30" s="21">
        <v>0.97916666666666663</v>
      </c>
      <c r="K30" s="22">
        <v>0.33333333333333331</v>
      </c>
      <c r="L30" s="22">
        <v>0.70833333333333337</v>
      </c>
      <c r="M30" s="23">
        <v>8355</v>
      </c>
      <c r="N30" s="1">
        <v>450</v>
      </c>
      <c r="O30" s="3">
        <v>600</v>
      </c>
      <c r="P30" s="5">
        <v>10</v>
      </c>
      <c r="Q30" s="5" t="s">
        <v>45</v>
      </c>
      <c r="R30" s="1" t="s">
        <v>45</v>
      </c>
      <c r="S30" s="1">
        <v>1</v>
      </c>
      <c r="T30" s="1" t="s">
        <v>45</v>
      </c>
      <c r="U30" s="3" t="s">
        <v>45</v>
      </c>
      <c r="V30" s="3" t="s">
        <v>45</v>
      </c>
      <c r="W30" s="3">
        <v>6</v>
      </c>
      <c r="X30" s="3" t="s">
        <v>45</v>
      </c>
      <c r="Y30" s="3" t="s">
        <v>35</v>
      </c>
      <c r="Z30" s="66"/>
    </row>
    <row r="31" spans="1:26" x14ac:dyDescent="0.25">
      <c r="A31" s="12" t="s">
        <v>155</v>
      </c>
      <c r="B31" s="13" t="s">
        <v>156</v>
      </c>
      <c r="C31" s="13" t="s">
        <v>157</v>
      </c>
      <c r="D31" s="13" t="s">
        <v>158</v>
      </c>
      <c r="E31" s="14" t="s">
        <v>152</v>
      </c>
      <c r="F31" s="13" t="s">
        <v>159</v>
      </c>
      <c r="G31" s="15" t="s">
        <v>33</v>
      </c>
      <c r="H31" s="36" t="s">
        <v>154</v>
      </c>
      <c r="I31" s="21">
        <v>0.29166666666666669</v>
      </c>
      <c r="J31" s="21" t="s">
        <v>45</v>
      </c>
      <c r="K31" s="22">
        <v>0.33333333333333331</v>
      </c>
      <c r="L31" s="22">
        <v>0.70833333333333337</v>
      </c>
      <c r="M31" s="23">
        <v>550</v>
      </c>
      <c r="N31" s="1"/>
      <c r="O31" s="3"/>
      <c r="P31" s="5">
        <v>10</v>
      </c>
      <c r="Q31" s="5" t="s">
        <v>45</v>
      </c>
      <c r="R31" s="1" t="s">
        <v>45</v>
      </c>
      <c r="S31" s="1" t="s">
        <v>45</v>
      </c>
      <c r="T31" s="1" t="s">
        <v>45</v>
      </c>
      <c r="U31" s="3" t="s">
        <v>45</v>
      </c>
      <c r="V31" s="3" t="s">
        <v>45</v>
      </c>
      <c r="W31" s="3">
        <v>2</v>
      </c>
      <c r="X31" s="3" t="s">
        <v>45</v>
      </c>
      <c r="Y31" s="3" t="s">
        <v>35</v>
      </c>
      <c r="Z31" s="66"/>
    </row>
    <row r="32" spans="1:26" x14ac:dyDescent="0.25">
      <c r="A32" s="12" t="s">
        <v>160</v>
      </c>
      <c r="B32" s="13" t="s">
        <v>161</v>
      </c>
      <c r="C32" s="13" t="s">
        <v>157</v>
      </c>
      <c r="D32" s="13" t="s">
        <v>158</v>
      </c>
      <c r="E32" s="14" t="s">
        <v>152</v>
      </c>
      <c r="F32" s="13" t="s">
        <v>162</v>
      </c>
      <c r="G32" s="15" t="s">
        <v>33</v>
      </c>
      <c r="H32" s="36" t="s">
        <v>154</v>
      </c>
      <c r="I32" s="21">
        <v>0.29166666666666669</v>
      </c>
      <c r="J32" s="21" t="s">
        <v>45</v>
      </c>
      <c r="K32" s="22">
        <v>0.33333333333333331</v>
      </c>
      <c r="L32" s="22">
        <v>0.70833333333333337</v>
      </c>
      <c r="M32" s="23">
        <v>1300</v>
      </c>
      <c r="N32" s="1">
        <v>60</v>
      </c>
      <c r="O32" s="3">
        <v>60</v>
      </c>
      <c r="P32" s="5">
        <v>10</v>
      </c>
      <c r="Q32" s="5" t="s">
        <v>45</v>
      </c>
      <c r="R32" s="1" t="s">
        <v>45</v>
      </c>
      <c r="S32" s="1" t="s">
        <v>45</v>
      </c>
      <c r="T32" s="1" t="s">
        <v>45</v>
      </c>
      <c r="U32" s="3" t="s">
        <v>45</v>
      </c>
      <c r="V32" s="3" t="s">
        <v>45</v>
      </c>
      <c r="W32" s="3">
        <v>0</v>
      </c>
      <c r="X32" s="3" t="s">
        <v>45</v>
      </c>
      <c r="Y32" s="3" t="s">
        <v>35</v>
      </c>
      <c r="Z32" s="66"/>
    </row>
    <row r="33" spans="1:26" ht="15" customHeight="1" x14ac:dyDescent="0.25">
      <c r="A33" s="12" t="s">
        <v>163</v>
      </c>
      <c r="B33" s="13" t="s">
        <v>164</v>
      </c>
      <c r="C33" s="18" t="s">
        <v>165</v>
      </c>
      <c r="D33" s="18" t="s">
        <v>166</v>
      </c>
      <c r="E33" s="19" t="s">
        <v>167</v>
      </c>
      <c r="F33" s="13" t="s">
        <v>45</v>
      </c>
      <c r="G33" s="15" t="s">
        <v>43</v>
      </c>
      <c r="H33" s="20" t="s">
        <v>168</v>
      </c>
      <c r="I33" s="21">
        <v>0.29166666666666669</v>
      </c>
      <c r="J33" s="21">
        <v>0.79166666666666663</v>
      </c>
      <c r="K33" s="22">
        <v>0.33333333333333331</v>
      </c>
      <c r="L33" s="22">
        <v>0.70833333333333337</v>
      </c>
      <c r="M33" s="23">
        <v>726</v>
      </c>
      <c r="N33" s="1">
        <v>36</v>
      </c>
      <c r="O33" s="3" t="s">
        <v>45</v>
      </c>
      <c r="P33" s="57">
        <v>2</v>
      </c>
      <c r="Q33" s="5" t="s">
        <v>45</v>
      </c>
      <c r="R33" s="1">
        <v>33</v>
      </c>
      <c r="S33" s="1">
        <v>0</v>
      </c>
      <c r="T33" s="1">
        <v>13</v>
      </c>
      <c r="U33" s="1">
        <v>10</v>
      </c>
      <c r="V33" s="3" t="s">
        <v>45</v>
      </c>
      <c r="W33" s="1">
        <v>6</v>
      </c>
      <c r="X33" s="3" t="s">
        <v>45</v>
      </c>
      <c r="Y33" s="3" t="s">
        <v>35</v>
      </c>
      <c r="Z33" s="66"/>
    </row>
    <row r="34" spans="1:26" x14ac:dyDescent="0.25">
      <c r="A34" s="12" t="s">
        <v>37</v>
      </c>
      <c r="B34" s="13" t="s">
        <v>38</v>
      </c>
      <c r="C34" s="18" t="s">
        <v>165</v>
      </c>
      <c r="D34" s="18" t="s">
        <v>166</v>
      </c>
      <c r="E34" s="19" t="s">
        <v>167</v>
      </c>
      <c r="F34" s="13" t="s">
        <v>45</v>
      </c>
      <c r="G34" s="15" t="s">
        <v>43</v>
      </c>
      <c r="H34" s="20" t="s">
        <v>168</v>
      </c>
      <c r="I34" s="21">
        <v>0.29166666666666669</v>
      </c>
      <c r="J34" s="21">
        <v>0.79166666666666663</v>
      </c>
      <c r="K34" s="22">
        <v>0.33333333333333331</v>
      </c>
      <c r="L34" s="22">
        <v>0.70833333333333337</v>
      </c>
      <c r="M34" s="23">
        <v>3796</v>
      </c>
      <c r="N34" s="1">
        <v>199</v>
      </c>
      <c r="O34" s="3" t="s">
        <v>45</v>
      </c>
      <c r="P34" s="5">
        <v>2</v>
      </c>
      <c r="Q34" s="5" t="s">
        <v>45</v>
      </c>
      <c r="R34" s="1">
        <v>182</v>
      </c>
      <c r="S34" s="1">
        <v>0</v>
      </c>
      <c r="T34" s="1" t="s">
        <v>45</v>
      </c>
      <c r="U34" s="3">
        <v>16</v>
      </c>
      <c r="V34" s="3" t="s">
        <v>45</v>
      </c>
      <c r="W34" s="3">
        <v>6</v>
      </c>
      <c r="X34" s="3" t="s">
        <v>45</v>
      </c>
      <c r="Y34" s="3" t="s">
        <v>35</v>
      </c>
      <c r="Z34" s="66"/>
    </row>
    <row r="35" spans="1:26" x14ac:dyDescent="0.25">
      <c r="A35" s="12" t="s">
        <v>103</v>
      </c>
      <c r="B35" s="13" t="s">
        <v>104</v>
      </c>
      <c r="C35" s="18" t="s">
        <v>169</v>
      </c>
      <c r="D35" s="18" t="s">
        <v>170</v>
      </c>
      <c r="E35" s="19" t="s">
        <v>167</v>
      </c>
      <c r="F35" s="13" t="s">
        <v>171</v>
      </c>
      <c r="G35" s="15" t="s">
        <v>43</v>
      </c>
      <c r="H35" s="20" t="s">
        <v>172</v>
      </c>
      <c r="I35" s="21" t="s">
        <v>45</v>
      </c>
      <c r="J35" s="21" t="s">
        <v>45</v>
      </c>
      <c r="K35" s="22" t="s">
        <v>45</v>
      </c>
      <c r="L35" s="22" t="s">
        <v>45</v>
      </c>
      <c r="M35" s="23">
        <v>0</v>
      </c>
      <c r="N35" s="1">
        <v>522</v>
      </c>
      <c r="O35" s="3" t="s">
        <v>45</v>
      </c>
      <c r="P35" s="5" t="s">
        <v>45</v>
      </c>
      <c r="Q35" s="5" t="s">
        <v>45</v>
      </c>
      <c r="R35" s="1" t="s">
        <v>45</v>
      </c>
      <c r="S35" s="1" t="s">
        <v>45</v>
      </c>
      <c r="T35" s="1" t="s">
        <v>45</v>
      </c>
      <c r="U35" s="3" t="s">
        <v>45</v>
      </c>
      <c r="V35" s="3" t="s">
        <v>45</v>
      </c>
      <c r="W35" s="3" t="s">
        <v>45</v>
      </c>
      <c r="X35" s="3" t="s">
        <v>45</v>
      </c>
      <c r="Y35" s="3" t="s">
        <v>35</v>
      </c>
      <c r="Z35" s="66"/>
    </row>
    <row r="36" spans="1:26" x14ac:dyDescent="0.25">
      <c r="A36" s="12" t="s">
        <v>163</v>
      </c>
      <c r="B36" s="13" t="s">
        <v>164</v>
      </c>
      <c r="C36" s="18" t="s">
        <v>169</v>
      </c>
      <c r="D36" s="18" t="s">
        <v>170</v>
      </c>
      <c r="E36" s="19" t="s">
        <v>167</v>
      </c>
      <c r="F36" s="13" t="s">
        <v>171</v>
      </c>
      <c r="G36" s="15" t="s">
        <v>43</v>
      </c>
      <c r="H36" s="20" t="s">
        <v>172</v>
      </c>
      <c r="I36" s="21" t="s">
        <v>45</v>
      </c>
      <c r="J36" s="21" t="s">
        <v>45</v>
      </c>
      <c r="K36" s="22" t="s">
        <v>45</v>
      </c>
      <c r="L36" s="22" t="s">
        <v>45</v>
      </c>
      <c r="M36" s="23">
        <v>926</v>
      </c>
      <c r="N36" s="1">
        <v>39</v>
      </c>
      <c r="O36" s="3" t="s">
        <v>45</v>
      </c>
      <c r="P36" s="5" t="s">
        <v>45</v>
      </c>
      <c r="Q36" s="5" t="s">
        <v>45</v>
      </c>
      <c r="R36" s="1" t="s">
        <v>45</v>
      </c>
      <c r="S36" s="1" t="s">
        <v>45</v>
      </c>
      <c r="T36" s="1" t="s">
        <v>45</v>
      </c>
      <c r="U36" s="3" t="s">
        <v>45</v>
      </c>
      <c r="V36" s="3" t="s">
        <v>45</v>
      </c>
      <c r="W36" s="3" t="s">
        <v>45</v>
      </c>
      <c r="X36" s="3" t="s">
        <v>45</v>
      </c>
      <c r="Y36" s="3" t="s">
        <v>35</v>
      </c>
      <c r="Z36" s="66"/>
    </row>
    <row r="37" spans="1:26" x14ac:dyDescent="0.25">
      <c r="A37" s="53" t="s">
        <v>173</v>
      </c>
      <c r="B37" s="13" t="s">
        <v>174</v>
      </c>
      <c r="C37" s="18" t="s">
        <v>169</v>
      </c>
      <c r="D37" s="18" t="s">
        <v>170</v>
      </c>
      <c r="E37" s="19" t="s">
        <v>167</v>
      </c>
      <c r="F37" s="13" t="s">
        <v>171</v>
      </c>
      <c r="G37" s="15" t="s">
        <v>43</v>
      </c>
      <c r="H37" s="20" t="s">
        <v>172</v>
      </c>
      <c r="I37" s="21" t="s">
        <v>45</v>
      </c>
      <c r="J37" s="21" t="s">
        <v>45</v>
      </c>
      <c r="K37" s="22" t="s">
        <v>45</v>
      </c>
      <c r="L37" s="22" t="s">
        <v>45</v>
      </c>
      <c r="M37" s="3">
        <v>2224</v>
      </c>
      <c r="N37" s="4" t="s">
        <v>175</v>
      </c>
      <c r="O37" s="3" t="s">
        <v>45</v>
      </c>
      <c r="P37" s="5" t="s">
        <v>45</v>
      </c>
      <c r="Q37" s="5" t="s">
        <v>45</v>
      </c>
      <c r="R37" s="1" t="s">
        <v>45</v>
      </c>
      <c r="S37" s="1" t="s">
        <v>45</v>
      </c>
      <c r="T37" s="1" t="s">
        <v>45</v>
      </c>
      <c r="U37" s="3" t="s">
        <v>45</v>
      </c>
      <c r="V37" s="3" t="s">
        <v>45</v>
      </c>
      <c r="W37" s="3" t="s">
        <v>45</v>
      </c>
      <c r="X37" s="3" t="s">
        <v>45</v>
      </c>
      <c r="Y37" s="3" t="s">
        <v>35</v>
      </c>
      <c r="Z37" s="66"/>
    </row>
    <row r="38" spans="1:26" x14ac:dyDescent="0.25">
      <c r="A38" s="12" t="s">
        <v>96</v>
      </c>
      <c r="B38" s="13" t="s">
        <v>97</v>
      </c>
      <c r="C38" s="18" t="s">
        <v>169</v>
      </c>
      <c r="D38" s="18" t="s">
        <v>170</v>
      </c>
      <c r="E38" s="19" t="s">
        <v>167</v>
      </c>
      <c r="F38" s="13" t="s">
        <v>171</v>
      </c>
      <c r="G38" s="15" t="s">
        <v>43</v>
      </c>
      <c r="H38" s="20" t="s">
        <v>172</v>
      </c>
      <c r="I38" s="21" t="s">
        <v>45</v>
      </c>
      <c r="J38" s="21" t="s">
        <v>45</v>
      </c>
      <c r="K38" s="22" t="s">
        <v>45</v>
      </c>
      <c r="L38" s="22" t="s">
        <v>45</v>
      </c>
      <c r="M38" s="23">
        <v>9787</v>
      </c>
      <c r="N38" s="1">
        <v>90</v>
      </c>
      <c r="O38" s="3" t="s">
        <v>45</v>
      </c>
      <c r="P38" s="5" t="s">
        <v>45</v>
      </c>
      <c r="Q38" s="5" t="s">
        <v>45</v>
      </c>
      <c r="R38" s="1" t="s">
        <v>45</v>
      </c>
      <c r="S38" s="1" t="s">
        <v>45</v>
      </c>
      <c r="T38" s="1" t="s">
        <v>45</v>
      </c>
      <c r="U38" s="3" t="s">
        <v>45</v>
      </c>
      <c r="V38" s="3" t="s">
        <v>45</v>
      </c>
      <c r="W38" s="3" t="s">
        <v>45</v>
      </c>
      <c r="X38" s="3" t="s">
        <v>45</v>
      </c>
      <c r="Y38" s="3" t="s">
        <v>35</v>
      </c>
      <c r="Z38" s="66"/>
    </row>
    <row r="39" spans="1:26" x14ac:dyDescent="0.25">
      <c r="A39" s="12" t="s">
        <v>50</v>
      </c>
      <c r="B39" s="13" t="s">
        <v>51</v>
      </c>
      <c r="C39" s="18" t="s">
        <v>169</v>
      </c>
      <c r="D39" s="18" t="s">
        <v>170</v>
      </c>
      <c r="E39" s="19" t="s">
        <v>167</v>
      </c>
      <c r="F39" s="13" t="s">
        <v>171</v>
      </c>
      <c r="G39" s="15" t="s">
        <v>43</v>
      </c>
      <c r="H39" s="20" t="s">
        <v>172</v>
      </c>
      <c r="I39" s="21" t="s">
        <v>45</v>
      </c>
      <c r="J39" s="21" t="s">
        <v>45</v>
      </c>
      <c r="K39" s="22" t="s">
        <v>45</v>
      </c>
      <c r="L39" s="22" t="s">
        <v>45</v>
      </c>
      <c r="M39" s="3">
        <v>1655</v>
      </c>
      <c r="N39" s="4">
        <v>84</v>
      </c>
      <c r="O39" s="3" t="s">
        <v>45</v>
      </c>
      <c r="P39" s="5" t="s">
        <v>45</v>
      </c>
      <c r="Q39" s="5" t="s">
        <v>45</v>
      </c>
      <c r="R39" s="1" t="s">
        <v>45</v>
      </c>
      <c r="S39" s="1" t="s">
        <v>45</v>
      </c>
      <c r="T39" s="1" t="s">
        <v>45</v>
      </c>
      <c r="U39" s="3" t="s">
        <v>45</v>
      </c>
      <c r="V39" s="3" t="s">
        <v>45</v>
      </c>
      <c r="W39" s="3" t="s">
        <v>45</v>
      </c>
      <c r="X39" s="3" t="s">
        <v>45</v>
      </c>
      <c r="Y39" s="3" t="s">
        <v>35</v>
      </c>
      <c r="Z39" s="66"/>
    </row>
    <row r="40" spans="1:26" x14ac:dyDescent="0.25">
      <c r="A40" s="12" t="s">
        <v>37</v>
      </c>
      <c r="B40" s="13" t="s">
        <v>38</v>
      </c>
      <c r="C40" s="18" t="s">
        <v>169</v>
      </c>
      <c r="D40" s="18" t="s">
        <v>170</v>
      </c>
      <c r="E40" s="19" t="s">
        <v>167</v>
      </c>
      <c r="F40" s="13" t="s">
        <v>171</v>
      </c>
      <c r="G40" s="15" t="s">
        <v>43</v>
      </c>
      <c r="H40" s="20" t="s">
        <v>172</v>
      </c>
      <c r="I40" s="21" t="s">
        <v>45</v>
      </c>
      <c r="J40" s="21" t="s">
        <v>45</v>
      </c>
      <c r="K40" s="22" t="s">
        <v>45</v>
      </c>
      <c r="L40" s="22" t="s">
        <v>45</v>
      </c>
      <c r="M40" s="23">
        <v>6032</v>
      </c>
      <c r="N40" s="1">
        <v>224</v>
      </c>
      <c r="O40" s="3" t="s">
        <v>45</v>
      </c>
      <c r="P40" s="5" t="s">
        <v>45</v>
      </c>
      <c r="Q40" s="5" t="s">
        <v>45</v>
      </c>
      <c r="R40" s="1" t="s">
        <v>45</v>
      </c>
      <c r="S40" s="1" t="s">
        <v>45</v>
      </c>
      <c r="T40" s="1" t="s">
        <v>45</v>
      </c>
      <c r="U40" s="3" t="s">
        <v>45</v>
      </c>
      <c r="V40" s="3" t="s">
        <v>45</v>
      </c>
      <c r="W40" s="3" t="s">
        <v>45</v>
      </c>
      <c r="X40" s="3" t="s">
        <v>45</v>
      </c>
      <c r="Y40" s="3" t="s">
        <v>35</v>
      </c>
      <c r="Z40" s="66"/>
    </row>
    <row r="41" spans="1:26" x14ac:dyDescent="0.25">
      <c r="A41" s="12" t="s">
        <v>176</v>
      </c>
      <c r="B41" s="13" t="s">
        <v>177</v>
      </c>
      <c r="C41" s="20" t="s">
        <v>178</v>
      </c>
      <c r="D41" s="20" t="s">
        <v>179</v>
      </c>
      <c r="E41" s="14" t="s">
        <v>167</v>
      </c>
      <c r="F41" s="13" t="s">
        <v>171</v>
      </c>
      <c r="G41" s="15" t="s">
        <v>43</v>
      </c>
      <c r="H41" s="13" t="s">
        <v>172</v>
      </c>
      <c r="I41" s="21">
        <v>0.29166666666666669</v>
      </c>
      <c r="J41" s="21">
        <v>0.79166666666666663</v>
      </c>
      <c r="K41" s="22">
        <v>0.3125</v>
      </c>
      <c r="L41" s="22">
        <v>0.72916666666666663</v>
      </c>
      <c r="M41" s="3">
        <v>3988</v>
      </c>
      <c r="N41" s="4">
        <v>230</v>
      </c>
      <c r="O41" s="3" t="s">
        <v>45</v>
      </c>
      <c r="P41" s="5">
        <v>11.37</v>
      </c>
      <c r="Q41" s="5" t="s">
        <v>45</v>
      </c>
      <c r="R41" s="4">
        <v>1128</v>
      </c>
      <c r="S41" s="1" t="s">
        <v>45</v>
      </c>
      <c r="T41" s="4" t="s">
        <v>45</v>
      </c>
      <c r="U41" s="4" t="s">
        <v>45</v>
      </c>
      <c r="V41" s="4" t="s">
        <v>45</v>
      </c>
      <c r="W41" s="4" t="s">
        <v>45</v>
      </c>
      <c r="X41" s="3" t="s">
        <v>45</v>
      </c>
      <c r="Y41" s="3" t="s">
        <v>35</v>
      </c>
      <c r="Z41" s="66"/>
    </row>
    <row r="42" spans="1:26" x14ac:dyDescent="0.25">
      <c r="A42" s="53" t="s">
        <v>173</v>
      </c>
      <c r="B42" s="13" t="s">
        <v>174</v>
      </c>
      <c r="C42" s="20" t="s">
        <v>178</v>
      </c>
      <c r="D42" s="20" t="s">
        <v>180</v>
      </c>
      <c r="E42" s="14" t="s">
        <v>167</v>
      </c>
      <c r="F42" s="13" t="s">
        <v>171</v>
      </c>
      <c r="G42" s="15" t="s">
        <v>43</v>
      </c>
      <c r="H42" s="13" t="s">
        <v>172</v>
      </c>
      <c r="I42" s="21">
        <v>0.29166666666666669</v>
      </c>
      <c r="J42" s="21">
        <v>0.79166666666666663</v>
      </c>
      <c r="K42" s="22">
        <v>0.3125</v>
      </c>
      <c r="L42" s="22">
        <v>0.72916666666666663</v>
      </c>
      <c r="M42" s="3">
        <v>2224</v>
      </c>
      <c r="N42" s="4">
        <v>72</v>
      </c>
      <c r="O42" s="3" t="s">
        <v>45</v>
      </c>
      <c r="P42" s="5">
        <v>11.37</v>
      </c>
      <c r="Q42" s="5" t="s">
        <v>45</v>
      </c>
      <c r="R42" s="4">
        <v>1128</v>
      </c>
      <c r="S42" s="1" t="s">
        <v>45</v>
      </c>
      <c r="T42" s="4" t="s">
        <v>45</v>
      </c>
      <c r="U42" s="4" t="s">
        <v>45</v>
      </c>
      <c r="V42" s="4" t="s">
        <v>45</v>
      </c>
      <c r="W42" s="4" t="s">
        <v>45</v>
      </c>
      <c r="X42" s="3" t="s">
        <v>45</v>
      </c>
      <c r="Y42" s="3" t="s">
        <v>35</v>
      </c>
      <c r="Z42" s="66"/>
    </row>
    <row r="43" spans="1:26" x14ac:dyDescent="0.25">
      <c r="A43" s="12" t="s">
        <v>50</v>
      </c>
      <c r="B43" s="13" t="s">
        <v>51</v>
      </c>
      <c r="C43" s="20" t="s">
        <v>181</v>
      </c>
      <c r="D43" s="20" t="s">
        <v>180</v>
      </c>
      <c r="E43" s="14" t="s">
        <v>167</v>
      </c>
      <c r="F43" s="13" t="s">
        <v>171</v>
      </c>
      <c r="G43" s="15" t="s">
        <v>43</v>
      </c>
      <c r="H43" s="13" t="s">
        <v>182</v>
      </c>
      <c r="I43" s="21">
        <v>0.29166666666666669</v>
      </c>
      <c r="J43" s="21">
        <v>0.79166666666666663</v>
      </c>
      <c r="K43" s="22">
        <v>0.3125</v>
      </c>
      <c r="L43" s="22">
        <v>0.72916666666666663</v>
      </c>
      <c r="M43" s="3">
        <v>1655</v>
      </c>
      <c r="N43" s="4">
        <v>84</v>
      </c>
      <c r="O43" s="3" t="s">
        <v>45</v>
      </c>
      <c r="P43" s="5" t="s">
        <v>45</v>
      </c>
      <c r="Q43" s="5" t="s">
        <v>45</v>
      </c>
      <c r="R43" s="4" t="s">
        <v>45</v>
      </c>
      <c r="S43" s="1" t="s">
        <v>45</v>
      </c>
      <c r="T43" s="4" t="s">
        <v>45</v>
      </c>
      <c r="U43" s="4" t="s">
        <v>45</v>
      </c>
      <c r="V43" s="4" t="s">
        <v>45</v>
      </c>
      <c r="W43" s="4" t="s">
        <v>45</v>
      </c>
      <c r="X43" s="3" t="s">
        <v>45</v>
      </c>
      <c r="Y43" s="3" t="s">
        <v>35</v>
      </c>
      <c r="Z43" s="66"/>
    </row>
    <row r="44" spans="1:26" x14ac:dyDescent="0.25">
      <c r="A44" s="12" t="s">
        <v>183</v>
      </c>
      <c r="B44" s="13" t="s">
        <v>184</v>
      </c>
      <c r="C44" s="20" t="s">
        <v>181</v>
      </c>
      <c r="D44" s="20" t="s">
        <v>180</v>
      </c>
      <c r="E44" s="14" t="s">
        <v>167</v>
      </c>
      <c r="F44" s="13" t="s">
        <v>171</v>
      </c>
      <c r="G44" s="15" t="s">
        <v>43</v>
      </c>
      <c r="H44" s="13" t="s">
        <v>185</v>
      </c>
      <c r="I44" s="21">
        <v>0.29166666666666669</v>
      </c>
      <c r="J44" s="21">
        <v>0.79166666666666663</v>
      </c>
      <c r="K44" s="22">
        <v>0.3125</v>
      </c>
      <c r="L44" s="22">
        <v>0.72916666666666663</v>
      </c>
      <c r="M44" s="3">
        <v>10185</v>
      </c>
      <c r="N44" s="4">
        <v>320</v>
      </c>
      <c r="O44" s="3" t="s">
        <v>45</v>
      </c>
      <c r="P44" s="5" t="s">
        <v>45</v>
      </c>
      <c r="Q44" s="5" t="s">
        <v>45</v>
      </c>
      <c r="R44" s="4" t="s">
        <v>45</v>
      </c>
      <c r="S44" s="1" t="s">
        <v>45</v>
      </c>
      <c r="T44" s="4" t="s">
        <v>45</v>
      </c>
      <c r="U44" s="4" t="s">
        <v>45</v>
      </c>
      <c r="V44" s="4" t="s">
        <v>45</v>
      </c>
      <c r="W44" s="4" t="s">
        <v>45</v>
      </c>
      <c r="X44" s="3" t="s">
        <v>45</v>
      </c>
      <c r="Y44" s="3" t="s">
        <v>35</v>
      </c>
      <c r="Z44" s="66"/>
    </row>
    <row r="45" spans="1:26" x14ac:dyDescent="0.25">
      <c r="A45" s="12" t="s">
        <v>186</v>
      </c>
      <c r="B45" s="13" t="s">
        <v>187</v>
      </c>
      <c r="C45" s="26" t="s">
        <v>188</v>
      </c>
      <c r="D45" s="26" t="s">
        <v>189</v>
      </c>
      <c r="E45" s="14" t="s">
        <v>190</v>
      </c>
      <c r="F45" s="13" t="s">
        <v>45</v>
      </c>
      <c r="G45" s="15" t="s">
        <v>43</v>
      </c>
      <c r="H45" s="13" t="s">
        <v>191</v>
      </c>
      <c r="I45" s="21">
        <v>0.33333333333333331</v>
      </c>
      <c r="J45" s="21">
        <v>0.70833333333333337</v>
      </c>
      <c r="K45" s="22">
        <v>0.33333333333333331</v>
      </c>
      <c r="L45" s="22">
        <v>0.70833333333333337</v>
      </c>
      <c r="M45" s="3">
        <v>926</v>
      </c>
      <c r="N45" s="3" t="s">
        <v>45</v>
      </c>
      <c r="O45" s="3" t="s">
        <v>45</v>
      </c>
      <c r="P45" s="5" t="s">
        <v>45</v>
      </c>
      <c r="Q45" s="5" t="s">
        <v>45</v>
      </c>
      <c r="R45" s="3" t="s">
        <v>45</v>
      </c>
      <c r="S45" s="1" t="s">
        <v>45</v>
      </c>
      <c r="T45" s="3" t="s">
        <v>45</v>
      </c>
      <c r="U45" s="3" t="s">
        <v>45</v>
      </c>
      <c r="V45" s="3" t="s">
        <v>45</v>
      </c>
      <c r="W45" s="3" t="s">
        <v>45</v>
      </c>
      <c r="X45" s="3" t="s">
        <v>45</v>
      </c>
      <c r="Y45" s="3" t="s">
        <v>35</v>
      </c>
      <c r="Z45" s="66"/>
    </row>
    <row r="46" spans="1:26" x14ac:dyDescent="0.25">
      <c r="A46" s="12" t="s">
        <v>27</v>
      </c>
      <c r="B46" s="13" t="s">
        <v>28</v>
      </c>
      <c r="C46" s="13" t="s">
        <v>192</v>
      </c>
      <c r="D46" s="13" t="s">
        <v>193</v>
      </c>
      <c r="E46" s="14" t="s">
        <v>194</v>
      </c>
      <c r="F46" s="15" t="s">
        <v>32</v>
      </c>
      <c r="G46" s="15" t="s">
        <v>43</v>
      </c>
      <c r="H46" s="15" t="s">
        <v>195</v>
      </c>
      <c r="I46" s="16">
        <v>0.29166666666666669</v>
      </c>
      <c r="J46" s="16">
        <v>0.72916666666666663</v>
      </c>
      <c r="K46" s="17">
        <v>0.3125</v>
      </c>
      <c r="L46" s="17">
        <v>0.70833333333333337</v>
      </c>
      <c r="M46" s="3">
        <v>2000</v>
      </c>
      <c r="N46" s="4">
        <v>68.900000000000006</v>
      </c>
      <c r="O46" s="3">
        <v>79</v>
      </c>
      <c r="P46" s="5">
        <v>0</v>
      </c>
      <c r="Q46" s="5" t="s">
        <v>45</v>
      </c>
      <c r="R46" s="4" t="s">
        <v>45</v>
      </c>
      <c r="S46" s="4" t="s">
        <v>45</v>
      </c>
      <c r="T46" s="4" t="s">
        <v>45</v>
      </c>
      <c r="U46" s="3" t="s">
        <v>45</v>
      </c>
      <c r="V46" s="3" t="s">
        <v>45</v>
      </c>
      <c r="W46" s="3" t="s">
        <v>45</v>
      </c>
      <c r="X46" s="3" t="s">
        <v>45</v>
      </c>
      <c r="Y46" s="3" t="s">
        <v>35</v>
      </c>
      <c r="Z46" s="66"/>
    </row>
    <row r="47" spans="1:26" x14ac:dyDescent="0.25">
      <c r="A47" s="12" t="s">
        <v>48</v>
      </c>
      <c r="B47" s="13" t="s">
        <v>49</v>
      </c>
      <c r="C47" s="18" t="s">
        <v>196</v>
      </c>
      <c r="D47" s="18" t="s">
        <v>197</v>
      </c>
      <c r="E47" s="19" t="s">
        <v>198</v>
      </c>
      <c r="F47" s="13" t="s">
        <v>45</v>
      </c>
      <c r="G47" s="15" t="s">
        <v>43</v>
      </c>
      <c r="H47" s="13" t="s">
        <v>199</v>
      </c>
      <c r="I47" s="21">
        <v>0.29166666666666669</v>
      </c>
      <c r="J47" s="21">
        <v>0.79166666666666663</v>
      </c>
      <c r="K47" s="22">
        <v>0.3125</v>
      </c>
      <c r="L47" s="22">
        <v>0.70833333333333337</v>
      </c>
      <c r="M47" s="23">
        <v>1308</v>
      </c>
      <c r="N47" s="1" t="s">
        <v>45</v>
      </c>
      <c r="O47" s="3">
        <v>35</v>
      </c>
      <c r="P47" s="5" t="s">
        <v>200</v>
      </c>
      <c r="Q47" s="5" t="s">
        <v>45</v>
      </c>
      <c r="R47" s="1" t="s">
        <v>45</v>
      </c>
      <c r="S47" s="1" t="s">
        <v>45</v>
      </c>
      <c r="T47" s="1" t="s">
        <v>201</v>
      </c>
      <c r="U47" s="3">
        <v>23</v>
      </c>
      <c r="V47" s="3">
        <v>1</v>
      </c>
      <c r="W47" s="3">
        <v>2</v>
      </c>
      <c r="X47" s="3" t="s">
        <v>45</v>
      </c>
      <c r="Y47" s="3" t="s">
        <v>35</v>
      </c>
      <c r="Z47" s="66"/>
    </row>
    <row r="48" spans="1:26" x14ac:dyDescent="0.25">
      <c r="A48" s="12" t="s">
        <v>202</v>
      </c>
      <c r="B48" s="13" t="s">
        <v>202</v>
      </c>
      <c r="C48" s="20" t="s">
        <v>203</v>
      </c>
      <c r="D48" s="20" t="s">
        <v>204</v>
      </c>
      <c r="E48" s="14" t="s">
        <v>205</v>
      </c>
      <c r="F48" s="13" t="s">
        <v>45</v>
      </c>
      <c r="G48" s="15" t="s">
        <v>43</v>
      </c>
      <c r="H48" s="2" t="s">
        <v>206</v>
      </c>
      <c r="I48" s="16">
        <v>0.29166666666666669</v>
      </c>
      <c r="J48" s="16">
        <v>0.79166666666666663</v>
      </c>
      <c r="K48" s="17">
        <v>0.33333333333333331</v>
      </c>
      <c r="L48" s="17">
        <v>0.70833333333333337</v>
      </c>
      <c r="M48" s="3">
        <v>4703</v>
      </c>
      <c r="N48" s="4" t="s">
        <v>45</v>
      </c>
      <c r="O48" s="3">
        <v>220</v>
      </c>
      <c r="P48" s="5">
        <v>3</v>
      </c>
      <c r="Q48" s="5" t="s">
        <v>45</v>
      </c>
      <c r="R48" s="4" t="s">
        <v>45</v>
      </c>
      <c r="S48" s="4" t="s">
        <v>45</v>
      </c>
      <c r="T48" s="4">
        <v>4</v>
      </c>
      <c r="U48" s="4">
        <v>2</v>
      </c>
      <c r="V48" s="4">
        <v>1</v>
      </c>
      <c r="W48" s="3">
        <v>5</v>
      </c>
      <c r="X48" s="3" t="s">
        <v>45</v>
      </c>
      <c r="Y48" s="3" t="s">
        <v>35</v>
      </c>
      <c r="Z48" s="66"/>
    </row>
    <row r="49" spans="1:26" x14ac:dyDescent="0.25">
      <c r="A49" s="12" t="s">
        <v>48</v>
      </c>
      <c r="B49" s="13" t="s">
        <v>49</v>
      </c>
      <c r="C49" s="13" t="s">
        <v>207</v>
      </c>
      <c r="D49" s="13" t="s">
        <v>208</v>
      </c>
      <c r="E49" s="14" t="s">
        <v>205</v>
      </c>
      <c r="F49" s="13" t="s">
        <v>209</v>
      </c>
      <c r="G49" s="15" t="s">
        <v>43</v>
      </c>
      <c r="H49" s="20" t="s">
        <v>199</v>
      </c>
      <c r="I49" s="21">
        <v>0.29166666666666669</v>
      </c>
      <c r="J49" s="21">
        <v>0.79166666666666663</v>
      </c>
      <c r="K49" s="22">
        <v>0.3125</v>
      </c>
      <c r="L49" s="22">
        <v>0.70833333333333337</v>
      </c>
      <c r="M49" s="48">
        <v>10268</v>
      </c>
      <c r="N49" s="1">
        <v>394</v>
      </c>
      <c r="O49" s="3">
        <v>394</v>
      </c>
      <c r="P49" s="5">
        <v>3.42</v>
      </c>
      <c r="Q49" s="5" t="s">
        <v>45</v>
      </c>
      <c r="R49" s="1">
        <v>394</v>
      </c>
      <c r="S49" s="1" t="s">
        <v>45</v>
      </c>
      <c r="T49" s="1">
        <v>4</v>
      </c>
      <c r="U49" s="3">
        <v>6</v>
      </c>
      <c r="V49" s="3">
        <v>1</v>
      </c>
      <c r="W49" s="3">
        <v>12</v>
      </c>
      <c r="X49" s="3" t="s">
        <v>45</v>
      </c>
      <c r="Y49" s="3" t="s">
        <v>35</v>
      </c>
      <c r="Z49" s="66"/>
    </row>
    <row r="50" spans="1:26" x14ac:dyDescent="0.25">
      <c r="A50" s="12" t="s">
        <v>53</v>
      </c>
      <c r="B50" s="13" t="s">
        <v>54</v>
      </c>
      <c r="C50" s="13" t="s">
        <v>210</v>
      </c>
      <c r="D50" s="13" t="s">
        <v>208</v>
      </c>
      <c r="E50" s="14" t="s">
        <v>205</v>
      </c>
      <c r="F50" s="13" t="s">
        <v>209</v>
      </c>
      <c r="G50" s="15" t="s">
        <v>43</v>
      </c>
      <c r="H50" s="20" t="s">
        <v>199</v>
      </c>
      <c r="I50" s="21">
        <v>0.29166666666666669</v>
      </c>
      <c r="J50" s="21">
        <v>0.79166666666666663</v>
      </c>
      <c r="K50" s="22">
        <v>0.3125</v>
      </c>
      <c r="L50" s="22">
        <v>0.70833333333333337</v>
      </c>
      <c r="M50" s="48">
        <v>559</v>
      </c>
      <c r="N50" s="4">
        <v>32.44</v>
      </c>
      <c r="O50" s="3">
        <v>18</v>
      </c>
      <c r="P50" s="5">
        <v>0.16</v>
      </c>
      <c r="Q50" s="5" t="s">
        <v>45</v>
      </c>
      <c r="R50" s="3">
        <v>18</v>
      </c>
      <c r="S50" s="1" t="s">
        <v>45</v>
      </c>
      <c r="T50" s="4" t="s">
        <v>45</v>
      </c>
      <c r="U50" s="4" t="s">
        <v>45</v>
      </c>
      <c r="V50" s="4" t="s">
        <v>45</v>
      </c>
      <c r="W50" s="3" t="s">
        <v>45</v>
      </c>
      <c r="X50" s="3" t="s">
        <v>45</v>
      </c>
      <c r="Y50" s="3" t="s">
        <v>35</v>
      </c>
      <c r="Z50" s="66"/>
    </row>
    <row r="51" spans="1:26" x14ac:dyDescent="0.25">
      <c r="A51" s="12" t="s">
        <v>211</v>
      </c>
      <c r="B51" s="13" t="s">
        <v>212</v>
      </c>
      <c r="C51" s="13" t="s">
        <v>210</v>
      </c>
      <c r="D51" s="13" t="s">
        <v>208</v>
      </c>
      <c r="E51" s="14" t="s">
        <v>205</v>
      </c>
      <c r="F51" s="13" t="s">
        <v>209</v>
      </c>
      <c r="G51" s="15" t="s">
        <v>43</v>
      </c>
      <c r="H51" s="20" t="s">
        <v>199</v>
      </c>
      <c r="I51" s="21">
        <v>0.29166666666666669</v>
      </c>
      <c r="J51" s="21">
        <v>0.79166666666666663</v>
      </c>
      <c r="K51" s="22">
        <v>0.3125</v>
      </c>
      <c r="L51" s="22">
        <v>0.70833333333333337</v>
      </c>
      <c r="M51" s="48">
        <v>71</v>
      </c>
      <c r="N51" s="4">
        <v>8</v>
      </c>
      <c r="O51" s="3">
        <v>11</v>
      </c>
      <c r="P51" s="5">
        <v>0.09</v>
      </c>
      <c r="Q51" s="5" t="s">
        <v>45</v>
      </c>
      <c r="R51" s="3">
        <v>11</v>
      </c>
      <c r="S51" s="1" t="s">
        <v>45</v>
      </c>
      <c r="T51" s="1" t="s">
        <v>45</v>
      </c>
      <c r="U51" s="1" t="s">
        <v>45</v>
      </c>
      <c r="V51" s="1" t="s">
        <v>45</v>
      </c>
      <c r="W51" s="3" t="s">
        <v>45</v>
      </c>
      <c r="X51" s="3" t="s">
        <v>45</v>
      </c>
      <c r="Y51" s="3" t="s">
        <v>35</v>
      </c>
      <c r="Z51" s="66"/>
    </row>
    <row r="52" spans="1:26" x14ac:dyDescent="0.25">
      <c r="A52" s="12" t="s">
        <v>213</v>
      </c>
      <c r="B52" s="13" t="s">
        <v>214</v>
      </c>
      <c r="C52" s="13" t="s">
        <v>210</v>
      </c>
      <c r="D52" s="13" t="s">
        <v>208</v>
      </c>
      <c r="E52" s="14" t="s">
        <v>205</v>
      </c>
      <c r="F52" s="13" t="s">
        <v>209</v>
      </c>
      <c r="G52" s="15" t="s">
        <v>43</v>
      </c>
      <c r="H52" s="20" t="s">
        <v>199</v>
      </c>
      <c r="I52" s="21">
        <v>0.29166666666666669</v>
      </c>
      <c r="J52" s="21">
        <v>0.79166666666666663</v>
      </c>
      <c r="K52" s="22">
        <v>0.3125</v>
      </c>
      <c r="L52" s="22">
        <v>0.70833333333333337</v>
      </c>
      <c r="M52" s="48">
        <v>896</v>
      </c>
      <c r="N52" s="4">
        <v>38</v>
      </c>
      <c r="O52" s="3">
        <v>38</v>
      </c>
      <c r="P52" s="5">
        <v>0.33</v>
      </c>
      <c r="Q52" s="5" t="s">
        <v>45</v>
      </c>
      <c r="R52" s="3">
        <v>38</v>
      </c>
      <c r="S52" s="1" t="s">
        <v>45</v>
      </c>
      <c r="T52" s="4" t="s">
        <v>45</v>
      </c>
      <c r="U52" s="4" t="s">
        <v>45</v>
      </c>
      <c r="V52" s="4" t="s">
        <v>45</v>
      </c>
      <c r="W52" s="3" t="s">
        <v>45</v>
      </c>
      <c r="X52" s="3" t="s">
        <v>45</v>
      </c>
      <c r="Y52" s="3" t="s">
        <v>35</v>
      </c>
      <c r="Z52" s="66"/>
    </row>
    <row r="53" spans="1:26" x14ac:dyDescent="0.25">
      <c r="A53" s="51" t="s">
        <v>65</v>
      </c>
      <c r="B53" s="51" t="s">
        <v>65</v>
      </c>
      <c r="C53" s="51" t="s">
        <v>65</v>
      </c>
      <c r="D53" s="51" t="s">
        <v>65</v>
      </c>
      <c r="E53" s="51" t="s">
        <v>65</v>
      </c>
      <c r="F53" s="51" t="s">
        <v>65</v>
      </c>
      <c r="G53" s="51" t="s">
        <v>65</v>
      </c>
      <c r="H53" s="51" t="s">
        <v>65</v>
      </c>
      <c r="I53" s="51" t="s">
        <v>65</v>
      </c>
      <c r="J53" s="51" t="s">
        <v>65</v>
      </c>
      <c r="K53" s="51" t="s">
        <v>65</v>
      </c>
      <c r="L53" s="51" t="s">
        <v>65</v>
      </c>
      <c r="M53" s="51" t="s">
        <v>65</v>
      </c>
      <c r="N53" s="51" t="s">
        <v>65</v>
      </c>
      <c r="O53" s="51" t="s">
        <v>65</v>
      </c>
      <c r="P53" s="51" t="s">
        <v>65</v>
      </c>
      <c r="Q53" s="51" t="s">
        <v>65</v>
      </c>
      <c r="R53" s="51" t="s">
        <v>65</v>
      </c>
      <c r="S53" s="51" t="s">
        <v>65</v>
      </c>
      <c r="T53" s="51" t="s">
        <v>65</v>
      </c>
      <c r="U53" s="51" t="s">
        <v>65</v>
      </c>
      <c r="V53" s="51" t="s">
        <v>65</v>
      </c>
      <c r="W53" s="51" t="s">
        <v>65</v>
      </c>
      <c r="X53" s="51" t="s">
        <v>65</v>
      </c>
      <c r="Y53" s="51" t="s">
        <v>65</v>
      </c>
      <c r="Z53" s="51"/>
    </row>
    <row r="54" spans="1:26" x14ac:dyDescent="0.25">
      <c r="A54" s="12" t="s">
        <v>215</v>
      </c>
      <c r="B54" s="13" t="s">
        <v>65</v>
      </c>
      <c r="C54" s="15" t="s">
        <v>216</v>
      </c>
      <c r="D54" s="13" t="s">
        <v>62</v>
      </c>
      <c r="E54" s="14" t="s">
        <v>63</v>
      </c>
      <c r="F54" s="13" t="s">
        <v>45</v>
      </c>
      <c r="G54" s="13" t="s">
        <v>45</v>
      </c>
      <c r="H54" s="13" t="s">
        <v>217</v>
      </c>
      <c r="I54" s="3" t="s">
        <v>45</v>
      </c>
      <c r="J54" s="3" t="s">
        <v>45</v>
      </c>
      <c r="K54" s="3" t="s">
        <v>45</v>
      </c>
      <c r="L54" s="3" t="s">
        <v>45</v>
      </c>
      <c r="M54" s="3" t="s">
        <v>45</v>
      </c>
      <c r="N54" s="3" t="s">
        <v>45</v>
      </c>
      <c r="O54" s="3" t="s">
        <v>45</v>
      </c>
      <c r="P54" s="3" t="s">
        <v>45</v>
      </c>
      <c r="Q54" s="3" t="s">
        <v>45</v>
      </c>
      <c r="R54" s="3" t="s">
        <v>45</v>
      </c>
      <c r="S54" s="3" t="s">
        <v>45</v>
      </c>
      <c r="T54" s="3" t="s">
        <v>45</v>
      </c>
      <c r="U54" s="3" t="s">
        <v>45</v>
      </c>
      <c r="V54" s="3" t="s">
        <v>45</v>
      </c>
      <c r="W54" s="3" t="s">
        <v>45</v>
      </c>
      <c r="X54" s="3" t="s">
        <v>45</v>
      </c>
      <c r="Y54" s="3" t="s">
        <v>65</v>
      </c>
      <c r="Z54" s="3"/>
    </row>
    <row r="55" spans="1:26" x14ac:dyDescent="0.25">
      <c r="A55" s="37" t="s">
        <v>218</v>
      </c>
      <c r="B55" s="13" t="s">
        <v>65</v>
      </c>
      <c r="C55" s="26" t="s">
        <v>219</v>
      </c>
      <c r="D55" s="26" t="s">
        <v>220</v>
      </c>
      <c r="E55" s="14" t="s">
        <v>147</v>
      </c>
      <c r="F55" s="13" t="s">
        <v>45</v>
      </c>
      <c r="G55" s="13" t="s">
        <v>45</v>
      </c>
      <c r="H55" s="13" t="s">
        <v>221</v>
      </c>
      <c r="I55" s="48" t="s">
        <v>45</v>
      </c>
      <c r="J55" s="48" t="s">
        <v>45</v>
      </c>
      <c r="K55" s="48" t="s">
        <v>45</v>
      </c>
      <c r="L55" s="48" t="s">
        <v>45</v>
      </c>
      <c r="M55" s="48" t="s">
        <v>45</v>
      </c>
      <c r="N55" s="48" t="s">
        <v>45</v>
      </c>
      <c r="O55" s="48" t="s">
        <v>45</v>
      </c>
      <c r="P55" s="3" t="s">
        <v>45</v>
      </c>
      <c r="Q55" s="3" t="s">
        <v>45</v>
      </c>
      <c r="R55" s="3" t="s">
        <v>45</v>
      </c>
      <c r="S55" s="48" t="s">
        <v>45</v>
      </c>
      <c r="T55" s="3" t="s">
        <v>45</v>
      </c>
      <c r="U55" s="3" t="s">
        <v>45</v>
      </c>
      <c r="V55" s="3" t="s">
        <v>45</v>
      </c>
      <c r="W55" s="3" t="s">
        <v>45</v>
      </c>
      <c r="X55" s="3" t="s">
        <v>45</v>
      </c>
      <c r="Y55" s="3" t="s">
        <v>65</v>
      </c>
      <c r="Z55" s="3"/>
    </row>
    <row r="56" spans="1:26" x14ac:dyDescent="0.25">
      <c r="A56" s="37" t="s">
        <v>53</v>
      </c>
      <c r="B56" s="13" t="s">
        <v>65</v>
      </c>
      <c r="C56" s="26" t="s">
        <v>222</v>
      </c>
      <c r="D56" s="26" t="s">
        <v>223</v>
      </c>
      <c r="E56" s="14" t="s">
        <v>224</v>
      </c>
      <c r="F56" s="13" t="s">
        <v>45</v>
      </c>
      <c r="G56" s="15" t="s">
        <v>33</v>
      </c>
      <c r="H56" s="13" t="s">
        <v>225</v>
      </c>
      <c r="I56" s="21">
        <v>0.3125</v>
      </c>
      <c r="J56" s="3" t="s">
        <v>45</v>
      </c>
      <c r="K56" s="3" t="s">
        <v>45</v>
      </c>
      <c r="L56" s="3" t="s">
        <v>45</v>
      </c>
      <c r="M56" s="3" t="s">
        <v>45</v>
      </c>
      <c r="N56" s="3" t="s">
        <v>45</v>
      </c>
      <c r="O56" s="3" t="s">
        <v>45</v>
      </c>
      <c r="P56" s="3" t="s">
        <v>45</v>
      </c>
      <c r="Q56" s="3" t="s">
        <v>45</v>
      </c>
      <c r="R56" s="70">
        <v>11</v>
      </c>
      <c r="S56" s="3" t="s">
        <v>45</v>
      </c>
      <c r="T56" s="49" t="s">
        <v>45</v>
      </c>
      <c r="U56" s="70">
        <v>1</v>
      </c>
      <c r="V56" s="70">
        <v>1</v>
      </c>
      <c r="W56" s="3" t="s">
        <v>45</v>
      </c>
      <c r="X56" s="3" t="s">
        <v>45</v>
      </c>
      <c r="Y56" s="3" t="s">
        <v>65</v>
      </c>
      <c r="Z56" s="3"/>
    </row>
    <row r="57" spans="1:26" x14ac:dyDescent="0.25">
      <c r="A57" s="12" t="s">
        <v>53</v>
      </c>
      <c r="B57" s="13" t="s">
        <v>65</v>
      </c>
      <c r="C57" s="13" t="s">
        <v>226</v>
      </c>
      <c r="D57" s="13" t="s">
        <v>227</v>
      </c>
      <c r="E57" s="14" t="s">
        <v>228</v>
      </c>
      <c r="F57" s="13" t="s">
        <v>229</v>
      </c>
      <c r="G57" s="15" t="s">
        <v>33</v>
      </c>
      <c r="H57" s="24" t="s">
        <v>45</v>
      </c>
      <c r="I57" s="48" t="s">
        <v>45</v>
      </c>
      <c r="J57" s="48" t="s">
        <v>45</v>
      </c>
      <c r="K57" s="48" t="s">
        <v>45</v>
      </c>
      <c r="L57" s="48" t="s">
        <v>45</v>
      </c>
      <c r="M57" s="48" t="s">
        <v>45</v>
      </c>
      <c r="N57" s="48" t="s">
        <v>45</v>
      </c>
      <c r="O57" s="48" t="s">
        <v>45</v>
      </c>
      <c r="P57" s="48" t="s">
        <v>45</v>
      </c>
      <c r="Q57" s="3" t="s">
        <v>45</v>
      </c>
      <c r="R57" s="4">
        <v>2</v>
      </c>
      <c r="S57" s="48" t="s">
        <v>45</v>
      </c>
      <c r="T57" s="1" t="s">
        <v>45</v>
      </c>
      <c r="U57" s="4">
        <v>1</v>
      </c>
      <c r="V57" s="4"/>
      <c r="W57" s="48" t="s">
        <v>45</v>
      </c>
      <c r="X57" s="3" t="s">
        <v>45</v>
      </c>
      <c r="Y57" s="3" t="s">
        <v>65</v>
      </c>
      <c r="Z57" s="3"/>
    </row>
    <row r="58" spans="1:26" x14ac:dyDescent="0.25">
      <c r="A58" s="38" t="s">
        <v>230</v>
      </c>
      <c r="B58" s="13" t="s">
        <v>65</v>
      </c>
      <c r="C58" s="39" t="s">
        <v>231</v>
      </c>
      <c r="D58" s="39" t="s">
        <v>232</v>
      </c>
      <c r="E58" s="19" t="s">
        <v>233</v>
      </c>
      <c r="F58" s="20"/>
      <c r="G58" s="20"/>
      <c r="H58" s="20" t="s">
        <v>234</v>
      </c>
      <c r="I58" s="3" t="s">
        <v>45</v>
      </c>
      <c r="J58" s="3" t="s">
        <v>45</v>
      </c>
      <c r="K58" s="3" t="s">
        <v>45</v>
      </c>
      <c r="L58" s="3" t="s">
        <v>45</v>
      </c>
      <c r="M58" s="3" t="s">
        <v>45</v>
      </c>
      <c r="N58" s="3" t="s">
        <v>45</v>
      </c>
      <c r="O58" s="3" t="s">
        <v>45</v>
      </c>
      <c r="P58" s="3" t="s">
        <v>45</v>
      </c>
      <c r="Q58" s="3" t="s">
        <v>45</v>
      </c>
      <c r="R58" s="3" t="s">
        <v>45</v>
      </c>
      <c r="S58" s="3" t="s">
        <v>45</v>
      </c>
      <c r="T58" s="3" t="s">
        <v>45</v>
      </c>
      <c r="U58" s="3" t="s">
        <v>45</v>
      </c>
      <c r="V58" s="3" t="s">
        <v>45</v>
      </c>
      <c r="W58" s="3" t="s">
        <v>45</v>
      </c>
      <c r="X58" s="3" t="s">
        <v>45</v>
      </c>
      <c r="Y58" s="3" t="s">
        <v>65</v>
      </c>
      <c r="Z58" s="3"/>
    </row>
    <row r="59" spans="1:26" x14ac:dyDescent="0.25">
      <c r="A59" s="12" t="s">
        <v>110</v>
      </c>
      <c r="B59" s="13" t="s">
        <v>65</v>
      </c>
      <c r="C59" s="33" t="s">
        <v>112</v>
      </c>
      <c r="D59" s="33" t="s">
        <v>113</v>
      </c>
      <c r="E59" s="34" t="s">
        <v>114</v>
      </c>
      <c r="F59" s="2" t="s">
        <v>45</v>
      </c>
      <c r="G59" s="15" t="s">
        <v>33</v>
      </c>
      <c r="H59" s="2" t="s">
        <v>45</v>
      </c>
      <c r="I59" s="48" t="s">
        <v>45</v>
      </c>
      <c r="J59" s="48" t="s">
        <v>45</v>
      </c>
      <c r="K59" s="48" t="s">
        <v>45</v>
      </c>
      <c r="L59" s="48" t="s">
        <v>45</v>
      </c>
      <c r="M59" s="48" t="s">
        <v>45</v>
      </c>
      <c r="N59" s="48" t="s">
        <v>45</v>
      </c>
      <c r="O59" s="48" t="s">
        <v>45</v>
      </c>
      <c r="P59" s="48" t="s">
        <v>45</v>
      </c>
      <c r="Q59" s="3" t="s">
        <v>45</v>
      </c>
      <c r="R59" s="48" t="s">
        <v>45</v>
      </c>
      <c r="S59" s="48" t="s">
        <v>45</v>
      </c>
      <c r="T59" s="48" t="s">
        <v>45</v>
      </c>
      <c r="U59" s="48" t="s">
        <v>45</v>
      </c>
      <c r="V59" s="48" t="s">
        <v>45</v>
      </c>
      <c r="W59" s="48" t="s">
        <v>45</v>
      </c>
      <c r="X59" s="3" t="s">
        <v>45</v>
      </c>
      <c r="Y59" s="3" t="s">
        <v>65</v>
      </c>
      <c r="Z59" s="3"/>
    </row>
    <row r="60" spans="1:26" x14ac:dyDescent="0.25">
      <c r="A60" s="12" t="s">
        <v>235</v>
      </c>
      <c r="B60" s="13" t="s">
        <v>65</v>
      </c>
      <c r="C60" s="19" t="s">
        <v>236</v>
      </c>
      <c r="D60" s="19" t="s">
        <v>237</v>
      </c>
      <c r="E60" s="19" t="s">
        <v>238</v>
      </c>
      <c r="F60" s="13" t="s">
        <v>45</v>
      </c>
      <c r="G60" s="13" t="s">
        <v>45</v>
      </c>
      <c r="H60" s="13" t="s">
        <v>239</v>
      </c>
      <c r="I60" s="3" t="s">
        <v>45</v>
      </c>
      <c r="J60" s="3" t="s">
        <v>45</v>
      </c>
      <c r="K60" s="3" t="s">
        <v>45</v>
      </c>
      <c r="L60" s="3" t="s">
        <v>45</v>
      </c>
      <c r="M60" s="3" t="s">
        <v>45</v>
      </c>
      <c r="N60" s="3" t="s">
        <v>45</v>
      </c>
      <c r="O60" s="3" t="s">
        <v>45</v>
      </c>
      <c r="P60" s="3" t="s">
        <v>45</v>
      </c>
      <c r="Q60" s="3" t="s">
        <v>45</v>
      </c>
      <c r="R60" s="3" t="s">
        <v>45</v>
      </c>
      <c r="S60" s="3" t="s">
        <v>45</v>
      </c>
      <c r="T60" s="3" t="s">
        <v>45</v>
      </c>
      <c r="U60" s="3" t="s">
        <v>45</v>
      </c>
      <c r="V60" s="3" t="s">
        <v>45</v>
      </c>
      <c r="W60" s="3" t="s">
        <v>45</v>
      </c>
      <c r="X60" s="3" t="s">
        <v>45</v>
      </c>
      <c r="Y60" s="3" t="s">
        <v>65</v>
      </c>
      <c r="Z60" s="3"/>
    </row>
    <row r="61" spans="1:26" x14ac:dyDescent="0.25">
      <c r="A61" s="12" t="s">
        <v>240</v>
      </c>
      <c r="B61" s="13" t="s">
        <v>65</v>
      </c>
      <c r="C61" s="13" t="s">
        <v>241</v>
      </c>
      <c r="D61" s="13" t="s">
        <v>242</v>
      </c>
      <c r="E61" s="14" t="s">
        <v>243</v>
      </c>
      <c r="F61" s="13" t="s">
        <v>45</v>
      </c>
      <c r="G61" s="13" t="s">
        <v>45</v>
      </c>
      <c r="H61" s="20" t="s">
        <v>244</v>
      </c>
      <c r="I61" s="54" t="s">
        <v>245</v>
      </c>
      <c r="J61" s="54" t="s">
        <v>45</v>
      </c>
      <c r="K61" s="54">
        <v>0.29166666666666669</v>
      </c>
      <c r="L61" s="54">
        <v>0.91666666666666663</v>
      </c>
      <c r="M61" s="48">
        <v>2000</v>
      </c>
      <c r="N61" s="48">
        <v>25</v>
      </c>
      <c r="O61" s="48">
        <v>12</v>
      </c>
      <c r="P61" s="48">
        <v>0</v>
      </c>
      <c r="Q61" s="3" t="s">
        <v>45</v>
      </c>
      <c r="R61" s="48" t="s">
        <v>45</v>
      </c>
      <c r="S61" s="48" t="s">
        <v>45</v>
      </c>
      <c r="T61" s="48" t="s">
        <v>45</v>
      </c>
      <c r="U61" s="48" t="s">
        <v>45</v>
      </c>
      <c r="V61" s="48" t="s">
        <v>45</v>
      </c>
      <c r="W61" s="48" t="s">
        <v>45</v>
      </c>
      <c r="X61" s="3" t="s">
        <v>45</v>
      </c>
      <c r="Y61" s="3" t="s">
        <v>65</v>
      </c>
      <c r="Z61" s="3"/>
    </row>
    <row r="62" spans="1:26" ht="15" customHeight="1" x14ac:dyDescent="0.25">
      <c r="A62" s="12" t="s">
        <v>246</v>
      </c>
      <c r="B62" s="13" t="s">
        <v>65</v>
      </c>
      <c r="C62" s="26" t="s">
        <v>247</v>
      </c>
      <c r="D62" s="26" t="s">
        <v>248</v>
      </c>
      <c r="E62" s="14" t="s">
        <v>249</v>
      </c>
      <c r="F62" s="13" t="s">
        <v>45</v>
      </c>
      <c r="G62" s="13" t="s">
        <v>45</v>
      </c>
      <c r="H62" s="13" t="s">
        <v>250</v>
      </c>
      <c r="I62" s="3" t="s">
        <v>45</v>
      </c>
      <c r="J62" s="3" t="s">
        <v>45</v>
      </c>
      <c r="K62" s="3" t="s">
        <v>45</v>
      </c>
      <c r="L62" s="3" t="s">
        <v>45</v>
      </c>
      <c r="M62" s="3" t="s">
        <v>45</v>
      </c>
      <c r="N62" s="3" t="s">
        <v>45</v>
      </c>
      <c r="O62" s="3" t="s">
        <v>45</v>
      </c>
      <c r="P62" s="3" t="s">
        <v>45</v>
      </c>
      <c r="Q62" s="3" t="s">
        <v>45</v>
      </c>
      <c r="R62" s="3" t="s">
        <v>45</v>
      </c>
      <c r="S62" s="3" t="s">
        <v>45</v>
      </c>
      <c r="T62" s="3" t="s">
        <v>45</v>
      </c>
      <c r="U62" s="3" t="s">
        <v>45</v>
      </c>
      <c r="V62" s="3" t="s">
        <v>45</v>
      </c>
      <c r="W62" s="3" t="s">
        <v>45</v>
      </c>
      <c r="X62" s="3" t="s">
        <v>45</v>
      </c>
      <c r="Y62" s="3" t="s">
        <v>65</v>
      </c>
      <c r="Z62" s="3"/>
    </row>
    <row r="63" spans="1:26" x14ac:dyDescent="0.25">
      <c r="A63" s="12" t="s">
        <v>251</v>
      </c>
      <c r="B63" s="13" t="s">
        <v>65</v>
      </c>
      <c r="C63" s="26" t="s">
        <v>252</v>
      </c>
      <c r="D63" s="26" t="s">
        <v>253</v>
      </c>
      <c r="E63" s="14" t="s">
        <v>254</v>
      </c>
      <c r="F63" s="13" t="s">
        <v>45</v>
      </c>
      <c r="G63" s="13" t="s">
        <v>45</v>
      </c>
      <c r="H63" s="20" t="s">
        <v>255</v>
      </c>
      <c r="I63" s="48" t="s">
        <v>45</v>
      </c>
      <c r="J63" s="48" t="s">
        <v>45</v>
      </c>
      <c r="K63" s="48" t="s">
        <v>45</v>
      </c>
      <c r="L63" s="48" t="s">
        <v>45</v>
      </c>
      <c r="M63" s="48" t="s">
        <v>45</v>
      </c>
      <c r="N63" s="48" t="s">
        <v>45</v>
      </c>
      <c r="O63" s="48" t="s">
        <v>45</v>
      </c>
      <c r="P63" s="48" t="s">
        <v>45</v>
      </c>
      <c r="Q63" s="3" t="s">
        <v>45</v>
      </c>
      <c r="R63" s="48" t="s">
        <v>45</v>
      </c>
      <c r="S63" s="48" t="s">
        <v>45</v>
      </c>
      <c r="T63" s="48" t="s">
        <v>45</v>
      </c>
      <c r="U63" s="48" t="s">
        <v>45</v>
      </c>
      <c r="V63" s="48" t="s">
        <v>45</v>
      </c>
      <c r="W63" s="48" t="s">
        <v>45</v>
      </c>
      <c r="X63" s="3" t="s">
        <v>45</v>
      </c>
      <c r="Y63" s="3" t="s">
        <v>65</v>
      </c>
      <c r="Z63" s="3"/>
    </row>
    <row r="64" spans="1:26" x14ac:dyDescent="0.25">
      <c r="A64" s="12" t="s">
        <v>256</v>
      </c>
      <c r="B64" s="13" t="s">
        <v>65</v>
      </c>
      <c r="C64" s="14" t="s">
        <v>257</v>
      </c>
      <c r="D64" s="14" t="s">
        <v>258</v>
      </c>
      <c r="E64" s="14" t="s">
        <v>224</v>
      </c>
      <c r="F64" s="13" t="s">
        <v>45</v>
      </c>
      <c r="G64" s="13" t="s">
        <v>45</v>
      </c>
      <c r="H64" s="20" t="s">
        <v>225</v>
      </c>
      <c r="I64" s="3" t="s">
        <v>45</v>
      </c>
      <c r="J64" s="3" t="s">
        <v>45</v>
      </c>
      <c r="K64" s="3" t="s">
        <v>45</v>
      </c>
      <c r="L64" s="3" t="s">
        <v>45</v>
      </c>
      <c r="M64" s="3" t="s">
        <v>45</v>
      </c>
      <c r="N64" s="3" t="s">
        <v>45</v>
      </c>
      <c r="O64" s="3" t="s">
        <v>45</v>
      </c>
      <c r="P64" s="3" t="s">
        <v>45</v>
      </c>
      <c r="Q64" s="3" t="s">
        <v>45</v>
      </c>
      <c r="R64" s="3" t="s">
        <v>45</v>
      </c>
      <c r="S64" s="3" t="s">
        <v>45</v>
      </c>
      <c r="T64" s="3" t="s">
        <v>45</v>
      </c>
      <c r="U64" s="3" t="s">
        <v>45</v>
      </c>
      <c r="V64" s="3" t="s">
        <v>45</v>
      </c>
      <c r="W64" s="3" t="s">
        <v>45</v>
      </c>
      <c r="X64" s="3" t="s">
        <v>45</v>
      </c>
      <c r="Y64" s="3" t="s">
        <v>65</v>
      </c>
      <c r="Z64" s="3"/>
    </row>
    <row r="65" spans="1:26" x14ac:dyDescent="0.25">
      <c r="A65" s="37" t="s">
        <v>259</v>
      </c>
      <c r="B65" s="13" t="s">
        <v>65</v>
      </c>
      <c r="C65" s="18" t="s">
        <v>260</v>
      </c>
      <c r="D65" s="18" t="s">
        <v>261</v>
      </c>
      <c r="E65" s="19" t="s">
        <v>86</v>
      </c>
      <c r="F65" s="13" t="s">
        <v>45</v>
      </c>
      <c r="G65" s="13" t="s">
        <v>45</v>
      </c>
      <c r="H65" s="27" t="s">
        <v>262</v>
      </c>
      <c r="I65" s="21" t="s">
        <v>263</v>
      </c>
      <c r="J65" s="21" t="s">
        <v>264</v>
      </c>
      <c r="K65" s="22" t="s">
        <v>263</v>
      </c>
      <c r="L65" s="22" t="s">
        <v>264</v>
      </c>
      <c r="M65" s="48" t="s">
        <v>45</v>
      </c>
      <c r="N65" s="48" t="s">
        <v>45</v>
      </c>
      <c r="O65" s="48" t="s">
        <v>45</v>
      </c>
      <c r="P65" s="48" t="s">
        <v>45</v>
      </c>
      <c r="Q65" s="3" t="s">
        <v>45</v>
      </c>
      <c r="R65" s="48" t="s">
        <v>45</v>
      </c>
      <c r="S65" s="28" t="s">
        <v>75</v>
      </c>
      <c r="T65" s="48" t="s">
        <v>45</v>
      </c>
      <c r="U65" s="48" t="s">
        <v>45</v>
      </c>
      <c r="V65" s="48" t="s">
        <v>45</v>
      </c>
      <c r="W65" s="48" t="s">
        <v>45</v>
      </c>
      <c r="X65" s="3" t="s">
        <v>45</v>
      </c>
      <c r="Y65" s="3" t="s">
        <v>65</v>
      </c>
      <c r="Z65" s="3"/>
    </row>
    <row r="66" spans="1:26" x14ac:dyDescent="0.25">
      <c r="A66" s="37" t="s">
        <v>265</v>
      </c>
      <c r="B66" s="13" t="s">
        <v>65</v>
      </c>
      <c r="C66" s="20" t="s">
        <v>266</v>
      </c>
      <c r="D66" s="20" t="s">
        <v>267</v>
      </c>
      <c r="E66" s="14" t="s">
        <v>268</v>
      </c>
      <c r="F66" s="13" t="s">
        <v>45</v>
      </c>
      <c r="G66" s="13" t="s">
        <v>45</v>
      </c>
      <c r="H66" s="27" t="s">
        <v>269</v>
      </c>
      <c r="I66" s="21" t="s">
        <v>73</v>
      </c>
      <c r="J66" s="21" t="s">
        <v>126</v>
      </c>
      <c r="K66" s="22" t="s">
        <v>73</v>
      </c>
      <c r="L66" s="22" t="s">
        <v>126</v>
      </c>
      <c r="M66" s="3" t="s">
        <v>45</v>
      </c>
      <c r="N66" s="3" t="s">
        <v>45</v>
      </c>
      <c r="O66" s="3" t="s">
        <v>45</v>
      </c>
      <c r="P66" s="3" t="s">
        <v>45</v>
      </c>
      <c r="Q66" s="3" t="s">
        <v>45</v>
      </c>
      <c r="R66" s="3" t="s">
        <v>45</v>
      </c>
      <c r="S66" s="28" t="s">
        <v>75</v>
      </c>
      <c r="T66" s="3" t="s">
        <v>45</v>
      </c>
      <c r="U66" s="3" t="s">
        <v>45</v>
      </c>
      <c r="V66" s="3" t="s">
        <v>45</v>
      </c>
      <c r="W66" s="3" t="s">
        <v>45</v>
      </c>
      <c r="X66" s="3" t="s">
        <v>45</v>
      </c>
      <c r="Y66" s="3" t="s">
        <v>65</v>
      </c>
      <c r="Z66" s="3"/>
    </row>
    <row r="67" spans="1:26" x14ac:dyDescent="0.25">
      <c r="A67" s="37" t="s">
        <v>270</v>
      </c>
      <c r="B67" s="13" t="s">
        <v>65</v>
      </c>
      <c r="C67" s="20" t="s">
        <v>271</v>
      </c>
      <c r="D67" s="20" t="s">
        <v>272</v>
      </c>
      <c r="E67" s="14" t="s">
        <v>273</v>
      </c>
      <c r="F67" s="13" t="s">
        <v>45</v>
      </c>
      <c r="G67" s="13" t="s">
        <v>45</v>
      </c>
      <c r="H67" s="27" t="s">
        <v>274</v>
      </c>
      <c r="I67" s="21" t="s">
        <v>73</v>
      </c>
      <c r="J67" s="21" t="s">
        <v>126</v>
      </c>
      <c r="K67" s="22" t="s">
        <v>73</v>
      </c>
      <c r="L67" s="22" t="s">
        <v>126</v>
      </c>
      <c r="M67" s="48" t="s">
        <v>45</v>
      </c>
      <c r="N67" s="48" t="s">
        <v>45</v>
      </c>
      <c r="O67" s="48" t="s">
        <v>45</v>
      </c>
      <c r="P67" s="48" t="s">
        <v>45</v>
      </c>
      <c r="Q67" s="3" t="s">
        <v>45</v>
      </c>
      <c r="R67" s="48" t="s">
        <v>45</v>
      </c>
      <c r="S67" s="28" t="s">
        <v>75</v>
      </c>
      <c r="T67" s="48" t="s">
        <v>45</v>
      </c>
      <c r="U67" s="48" t="s">
        <v>45</v>
      </c>
      <c r="V67" s="48" t="s">
        <v>45</v>
      </c>
      <c r="W67" s="48" t="s">
        <v>45</v>
      </c>
      <c r="X67" s="3" t="s">
        <v>45</v>
      </c>
      <c r="Y67" s="3" t="s">
        <v>65</v>
      </c>
      <c r="Z67" s="3"/>
    </row>
    <row r="68" spans="1:26" x14ac:dyDescent="0.25">
      <c r="A68" s="37" t="s">
        <v>275</v>
      </c>
      <c r="B68" s="13" t="s">
        <v>65</v>
      </c>
      <c r="C68" s="40" t="s">
        <v>276</v>
      </c>
      <c r="D68" s="40" t="s">
        <v>277</v>
      </c>
      <c r="E68" s="34" t="s">
        <v>228</v>
      </c>
      <c r="F68" s="13" t="s">
        <v>45</v>
      </c>
      <c r="G68" s="13" t="s">
        <v>45</v>
      </c>
      <c r="H68" s="27" t="s">
        <v>278</v>
      </c>
      <c r="I68" s="21" t="s">
        <v>45</v>
      </c>
      <c r="J68" s="21" t="s">
        <v>45</v>
      </c>
      <c r="K68" s="22" t="s">
        <v>45</v>
      </c>
      <c r="L68" s="22" t="s">
        <v>45</v>
      </c>
      <c r="M68" s="3" t="s">
        <v>45</v>
      </c>
      <c r="N68" s="3" t="s">
        <v>45</v>
      </c>
      <c r="O68" s="3" t="s">
        <v>45</v>
      </c>
      <c r="P68" s="3" t="s">
        <v>45</v>
      </c>
      <c r="Q68" s="3" t="s">
        <v>45</v>
      </c>
      <c r="R68" s="3" t="s">
        <v>45</v>
      </c>
      <c r="S68" s="28" t="s">
        <v>45</v>
      </c>
      <c r="T68" s="3" t="s">
        <v>45</v>
      </c>
      <c r="U68" s="3" t="s">
        <v>45</v>
      </c>
      <c r="V68" s="3" t="s">
        <v>45</v>
      </c>
      <c r="W68" s="3" t="s">
        <v>45</v>
      </c>
      <c r="X68" s="3" t="s">
        <v>45</v>
      </c>
      <c r="Y68" s="3" t="s">
        <v>65</v>
      </c>
      <c r="Z68" s="3"/>
    </row>
    <row r="69" spans="1:26" ht="15" customHeight="1" x14ac:dyDescent="0.25">
      <c r="A69" s="12" t="s">
        <v>279</v>
      </c>
      <c r="B69" s="13" t="s">
        <v>65</v>
      </c>
      <c r="C69" s="14" t="s">
        <v>280</v>
      </c>
      <c r="D69" s="14" t="s">
        <v>281</v>
      </c>
      <c r="E69" s="14" t="s">
        <v>194</v>
      </c>
      <c r="F69" s="13" t="s">
        <v>45</v>
      </c>
      <c r="G69" s="13" t="s">
        <v>45</v>
      </c>
      <c r="H69" s="20" t="s">
        <v>282</v>
      </c>
      <c r="I69" s="48" t="s">
        <v>45</v>
      </c>
      <c r="J69" s="48" t="s">
        <v>45</v>
      </c>
      <c r="K69" s="48" t="s">
        <v>45</v>
      </c>
      <c r="L69" s="48" t="s">
        <v>45</v>
      </c>
      <c r="M69" s="48" t="s">
        <v>45</v>
      </c>
      <c r="N69" s="48" t="s">
        <v>45</v>
      </c>
      <c r="O69" s="48" t="s">
        <v>45</v>
      </c>
      <c r="P69" s="48" t="s">
        <v>45</v>
      </c>
      <c r="Q69" s="3" t="s">
        <v>45</v>
      </c>
      <c r="R69" s="48" t="s">
        <v>45</v>
      </c>
      <c r="S69" s="48" t="s">
        <v>45</v>
      </c>
      <c r="T69" s="48" t="s">
        <v>45</v>
      </c>
      <c r="U69" s="48" t="s">
        <v>45</v>
      </c>
      <c r="V69" s="48" t="s">
        <v>45</v>
      </c>
      <c r="W69" s="48" t="s">
        <v>45</v>
      </c>
      <c r="X69" s="3" t="s">
        <v>45</v>
      </c>
      <c r="Y69" s="3" t="s">
        <v>65</v>
      </c>
      <c r="Z69" s="3"/>
    </row>
    <row r="70" spans="1:26" x14ac:dyDescent="0.25">
      <c r="A70" s="12" t="s">
        <v>283</v>
      </c>
      <c r="B70" s="13" t="s">
        <v>65</v>
      </c>
      <c r="C70" s="14" t="s">
        <v>284</v>
      </c>
      <c r="D70" s="14" t="s">
        <v>285</v>
      </c>
      <c r="E70" s="14" t="s">
        <v>243</v>
      </c>
      <c r="F70" s="13" t="s">
        <v>45</v>
      </c>
      <c r="G70" s="13" t="s">
        <v>45</v>
      </c>
      <c r="H70" s="20" t="s">
        <v>286</v>
      </c>
      <c r="I70" s="3" t="s">
        <v>45</v>
      </c>
      <c r="J70" s="3" t="s">
        <v>45</v>
      </c>
      <c r="K70" s="3" t="s">
        <v>45</v>
      </c>
      <c r="L70" s="3" t="s">
        <v>45</v>
      </c>
      <c r="M70" s="3" t="s">
        <v>45</v>
      </c>
      <c r="N70" s="3" t="s">
        <v>45</v>
      </c>
      <c r="O70" s="3" t="s">
        <v>45</v>
      </c>
      <c r="P70" s="3" t="s">
        <v>45</v>
      </c>
      <c r="Q70" s="3" t="s">
        <v>45</v>
      </c>
      <c r="R70" s="3" t="s">
        <v>45</v>
      </c>
      <c r="S70" s="3" t="s">
        <v>45</v>
      </c>
      <c r="T70" s="3" t="s">
        <v>45</v>
      </c>
      <c r="U70" s="3" t="s">
        <v>45</v>
      </c>
      <c r="V70" s="3" t="s">
        <v>45</v>
      </c>
      <c r="W70" s="3" t="s">
        <v>45</v>
      </c>
      <c r="X70" s="3" t="s">
        <v>45</v>
      </c>
      <c r="Y70" s="3" t="s">
        <v>65</v>
      </c>
      <c r="Z70" s="3"/>
    </row>
    <row r="71" spans="1:26" ht="15" customHeight="1" x14ac:dyDescent="0.25">
      <c r="A71" s="12" t="s">
        <v>287</v>
      </c>
      <c r="B71" s="13" t="s">
        <v>65</v>
      </c>
      <c r="C71" s="14" t="s">
        <v>288</v>
      </c>
      <c r="D71" s="14" t="s">
        <v>289</v>
      </c>
      <c r="E71" s="14" t="s">
        <v>290</v>
      </c>
      <c r="F71" s="13" t="s">
        <v>45</v>
      </c>
      <c r="G71" s="13" t="s">
        <v>45</v>
      </c>
      <c r="H71" s="20" t="s">
        <v>291</v>
      </c>
      <c r="I71" s="48" t="s">
        <v>45</v>
      </c>
      <c r="J71" s="48" t="s">
        <v>45</v>
      </c>
      <c r="K71" s="48" t="s">
        <v>45</v>
      </c>
      <c r="L71" s="48" t="s">
        <v>45</v>
      </c>
      <c r="M71" s="48" t="s">
        <v>45</v>
      </c>
      <c r="N71" s="48" t="s">
        <v>45</v>
      </c>
      <c r="O71" s="48" t="s">
        <v>45</v>
      </c>
      <c r="P71" s="48" t="s">
        <v>45</v>
      </c>
      <c r="Q71" s="3" t="s">
        <v>45</v>
      </c>
      <c r="R71" s="48" t="s">
        <v>45</v>
      </c>
      <c r="S71" s="48" t="s">
        <v>45</v>
      </c>
      <c r="T71" s="48" t="s">
        <v>45</v>
      </c>
      <c r="U71" s="48" t="s">
        <v>45</v>
      </c>
      <c r="V71" s="48" t="s">
        <v>45</v>
      </c>
      <c r="W71" s="48" t="s">
        <v>45</v>
      </c>
      <c r="X71" s="3" t="s">
        <v>45</v>
      </c>
      <c r="Y71" s="3" t="s">
        <v>65</v>
      </c>
      <c r="Z71" s="3"/>
    </row>
    <row r="72" spans="1:26" x14ac:dyDescent="0.25">
      <c r="A72" s="12" t="s">
        <v>292</v>
      </c>
      <c r="B72" s="13" t="s">
        <v>65</v>
      </c>
      <c r="C72" s="26" t="s">
        <v>293</v>
      </c>
      <c r="D72" s="26" t="s">
        <v>294</v>
      </c>
      <c r="E72" s="14" t="s">
        <v>295</v>
      </c>
      <c r="F72" s="13" t="s">
        <v>45</v>
      </c>
      <c r="G72" s="13" t="s">
        <v>45</v>
      </c>
      <c r="H72" s="20" t="s">
        <v>296</v>
      </c>
      <c r="I72" s="3" t="s">
        <v>45</v>
      </c>
      <c r="J72" s="3" t="s">
        <v>45</v>
      </c>
      <c r="K72" s="3" t="s">
        <v>45</v>
      </c>
      <c r="L72" s="3" t="s">
        <v>45</v>
      </c>
      <c r="M72" s="3" t="s">
        <v>45</v>
      </c>
      <c r="N72" s="3" t="s">
        <v>45</v>
      </c>
      <c r="O72" s="3" t="s">
        <v>45</v>
      </c>
      <c r="P72" s="3" t="s">
        <v>45</v>
      </c>
      <c r="Q72" s="3" t="s">
        <v>45</v>
      </c>
      <c r="R72" s="3" t="s">
        <v>45</v>
      </c>
      <c r="S72" s="3" t="s">
        <v>45</v>
      </c>
      <c r="T72" s="3" t="s">
        <v>45</v>
      </c>
      <c r="U72" s="3" t="s">
        <v>45</v>
      </c>
      <c r="V72" s="3" t="s">
        <v>45</v>
      </c>
      <c r="W72" s="3" t="s">
        <v>45</v>
      </c>
      <c r="X72" s="3" t="s">
        <v>45</v>
      </c>
      <c r="Y72" s="3" t="s">
        <v>65</v>
      </c>
      <c r="Z72" s="3"/>
    </row>
    <row r="73" spans="1:26" x14ac:dyDescent="0.25">
      <c r="A73" s="12" t="s">
        <v>297</v>
      </c>
      <c r="B73" s="13" t="s">
        <v>65</v>
      </c>
      <c r="C73" s="13" t="s">
        <v>298</v>
      </c>
      <c r="D73" s="13" t="s">
        <v>299</v>
      </c>
      <c r="E73" s="14" t="s">
        <v>300</v>
      </c>
      <c r="F73" s="13" t="s">
        <v>45</v>
      </c>
      <c r="G73" s="13" t="s">
        <v>45</v>
      </c>
      <c r="H73" s="13" t="s">
        <v>301</v>
      </c>
      <c r="I73" s="48" t="s">
        <v>45</v>
      </c>
      <c r="J73" s="48" t="s">
        <v>45</v>
      </c>
      <c r="K73" s="48" t="s">
        <v>45</v>
      </c>
      <c r="L73" s="48" t="s">
        <v>45</v>
      </c>
      <c r="M73" s="48" t="s">
        <v>45</v>
      </c>
      <c r="N73" s="48" t="s">
        <v>45</v>
      </c>
      <c r="O73" s="48" t="s">
        <v>45</v>
      </c>
      <c r="P73" s="48" t="s">
        <v>45</v>
      </c>
      <c r="Q73" s="3" t="s">
        <v>45</v>
      </c>
      <c r="R73" s="48" t="s">
        <v>45</v>
      </c>
      <c r="S73" s="48" t="s">
        <v>45</v>
      </c>
      <c r="T73" s="48" t="s">
        <v>45</v>
      </c>
      <c r="U73" s="48" t="s">
        <v>45</v>
      </c>
      <c r="V73" s="48" t="s">
        <v>45</v>
      </c>
      <c r="W73" s="48" t="s">
        <v>45</v>
      </c>
      <c r="X73" s="3" t="s">
        <v>45</v>
      </c>
      <c r="Y73" s="3" t="s">
        <v>65</v>
      </c>
      <c r="Z73" s="3"/>
    </row>
    <row r="74" spans="1:26" x14ac:dyDescent="0.25">
      <c r="A74" s="12" t="s">
        <v>302</v>
      </c>
      <c r="B74" s="13" t="s">
        <v>65</v>
      </c>
      <c r="C74" s="26" t="s">
        <v>303</v>
      </c>
      <c r="D74" s="26" t="s">
        <v>304</v>
      </c>
      <c r="E74" s="14" t="s">
        <v>305</v>
      </c>
      <c r="F74" s="13" t="s">
        <v>45</v>
      </c>
      <c r="G74" s="13" t="s">
        <v>45</v>
      </c>
      <c r="H74" s="20" t="s">
        <v>306</v>
      </c>
      <c r="I74" s="3" t="s">
        <v>45</v>
      </c>
      <c r="J74" s="3" t="s">
        <v>45</v>
      </c>
      <c r="K74" s="3" t="s">
        <v>45</v>
      </c>
      <c r="L74" s="3" t="s">
        <v>45</v>
      </c>
      <c r="M74" s="3" t="s">
        <v>45</v>
      </c>
      <c r="N74" s="3" t="s">
        <v>45</v>
      </c>
      <c r="O74" s="3" t="s">
        <v>45</v>
      </c>
      <c r="P74" s="3" t="s">
        <v>45</v>
      </c>
      <c r="Q74" s="3" t="s">
        <v>45</v>
      </c>
      <c r="R74" s="3" t="s">
        <v>45</v>
      </c>
      <c r="S74" s="3" t="s">
        <v>45</v>
      </c>
      <c r="T74" s="3" t="s">
        <v>45</v>
      </c>
      <c r="U74" s="3" t="s">
        <v>45</v>
      </c>
      <c r="V74" s="3" t="s">
        <v>45</v>
      </c>
      <c r="W74" s="3" t="s">
        <v>45</v>
      </c>
      <c r="X74" s="3" t="s">
        <v>45</v>
      </c>
      <c r="Y74" s="3" t="s">
        <v>65</v>
      </c>
      <c r="Z74" s="3"/>
    </row>
    <row r="75" spans="1:26" x14ac:dyDescent="0.25">
      <c r="A75" s="12" t="s">
        <v>307</v>
      </c>
      <c r="B75" s="13" t="s">
        <v>65</v>
      </c>
      <c r="C75" s="26" t="s">
        <v>308</v>
      </c>
      <c r="D75" s="26" t="s">
        <v>309</v>
      </c>
      <c r="E75" s="14" t="s">
        <v>80</v>
      </c>
      <c r="F75" s="13" t="s">
        <v>45</v>
      </c>
      <c r="G75" s="13" t="s">
        <v>45</v>
      </c>
      <c r="H75" s="20" t="s">
        <v>310</v>
      </c>
      <c r="I75" s="48" t="s">
        <v>45</v>
      </c>
      <c r="J75" s="48" t="s">
        <v>45</v>
      </c>
      <c r="K75" s="48" t="s">
        <v>45</v>
      </c>
      <c r="L75" s="48" t="s">
        <v>45</v>
      </c>
      <c r="M75" s="48" t="s">
        <v>45</v>
      </c>
      <c r="N75" s="48" t="s">
        <v>45</v>
      </c>
      <c r="O75" s="48" t="s">
        <v>45</v>
      </c>
      <c r="P75" s="48" t="s">
        <v>45</v>
      </c>
      <c r="Q75" s="3" t="s">
        <v>45</v>
      </c>
      <c r="R75" s="48" t="s">
        <v>45</v>
      </c>
      <c r="S75" s="48" t="s">
        <v>45</v>
      </c>
      <c r="T75" s="48" t="s">
        <v>45</v>
      </c>
      <c r="U75" s="48" t="s">
        <v>45</v>
      </c>
      <c r="V75" s="48" t="s">
        <v>45</v>
      </c>
      <c r="W75" s="48" t="s">
        <v>45</v>
      </c>
      <c r="X75" s="3" t="s">
        <v>45</v>
      </c>
      <c r="Y75" s="3" t="s">
        <v>65</v>
      </c>
      <c r="Z75" s="3"/>
    </row>
    <row r="76" spans="1:26" ht="15" customHeight="1" x14ac:dyDescent="0.25">
      <c r="A76" s="12" t="s">
        <v>311</v>
      </c>
      <c r="B76" s="13" t="s">
        <v>65</v>
      </c>
      <c r="C76" s="26" t="s">
        <v>312</v>
      </c>
      <c r="D76" s="26" t="s">
        <v>313</v>
      </c>
      <c r="E76" s="14" t="s">
        <v>314</v>
      </c>
      <c r="F76" s="13" t="s">
        <v>45</v>
      </c>
      <c r="G76" s="13" t="s">
        <v>45</v>
      </c>
      <c r="H76" s="20" t="s">
        <v>315</v>
      </c>
      <c r="I76" s="50" t="s">
        <v>45</v>
      </c>
      <c r="J76" s="50" t="s">
        <v>45</v>
      </c>
      <c r="K76" s="50" t="s">
        <v>45</v>
      </c>
      <c r="L76" s="50" t="s">
        <v>45</v>
      </c>
      <c r="M76" s="50" t="s">
        <v>45</v>
      </c>
      <c r="N76" s="50" t="s">
        <v>45</v>
      </c>
      <c r="O76" s="50" t="s">
        <v>45</v>
      </c>
      <c r="P76" s="50" t="s">
        <v>45</v>
      </c>
      <c r="Q76" s="3" t="s">
        <v>45</v>
      </c>
      <c r="R76" s="50" t="s">
        <v>45</v>
      </c>
      <c r="S76" s="50" t="s">
        <v>45</v>
      </c>
      <c r="T76" s="50" t="s">
        <v>45</v>
      </c>
      <c r="U76" s="50" t="s">
        <v>45</v>
      </c>
      <c r="V76" s="50" t="s">
        <v>45</v>
      </c>
      <c r="W76" s="50" t="s">
        <v>45</v>
      </c>
      <c r="X76" s="3" t="s">
        <v>45</v>
      </c>
      <c r="Y76" s="3" t="s">
        <v>65</v>
      </c>
      <c r="Z76" s="3"/>
    </row>
    <row r="77" spans="1:26" ht="15" customHeight="1" x14ac:dyDescent="0.25">
      <c r="A77" s="12" t="s">
        <v>316</v>
      </c>
      <c r="B77" s="13" t="s">
        <v>65</v>
      </c>
      <c r="C77" s="26" t="s">
        <v>317</v>
      </c>
      <c r="D77" s="26" t="s">
        <v>318</v>
      </c>
      <c r="E77" s="14" t="s">
        <v>319</v>
      </c>
      <c r="F77" s="13" t="s">
        <v>45</v>
      </c>
      <c r="G77" s="13" t="s">
        <v>45</v>
      </c>
      <c r="H77" s="2" t="s">
        <v>320</v>
      </c>
      <c r="I77" s="48" t="s">
        <v>45</v>
      </c>
      <c r="J77" s="48" t="s">
        <v>45</v>
      </c>
      <c r="K77" s="48" t="s">
        <v>45</v>
      </c>
      <c r="L77" s="48" t="s">
        <v>45</v>
      </c>
      <c r="M77" s="48" t="s">
        <v>45</v>
      </c>
      <c r="N77" s="48" t="s">
        <v>45</v>
      </c>
      <c r="O77" s="48" t="s">
        <v>45</v>
      </c>
      <c r="P77" s="48" t="s">
        <v>45</v>
      </c>
      <c r="Q77" s="3" t="s">
        <v>45</v>
      </c>
      <c r="R77" s="48" t="s">
        <v>45</v>
      </c>
      <c r="S77" s="48" t="s">
        <v>45</v>
      </c>
      <c r="T77" s="48" t="s">
        <v>45</v>
      </c>
      <c r="U77" s="48" t="s">
        <v>45</v>
      </c>
      <c r="V77" s="48" t="s">
        <v>45</v>
      </c>
      <c r="W77" s="48" t="s">
        <v>45</v>
      </c>
      <c r="X77" s="3" t="s">
        <v>45</v>
      </c>
      <c r="Y77" s="3" t="s">
        <v>65</v>
      </c>
      <c r="Z77" s="3"/>
    </row>
    <row r="78" spans="1:26" x14ac:dyDescent="0.25">
      <c r="A78" s="12" t="s">
        <v>321</v>
      </c>
      <c r="B78" s="13" t="s">
        <v>65</v>
      </c>
      <c r="C78" s="26" t="s">
        <v>322</v>
      </c>
      <c r="D78" s="26" t="s">
        <v>323</v>
      </c>
      <c r="E78" s="14" t="s">
        <v>324</v>
      </c>
      <c r="F78" s="13" t="s">
        <v>45</v>
      </c>
      <c r="G78" s="13" t="s">
        <v>45</v>
      </c>
      <c r="H78" s="20" t="s">
        <v>325</v>
      </c>
      <c r="I78" s="3" t="s">
        <v>45</v>
      </c>
      <c r="J78" s="3" t="s">
        <v>45</v>
      </c>
      <c r="K78" s="3" t="s">
        <v>45</v>
      </c>
      <c r="L78" s="3" t="s">
        <v>45</v>
      </c>
      <c r="M78" s="3" t="s">
        <v>45</v>
      </c>
      <c r="N78" s="3" t="s">
        <v>45</v>
      </c>
      <c r="O78" s="3" t="s">
        <v>45</v>
      </c>
      <c r="P78" s="3" t="s">
        <v>45</v>
      </c>
      <c r="Q78" s="3" t="s">
        <v>45</v>
      </c>
      <c r="R78" s="3" t="s">
        <v>45</v>
      </c>
      <c r="S78" s="3" t="s">
        <v>45</v>
      </c>
      <c r="T78" s="3" t="s">
        <v>45</v>
      </c>
      <c r="U78" s="3" t="s">
        <v>45</v>
      </c>
      <c r="V78" s="3" t="s">
        <v>45</v>
      </c>
      <c r="W78" s="3" t="s">
        <v>45</v>
      </c>
      <c r="X78" s="3" t="s">
        <v>45</v>
      </c>
      <c r="Y78" s="3" t="s">
        <v>65</v>
      </c>
      <c r="Z78" s="3"/>
    </row>
    <row r="79" spans="1:26" x14ac:dyDescent="0.25">
      <c r="A79" s="12" t="s">
        <v>326</v>
      </c>
      <c r="B79" s="13" t="s">
        <v>65</v>
      </c>
      <c r="C79" s="14" t="s">
        <v>327</v>
      </c>
      <c r="D79" s="14" t="s">
        <v>328</v>
      </c>
      <c r="E79" s="14" t="s">
        <v>329</v>
      </c>
      <c r="F79" s="13" t="s">
        <v>45</v>
      </c>
      <c r="G79" s="13" t="s">
        <v>45</v>
      </c>
      <c r="H79" s="20" t="s">
        <v>330</v>
      </c>
      <c r="I79" s="48" t="s">
        <v>45</v>
      </c>
      <c r="J79" s="48" t="s">
        <v>45</v>
      </c>
      <c r="K79" s="48" t="s">
        <v>45</v>
      </c>
      <c r="L79" s="48" t="s">
        <v>45</v>
      </c>
      <c r="M79" s="48" t="s">
        <v>45</v>
      </c>
      <c r="N79" s="48" t="s">
        <v>45</v>
      </c>
      <c r="O79" s="48" t="s">
        <v>45</v>
      </c>
      <c r="P79" s="48" t="s">
        <v>45</v>
      </c>
      <c r="Q79" s="3" t="s">
        <v>45</v>
      </c>
      <c r="R79" s="48" t="s">
        <v>45</v>
      </c>
      <c r="S79" s="48" t="s">
        <v>45</v>
      </c>
      <c r="T79" s="48" t="s">
        <v>45</v>
      </c>
      <c r="U79" s="48" t="s">
        <v>45</v>
      </c>
      <c r="V79" s="48" t="s">
        <v>45</v>
      </c>
      <c r="W79" s="48" t="s">
        <v>45</v>
      </c>
      <c r="X79" s="3" t="s">
        <v>45</v>
      </c>
      <c r="Y79" s="3" t="s">
        <v>65</v>
      </c>
      <c r="Z79" s="3"/>
    </row>
    <row r="80" spans="1:26" x14ac:dyDescent="0.25">
      <c r="A80" s="12" t="s">
        <v>331</v>
      </c>
      <c r="B80" s="13" t="s">
        <v>65</v>
      </c>
      <c r="C80" s="14" t="s">
        <v>332</v>
      </c>
      <c r="D80" s="14" t="s">
        <v>333</v>
      </c>
      <c r="E80" s="14" t="s">
        <v>334</v>
      </c>
      <c r="F80" s="13" t="s">
        <v>45</v>
      </c>
      <c r="G80" s="13" t="s">
        <v>45</v>
      </c>
      <c r="H80" s="20" t="s">
        <v>335</v>
      </c>
      <c r="I80" s="3" t="s">
        <v>45</v>
      </c>
      <c r="J80" s="3" t="s">
        <v>45</v>
      </c>
      <c r="K80" s="3" t="s">
        <v>45</v>
      </c>
      <c r="L80" s="3" t="s">
        <v>45</v>
      </c>
      <c r="M80" s="3" t="s">
        <v>45</v>
      </c>
      <c r="N80" s="3" t="s">
        <v>45</v>
      </c>
      <c r="O80" s="3" t="s">
        <v>45</v>
      </c>
      <c r="P80" s="3" t="s">
        <v>45</v>
      </c>
      <c r="Q80" s="3" t="s">
        <v>45</v>
      </c>
      <c r="R80" s="3" t="s">
        <v>45</v>
      </c>
      <c r="S80" s="3" t="s">
        <v>45</v>
      </c>
      <c r="T80" s="3" t="s">
        <v>45</v>
      </c>
      <c r="U80" s="3" t="s">
        <v>45</v>
      </c>
      <c r="V80" s="3" t="s">
        <v>45</v>
      </c>
      <c r="W80" s="3" t="s">
        <v>45</v>
      </c>
      <c r="X80" s="3" t="s">
        <v>45</v>
      </c>
      <c r="Y80" s="3" t="s">
        <v>65</v>
      </c>
      <c r="Z80" s="3"/>
    </row>
    <row r="81" spans="1:26" ht="15" customHeight="1" x14ac:dyDescent="0.25">
      <c r="A81" s="12" t="s">
        <v>336</v>
      </c>
      <c r="B81" s="13" t="s">
        <v>65</v>
      </c>
      <c r="C81" s="14" t="s">
        <v>337</v>
      </c>
      <c r="D81" s="14" t="s">
        <v>338</v>
      </c>
      <c r="E81" s="14" t="s">
        <v>334</v>
      </c>
      <c r="F81" s="13" t="s">
        <v>45</v>
      </c>
      <c r="G81" s="13" t="s">
        <v>45</v>
      </c>
      <c r="H81" s="20" t="s">
        <v>339</v>
      </c>
      <c r="I81" s="48" t="s">
        <v>45</v>
      </c>
      <c r="J81" s="48" t="s">
        <v>45</v>
      </c>
      <c r="K81" s="48" t="s">
        <v>45</v>
      </c>
      <c r="L81" s="48" t="s">
        <v>45</v>
      </c>
      <c r="M81" s="48" t="s">
        <v>45</v>
      </c>
      <c r="N81" s="48" t="s">
        <v>45</v>
      </c>
      <c r="O81" s="48" t="s">
        <v>45</v>
      </c>
      <c r="P81" s="48" t="s">
        <v>45</v>
      </c>
      <c r="Q81" s="3" t="s">
        <v>45</v>
      </c>
      <c r="R81" s="48" t="s">
        <v>45</v>
      </c>
      <c r="S81" s="48" t="s">
        <v>45</v>
      </c>
      <c r="T81" s="48" t="s">
        <v>45</v>
      </c>
      <c r="U81" s="48" t="s">
        <v>45</v>
      </c>
      <c r="V81" s="48" t="s">
        <v>45</v>
      </c>
      <c r="W81" s="48" t="s">
        <v>45</v>
      </c>
      <c r="X81" s="3" t="s">
        <v>45</v>
      </c>
      <c r="Y81" s="3" t="s">
        <v>65</v>
      </c>
      <c r="Z81" s="3"/>
    </row>
    <row r="82" spans="1:26" x14ac:dyDescent="0.25">
      <c r="A82" s="12" t="s">
        <v>340</v>
      </c>
      <c r="B82" s="13" t="s">
        <v>65</v>
      </c>
      <c r="C82" s="26" t="s">
        <v>341</v>
      </c>
      <c r="D82" s="26" t="s">
        <v>342</v>
      </c>
      <c r="E82" s="14" t="s">
        <v>334</v>
      </c>
      <c r="F82" s="13" t="s">
        <v>45</v>
      </c>
      <c r="G82" s="13" t="s">
        <v>45</v>
      </c>
      <c r="H82" s="20" t="s">
        <v>343</v>
      </c>
      <c r="I82" s="3" t="s">
        <v>45</v>
      </c>
      <c r="J82" s="3" t="s">
        <v>45</v>
      </c>
      <c r="K82" s="3" t="s">
        <v>45</v>
      </c>
      <c r="L82" s="3" t="s">
        <v>45</v>
      </c>
      <c r="M82" s="3" t="s">
        <v>45</v>
      </c>
      <c r="N82" s="3" t="s">
        <v>45</v>
      </c>
      <c r="O82" s="3" t="s">
        <v>45</v>
      </c>
      <c r="P82" s="3" t="s">
        <v>45</v>
      </c>
      <c r="Q82" s="3" t="s">
        <v>45</v>
      </c>
      <c r="R82" s="3" t="s">
        <v>45</v>
      </c>
      <c r="S82" s="3" t="s">
        <v>45</v>
      </c>
      <c r="T82" s="3" t="s">
        <v>45</v>
      </c>
      <c r="U82" s="3" t="s">
        <v>45</v>
      </c>
      <c r="V82" s="3" t="s">
        <v>45</v>
      </c>
      <c r="W82" s="3" t="s">
        <v>45</v>
      </c>
      <c r="X82" s="3" t="s">
        <v>45</v>
      </c>
      <c r="Y82" s="3" t="s">
        <v>65</v>
      </c>
      <c r="Z82" s="3"/>
    </row>
    <row r="83" spans="1:26" x14ac:dyDescent="0.25">
      <c r="A83" s="12" t="s">
        <v>344</v>
      </c>
      <c r="B83" s="13" t="s">
        <v>65</v>
      </c>
      <c r="C83" s="13" t="s">
        <v>345</v>
      </c>
      <c r="D83" s="13" t="s">
        <v>346</v>
      </c>
      <c r="E83" s="14" t="s">
        <v>347</v>
      </c>
      <c r="F83" s="13" t="s">
        <v>45</v>
      </c>
      <c r="G83" s="13" t="s">
        <v>45</v>
      </c>
      <c r="H83" s="13" t="s">
        <v>348</v>
      </c>
      <c r="I83" s="48" t="s">
        <v>45</v>
      </c>
      <c r="J83" s="48" t="s">
        <v>45</v>
      </c>
      <c r="K83" s="48" t="s">
        <v>45</v>
      </c>
      <c r="L83" s="48" t="s">
        <v>45</v>
      </c>
      <c r="M83" s="48" t="s">
        <v>45</v>
      </c>
      <c r="N83" s="48" t="s">
        <v>45</v>
      </c>
      <c r="O83" s="48" t="s">
        <v>45</v>
      </c>
      <c r="P83" s="48" t="s">
        <v>45</v>
      </c>
      <c r="Q83" s="3" t="s">
        <v>45</v>
      </c>
      <c r="R83" s="48" t="s">
        <v>45</v>
      </c>
      <c r="S83" s="48" t="s">
        <v>45</v>
      </c>
      <c r="T83" s="48" t="s">
        <v>45</v>
      </c>
      <c r="U83" s="48" t="s">
        <v>45</v>
      </c>
      <c r="V83" s="48" t="s">
        <v>45</v>
      </c>
      <c r="W83" s="48" t="s">
        <v>45</v>
      </c>
      <c r="X83" s="3" t="s">
        <v>45</v>
      </c>
      <c r="Y83" s="3" t="s">
        <v>65</v>
      </c>
      <c r="Z83" s="3"/>
    </row>
    <row r="84" spans="1:26" x14ac:dyDescent="0.25">
      <c r="A84" s="12" t="s">
        <v>349</v>
      </c>
      <c r="B84" s="13" t="s">
        <v>65</v>
      </c>
      <c r="C84" s="26" t="s">
        <v>350</v>
      </c>
      <c r="D84" s="26" t="s">
        <v>351</v>
      </c>
      <c r="E84" s="14" t="s">
        <v>352</v>
      </c>
      <c r="F84" s="13" t="s">
        <v>45</v>
      </c>
      <c r="G84" s="13" t="s">
        <v>45</v>
      </c>
      <c r="H84" s="20" t="s">
        <v>353</v>
      </c>
      <c r="I84" s="3" t="s">
        <v>45</v>
      </c>
      <c r="J84" s="3" t="s">
        <v>45</v>
      </c>
      <c r="K84" s="3" t="s">
        <v>45</v>
      </c>
      <c r="L84" s="3" t="s">
        <v>45</v>
      </c>
      <c r="M84" s="3" t="s">
        <v>45</v>
      </c>
      <c r="N84" s="3" t="s">
        <v>45</v>
      </c>
      <c r="O84" s="3" t="s">
        <v>45</v>
      </c>
      <c r="P84" s="3" t="s">
        <v>45</v>
      </c>
      <c r="Q84" s="3" t="s">
        <v>45</v>
      </c>
      <c r="R84" s="3" t="s">
        <v>45</v>
      </c>
      <c r="S84" s="3" t="s">
        <v>45</v>
      </c>
      <c r="T84" s="3" t="s">
        <v>45</v>
      </c>
      <c r="U84" s="3" t="s">
        <v>45</v>
      </c>
      <c r="V84" s="3" t="s">
        <v>45</v>
      </c>
      <c r="W84" s="3" t="s">
        <v>45</v>
      </c>
      <c r="X84" s="3" t="s">
        <v>45</v>
      </c>
      <c r="Y84" s="3" t="s">
        <v>65</v>
      </c>
      <c r="Z84" s="3"/>
    </row>
    <row r="85" spans="1:26" x14ac:dyDescent="0.25">
      <c r="A85" s="12" t="s">
        <v>354</v>
      </c>
      <c r="B85" s="13" t="s">
        <v>65</v>
      </c>
      <c r="C85" s="26" t="s">
        <v>355</v>
      </c>
      <c r="D85" s="26" t="s">
        <v>356</v>
      </c>
      <c r="E85" s="14" t="s">
        <v>357</v>
      </c>
      <c r="F85" s="13" t="s">
        <v>45</v>
      </c>
      <c r="G85" s="13" t="s">
        <v>45</v>
      </c>
      <c r="H85" s="20" t="s">
        <v>358</v>
      </c>
      <c r="I85" s="48" t="s">
        <v>45</v>
      </c>
      <c r="J85" s="48" t="s">
        <v>45</v>
      </c>
      <c r="K85" s="48" t="s">
        <v>45</v>
      </c>
      <c r="L85" s="48" t="s">
        <v>45</v>
      </c>
      <c r="M85" s="48" t="s">
        <v>45</v>
      </c>
      <c r="N85" s="48" t="s">
        <v>45</v>
      </c>
      <c r="O85" s="48" t="s">
        <v>45</v>
      </c>
      <c r="P85" s="48" t="s">
        <v>45</v>
      </c>
      <c r="Q85" s="3" t="s">
        <v>45</v>
      </c>
      <c r="R85" s="48" t="s">
        <v>45</v>
      </c>
      <c r="S85" s="48" t="s">
        <v>45</v>
      </c>
      <c r="T85" s="48" t="s">
        <v>45</v>
      </c>
      <c r="U85" s="48" t="s">
        <v>45</v>
      </c>
      <c r="V85" s="48" t="s">
        <v>45</v>
      </c>
      <c r="W85" s="48" t="s">
        <v>45</v>
      </c>
      <c r="X85" s="3" t="s">
        <v>45</v>
      </c>
      <c r="Y85" s="3" t="s">
        <v>65</v>
      </c>
      <c r="Z85" s="3"/>
    </row>
    <row r="86" spans="1:26" x14ac:dyDescent="0.25">
      <c r="A86" s="12" t="s">
        <v>359</v>
      </c>
      <c r="B86" s="13" t="s">
        <v>65</v>
      </c>
      <c r="C86" s="26" t="s">
        <v>360</v>
      </c>
      <c r="D86" s="26" t="s">
        <v>361</v>
      </c>
      <c r="E86" s="14" t="s">
        <v>362</v>
      </c>
      <c r="F86" s="13" t="s">
        <v>45</v>
      </c>
      <c r="G86" s="13" t="s">
        <v>45</v>
      </c>
      <c r="H86" s="20" t="s">
        <v>363</v>
      </c>
      <c r="I86" s="3" t="s">
        <v>45</v>
      </c>
      <c r="J86" s="3" t="s">
        <v>45</v>
      </c>
      <c r="K86" s="3" t="s">
        <v>45</v>
      </c>
      <c r="L86" s="3" t="s">
        <v>45</v>
      </c>
      <c r="M86" s="3" t="s">
        <v>45</v>
      </c>
      <c r="N86" s="3" t="s">
        <v>45</v>
      </c>
      <c r="O86" s="3" t="s">
        <v>45</v>
      </c>
      <c r="P86" s="3" t="s">
        <v>45</v>
      </c>
      <c r="Q86" s="3" t="s">
        <v>45</v>
      </c>
      <c r="R86" s="3" t="s">
        <v>45</v>
      </c>
      <c r="S86" s="3" t="s">
        <v>45</v>
      </c>
      <c r="T86" s="3" t="s">
        <v>45</v>
      </c>
      <c r="U86" s="3" t="s">
        <v>45</v>
      </c>
      <c r="V86" s="3" t="s">
        <v>45</v>
      </c>
      <c r="W86" s="3" t="s">
        <v>45</v>
      </c>
      <c r="X86" s="3" t="s">
        <v>45</v>
      </c>
      <c r="Y86" s="3" t="s">
        <v>65</v>
      </c>
      <c r="Z86" s="3"/>
    </row>
    <row r="87" spans="1:26" ht="15" customHeight="1" x14ac:dyDescent="0.25">
      <c r="A87" s="12" t="s">
        <v>364</v>
      </c>
      <c r="B87" s="13" t="s">
        <v>65</v>
      </c>
      <c r="C87" s="26" t="s">
        <v>365</v>
      </c>
      <c r="D87" s="26" t="s">
        <v>151</v>
      </c>
      <c r="E87" s="14" t="s">
        <v>152</v>
      </c>
      <c r="F87" s="13" t="s">
        <v>45</v>
      </c>
      <c r="G87" s="13" t="s">
        <v>45</v>
      </c>
      <c r="H87" s="2" t="s">
        <v>366</v>
      </c>
      <c r="I87" s="48" t="s">
        <v>45</v>
      </c>
      <c r="J87" s="48" t="s">
        <v>45</v>
      </c>
      <c r="K87" s="48" t="s">
        <v>45</v>
      </c>
      <c r="L87" s="48" t="s">
        <v>45</v>
      </c>
      <c r="M87" s="48" t="s">
        <v>45</v>
      </c>
      <c r="N87" s="48" t="s">
        <v>45</v>
      </c>
      <c r="O87" s="48" t="s">
        <v>45</v>
      </c>
      <c r="P87" s="48" t="s">
        <v>45</v>
      </c>
      <c r="Q87" s="3" t="s">
        <v>45</v>
      </c>
      <c r="R87" s="48" t="s">
        <v>45</v>
      </c>
      <c r="S87" s="48" t="s">
        <v>45</v>
      </c>
      <c r="T87" s="48" t="s">
        <v>45</v>
      </c>
      <c r="U87" s="48" t="s">
        <v>45</v>
      </c>
      <c r="V87" s="48" t="s">
        <v>45</v>
      </c>
      <c r="W87" s="48" t="s">
        <v>45</v>
      </c>
      <c r="X87" s="3" t="s">
        <v>45</v>
      </c>
      <c r="Y87" s="3" t="s">
        <v>65</v>
      </c>
      <c r="Z87" s="3"/>
    </row>
    <row r="88" spans="1:26" x14ac:dyDescent="0.25">
      <c r="A88" s="12" t="s">
        <v>367</v>
      </c>
      <c r="B88" s="13" t="s">
        <v>65</v>
      </c>
      <c r="C88" s="26" t="s">
        <v>368</v>
      </c>
      <c r="D88" s="26" t="s">
        <v>369</v>
      </c>
      <c r="E88" s="14" t="s">
        <v>370</v>
      </c>
      <c r="F88" s="13" t="s">
        <v>45</v>
      </c>
      <c r="G88" s="13" t="s">
        <v>45</v>
      </c>
      <c r="H88" s="20" t="s">
        <v>371</v>
      </c>
      <c r="I88" s="3" t="s">
        <v>45</v>
      </c>
      <c r="J88" s="3" t="s">
        <v>45</v>
      </c>
      <c r="K88" s="3" t="s">
        <v>45</v>
      </c>
      <c r="L88" s="3" t="s">
        <v>45</v>
      </c>
      <c r="M88" s="3" t="s">
        <v>45</v>
      </c>
      <c r="N88" s="3" t="s">
        <v>45</v>
      </c>
      <c r="O88" s="3" t="s">
        <v>45</v>
      </c>
      <c r="P88" s="3" t="s">
        <v>45</v>
      </c>
      <c r="Q88" s="3" t="s">
        <v>45</v>
      </c>
      <c r="R88" s="3" t="s">
        <v>45</v>
      </c>
      <c r="S88" s="3" t="s">
        <v>45</v>
      </c>
      <c r="T88" s="3" t="s">
        <v>45</v>
      </c>
      <c r="U88" s="3" t="s">
        <v>45</v>
      </c>
      <c r="V88" s="3" t="s">
        <v>45</v>
      </c>
      <c r="W88" s="3" t="s">
        <v>45</v>
      </c>
      <c r="X88" s="3" t="s">
        <v>45</v>
      </c>
      <c r="Y88" s="65" t="s">
        <v>65</v>
      </c>
      <c r="Z88" s="65"/>
    </row>
    <row r="89" spans="1:26" x14ac:dyDescent="0.25">
      <c r="A89" s="12" t="s">
        <v>372</v>
      </c>
      <c r="B89" s="13" t="s">
        <v>65</v>
      </c>
      <c r="C89" s="14" t="s">
        <v>373</v>
      </c>
      <c r="D89" s="14" t="s">
        <v>374</v>
      </c>
      <c r="E89" s="14" t="s">
        <v>375</v>
      </c>
      <c r="F89" s="13" t="s">
        <v>376</v>
      </c>
      <c r="G89" s="13" t="s">
        <v>45</v>
      </c>
      <c r="H89" s="20" t="s">
        <v>377</v>
      </c>
      <c r="I89" s="21" t="s">
        <v>45</v>
      </c>
      <c r="J89" s="21" t="s">
        <v>45</v>
      </c>
      <c r="K89" s="22" t="s">
        <v>45</v>
      </c>
      <c r="L89" s="22" t="s">
        <v>45</v>
      </c>
      <c r="M89" s="48" t="s">
        <v>45</v>
      </c>
      <c r="N89" s="48" t="s">
        <v>45</v>
      </c>
      <c r="O89" s="48" t="s">
        <v>45</v>
      </c>
      <c r="P89" s="48" t="s">
        <v>45</v>
      </c>
      <c r="Q89" s="3" t="s">
        <v>45</v>
      </c>
      <c r="R89" s="48" t="s">
        <v>45</v>
      </c>
      <c r="S89" s="1" t="s">
        <v>45</v>
      </c>
      <c r="T89" s="48" t="s">
        <v>45</v>
      </c>
      <c r="U89" s="48" t="s">
        <v>45</v>
      </c>
      <c r="V89" s="48" t="s">
        <v>45</v>
      </c>
      <c r="W89" s="48" t="s">
        <v>45</v>
      </c>
      <c r="X89" s="3" t="s">
        <v>45</v>
      </c>
      <c r="Y89" s="67" t="s">
        <v>65</v>
      </c>
      <c r="Z89" s="68"/>
    </row>
    <row r="90" spans="1:26" x14ac:dyDescent="0.25">
      <c r="A90" s="12" t="s">
        <v>378</v>
      </c>
      <c r="B90" s="13" t="s">
        <v>65</v>
      </c>
      <c r="C90" s="14" t="s">
        <v>226</v>
      </c>
      <c r="D90" s="14" t="s">
        <v>379</v>
      </c>
      <c r="E90" s="14" t="s">
        <v>228</v>
      </c>
      <c r="F90" s="13" t="s">
        <v>380</v>
      </c>
      <c r="G90" s="13" t="s">
        <v>45</v>
      </c>
      <c r="H90" s="20" t="s">
        <v>330</v>
      </c>
      <c r="I90" s="21" t="s">
        <v>45</v>
      </c>
      <c r="J90" s="21" t="s">
        <v>45</v>
      </c>
      <c r="K90" s="22" t="s">
        <v>45</v>
      </c>
      <c r="L90" s="22" t="s">
        <v>45</v>
      </c>
      <c r="M90" s="3" t="s">
        <v>45</v>
      </c>
      <c r="N90" s="3" t="s">
        <v>45</v>
      </c>
      <c r="O90" s="3" t="s">
        <v>45</v>
      </c>
      <c r="P90" s="3" t="s">
        <v>45</v>
      </c>
      <c r="Q90" s="3" t="s">
        <v>45</v>
      </c>
      <c r="R90" s="3" t="s">
        <v>45</v>
      </c>
      <c r="S90" s="1" t="s">
        <v>45</v>
      </c>
      <c r="T90" s="3" t="s">
        <v>45</v>
      </c>
      <c r="U90" s="3" t="s">
        <v>45</v>
      </c>
      <c r="V90" s="3" t="s">
        <v>45</v>
      </c>
      <c r="W90" s="3" t="s">
        <v>45</v>
      </c>
      <c r="X90" s="3" t="s">
        <v>45</v>
      </c>
      <c r="Y90" s="66" t="s">
        <v>65</v>
      </c>
      <c r="Z90" s="68"/>
    </row>
    <row r="91" spans="1:26" ht="15" customHeight="1" x14ac:dyDescent="0.25">
      <c r="A91" s="12" t="s">
        <v>381</v>
      </c>
      <c r="B91" s="13" t="s">
        <v>65</v>
      </c>
      <c r="C91" s="14" t="s">
        <v>382</v>
      </c>
      <c r="D91" s="14" t="s">
        <v>383</v>
      </c>
      <c r="E91" s="14" t="s">
        <v>228</v>
      </c>
      <c r="F91" s="13" t="s">
        <v>384</v>
      </c>
      <c r="G91" s="13" t="s">
        <v>45</v>
      </c>
      <c r="H91" s="20" t="s">
        <v>330</v>
      </c>
      <c r="I91" s="21" t="s">
        <v>45</v>
      </c>
      <c r="J91" s="21" t="s">
        <v>45</v>
      </c>
      <c r="K91" s="22" t="s">
        <v>45</v>
      </c>
      <c r="L91" s="22" t="s">
        <v>45</v>
      </c>
      <c r="M91" s="48" t="s">
        <v>45</v>
      </c>
      <c r="N91" s="48" t="s">
        <v>45</v>
      </c>
      <c r="O91" s="48" t="s">
        <v>45</v>
      </c>
      <c r="P91" s="48" t="s">
        <v>45</v>
      </c>
      <c r="Q91" s="3" t="s">
        <v>45</v>
      </c>
      <c r="R91" s="48" t="s">
        <v>45</v>
      </c>
      <c r="S91" s="1" t="s">
        <v>45</v>
      </c>
      <c r="T91" s="48" t="s">
        <v>45</v>
      </c>
      <c r="U91" s="48" t="s">
        <v>45</v>
      </c>
      <c r="V91" s="48" t="s">
        <v>45</v>
      </c>
      <c r="W91" s="48" t="s">
        <v>45</v>
      </c>
      <c r="X91" s="3" t="s">
        <v>45</v>
      </c>
      <c r="Y91" s="3" t="s">
        <v>65</v>
      </c>
      <c r="Z91" s="66"/>
    </row>
    <row r="92" spans="1:26" x14ac:dyDescent="0.25">
      <c r="A92" s="12" t="s">
        <v>385</v>
      </c>
      <c r="B92" s="13" t="s">
        <v>65</v>
      </c>
      <c r="C92" s="26" t="s">
        <v>226</v>
      </c>
      <c r="D92" s="26" t="s">
        <v>379</v>
      </c>
      <c r="E92" s="14" t="s">
        <v>228</v>
      </c>
      <c r="F92" s="13" t="s">
        <v>229</v>
      </c>
      <c r="G92" s="13" t="s">
        <v>45</v>
      </c>
      <c r="H92" s="20" t="s">
        <v>386</v>
      </c>
      <c r="I92" s="3" t="s">
        <v>45</v>
      </c>
      <c r="J92" s="3" t="s">
        <v>45</v>
      </c>
      <c r="K92" s="3" t="s">
        <v>45</v>
      </c>
      <c r="L92" s="3" t="s">
        <v>45</v>
      </c>
      <c r="M92" s="3" t="s">
        <v>45</v>
      </c>
      <c r="N92" s="3" t="s">
        <v>45</v>
      </c>
      <c r="O92" s="3" t="s">
        <v>45</v>
      </c>
      <c r="P92" s="3" t="s">
        <v>45</v>
      </c>
      <c r="Q92" s="3" t="s">
        <v>45</v>
      </c>
      <c r="R92" s="3" t="s">
        <v>45</v>
      </c>
      <c r="S92" s="3" t="s">
        <v>45</v>
      </c>
      <c r="T92" s="3" t="s">
        <v>45</v>
      </c>
      <c r="U92" s="3" t="s">
        <v>45</v>
      </c>
      <c r="V92" s="3" t="s">
        <v>45</v>
      </c>
      <c r="W92" s="3" t="s">
        <v>45</v>
      </c>
      <c r="X92" s="3" t="s">
        <v>45</v>
      </c>
      <c r="Y92" s="3" t="s">
        <v>65</v>
      </c>
      <c r="Z92" s="68"/>
    </row>
    <row r="93" spans="1:26" x14ac:dyDescent="0.25">
      <c r="A93" s="12" t="s">
        <v>387</v>
      </c>
      <c r="B93" s="13" t="s">
        <v>65</v>
      </c>
      <c r="C93" s="13" t="s">
        <v>388</v>
      </c>
      <c r="D93" s="13" t="s">
        <v>289</v>
      </c>
      <c r="E93" s="14" t="s">
        <v>389</v>
      </c>
      <c r="F93" s="13" t="s">
        <v>45</v>
      </c>
      <c r="G93" s="13" t="s">
        <v>45</v>
      </c>
      <c r="H93" s="13" t="s">
        <v>390</v>
      </c>
      <c r="I93" s="48" t="s">
        <v>45</v>
      </c>
      <c r="J93" s="48" t="s">
        <v>45</v>
      </c>
      <c r="K93" s="48" t="s">
        <v>45</v>
      </c>
      <c r="L93" s="48" t="s">
        <v>45</v>
      </c>
      <c r="M93" s="48" t="s">
        <v>45</v>
      </c>
      <c r="N93" s="48" t="s">
        <v>45</v>
      </c>
      <c r="O93" s="48" t="s">
        <v>45</v>
      </c>
      <c r="P93" s="48" t="s">
        <v>45</v>
      </c>
      <c r="Q93" s="3" t="s">
        <v>45</v>
      </c>
      <c r="R93" s="48" t="s">
        <v>45</v>
      </c>
      <c r="S93" s="48" t="s">
        <v>45</v>
      </c>
      <c r="T93" s="48" t="s">
        <v>45</v>
      </c>
      <c r="U93" s="48" t="s">
        <v>45</v>
      </c>
      <c r="V93" s="48" t="s">
        <v>45</v>
      </c>
      <c r="W93" s="48" t="s">
        <v>45</v>
      </c>
      <c r="X93" s="3" t="s">
        <v>45</v>
      </c>
      <c r="Y93" s="3" t="s">
        <v>65</v>
      </c>
      <c r="Z93" s="68"/>
    </row>
    <row r="94" spans="1:26" x14ac:dyDescent="0.25">
      <c r="A94" s="12" t="s">
        <v>391</v>
      </c>
      <c r="B94" s="13" t="s">
        <v>65</v>
      </c>
      <c r="C94" s="26" t="s">
        <v>392</v>
      </c>
      <c r="D94" s="26" t="s">
        <v>393</v>
      </c>
      <c r="E94" s="14" t="s">
        <v>394</v>
      </c>
      <c r="F94" s="13" t="s">
        <v>45</v>
      </c>
      <c r="G94" s="13" t="s">
        <v>45</v>
      </c>
      <c r="H94" s="20" t="s">
        <v>395</v>
      </c>
      <c r="I94" s="3" t="s">
        <v>45</v>
      </c>
      <c r="J94" s="3" t="s">
        <v>45</v>
      </c>
      <c r="K94" s="3" t="s">
        <v>45</v>
      </c>
      <c r="L94" s="3" t="s">
        <v>45</v>
      </c>
      <c r="M94" s="3" t="s">
        <v>45</v>
      </c>
      <c r="N94" s="3" t="s">
        <v>45</v>
      </c>
      <c r="O94" s="3" t="s">
        <v>45</v>
      </c>
      <c r="P94" s="3" t="s">
        <v>45</v>
      </c>
      <c r="Q94" s="3" t="s">
        <v>45</v>
      </c>
      <c r="R94" s="3" t="s">
        <v>45</v>
      </c>
      <c r="S94" s="3" t="s">
        <v>45</v>
      </c>
      <c r="T94" s="3" t="s">
        <v>45</v>
      </c>
      <c r="U94" s="3" t="s">
        <v>45</v>
      </c>
      <c r="V94" s="3" t="s">
        <v>45</v>
      </c>
      <c r="W94" s="3" t="s">
        <v>45</v>
      </c>
      <c r="X94" s="3" t="s">
        <v>45</v>
      </c>
      <c r="Y94" s="3" t="s">
        <v>65</v>
      </c>
      <c r="Z94" s="3"/>
    </row>
    <row r="95" spans="1:26" x14ac:dyDescent="0.25">
      <c r="A95" s="12" t="s">
        <v>396</v>
      </c>
      <c r="B95" s="13" t="s">
        <v>65</v>
      </c>
      <c r="C95" s="26" t="s">
        <v>397</v>
      </c>
      <c r="D95" s="26" t="s">
        <v>398</v>
      </c>
      <c r="E95" s="14" t="s">
        <v>399</v>
      </c>
      <c r="F95" s="13" t="s">
        <v>45</v>
      </c>
      <c r="G95" s="13" t="s">
        <v>45</v>
      </c>
      <c r="H95" s="20" t="s">
        <v>400</v>
      </c>
      <c r="I95" s="48" t="s">
        <v>45</v>
      </c>
      <c r="J95" s="48" t="s">
        <v>45</v>
      </c>
      <c r="K95" s="48" t="s">
        <v>45</v>
      </c>
      <c r="L95" s="48" t="s">
        <v>45</v>
      </c>
      <c r="M95" s="48" t="s">
        <v>45</v>
      </c>
      <c r="N95" s="48" t="s">
        <v>45</v>
      </c>
      <c r="O95" s="48" t="s">
        <v>45</v>
      </c>
      <c r="P95" s="48" t="s">
        <v>45</v>
      </c>
      <c r="Q95" s="3" t="s">
        <v>45</v>
      </c>
      <c r="R95" s="48" t="s">
        <v>45</v>
      </c>
      <c r="S95" s="48" t="s">
        <v>45</v>
      </c>
      <c r="T95" s="48" t="s">
        <v>45</v>
      </c>
      <c r="U95" s="48" t="s">
        <v>45</v>
      </c>
      <c r="V95" s="48" t="s">
        <v>45</v>
      </c>
      <c r="W95" s="48" t="s">
        <v>45</v>
      </c>
      <c r="X95" s="3" t="s">
        <v>45</v>
      </c>
      <c r="Y95" s="3" t="s">
        <v>65</v>
      </c>
      <c r="Z95" s="3"/>
    </row>
    <row r="96" spans="1:26" x14ac:dyDescent="0.25">
      <c r="A96" s="12" t="s">
        <v>401</v>
      </c>
      <c r="B96" s="13" t="s">
        <v>65</v>
      </c>
      <c r="C96" s="26" t="s">
        <v>402</v>
      </c>
      <c r="D96" s="26" t="s">
        <v>403</v>
      </c>
      <c r="E96" s="14" t="s">
        <v>198</v>
      </c>
      <c r="F96" s="13" t="s">
        <v>45</v>
      </c>
      <c r="G96" s="13" t="s">
        <v>45</v>
      </c>
      <c r="H96" s="20" t="s">
        <v>404</v>
      </c>
      <c r="I96" s="3" t="s">
        <v>45</v>
      </c>
      <c r="J96" s="3" t="s">
        <v>45</v>
      </c>
      <c r="K96" s="3" t="s">
        <v>45</v>
      </c>
      <c r="L96" s="3" t="s">
        <v>45</v>
      </c>
      <c r="M96" s="3" t="s">
        <v>45</v>
      </c>
      <c r="N96" s="3" t="s">
        <v>45</v>
      </c>
      <c r="O96" s="3" t="s">
        <v>45</v>
      </c>
      <c r="P96" s="3" t="s">
        <v>45</v>
      </c>
      <c r="Q96" s="3" t="s">
        <v>45</v>
      </c>
      <c r="R96" s="3" t="s">
        <v>45</v>
      </c>
      <c r="S96" s="3" t="s">
        <v>45</v>
      </c>
      <c r="T96" s="3" t="s">
        <v>45</v>
      </c>
      <c r="U96" s="3" t="s">
        <v>45</v>
      </c>
      <c r="V96" s="3" t="s">
        <v>45</v>
      </c>
      <c r="W96" s="3" t="s">
        <v>45</v>
      </c>
      <c r="X96" s="3" t="s">
        <v>45</v>
      </c>
      <c r="Y96" s="3" t="s">
        <v>65</v>
      </c>
      <c r="Z96" s="3"/>
    </row>
    <row r="97" spans="1:26" ht="15" customHeight="1" x14ac:dyDescent="0.25">
      <c r="A97" s="12" t="s">
        <v>405</v>
      </c>
      <c r="B97" s="13" t="s">
        <v>65</v>
      </c>
      <c r="C97" s="26" t="s">
        <v>406</v>
      </c>
      <c r="D97" s="26" t="s">
        <v>407</v>
      </c>
      <c r="E97" s="14" t="s">
        <v>408</v>
      </c>
      <c r="F97" s="13" t="s">
        <v>45</v>
      </c>
      <c r="G97" s="13" t="s">
        <v>45</v>
      </c>
      <c r="H97" s="2" t="s">
        <v>409</v>
      </c>
      <c r="I97" s="48" t="s">
        <v>45</v>
      </c>
      <c r="J97" s="48" t="s">
        <v>45</v>
      </c>
      <c r="K97" s="48" t="s">
        <v>45</v>
      </c>
      <c r="L97" s="48" t="s">
        <v>45</v>
      </c>
      <c r="M97" s="48" t="s">
        <v>45</v>
      </c>
      <c r="N97" s="48" t="s">
        <v>45</v>
      </c>
      <c r="O97" s="48" t="s">
        <v>45</v>
      </c>
      <c r="P97" s="48" t="s">
        <v>45</v>
      </c>
      <c r="Q97" s="3" t="s">
        <v>45</v>
      </c>
      <c r="R97" s="48" t="s">
        <v>45</v>
      </c>
      <c r="S97" s="48" t="s">
        <v>45</v>
      </c>
      <c r="T97" s="48" t="s">
        <v>45</v>
      </c>
      <c r="U97" s="48" t="s">
        <v>45</v>
      </c>
      <c r="V97" s="48" t="s">
        <v>45</v>
      </c>
      <c r="W97" s="48" t="s">
        <v>45</v>
      </c>
      <c r="X97" s="3" t="s">
        <v>45</v>
      </c>
      <c r="Y97" s="3" t="s">
        <v>65</v>
      </c>
      <c r="Z97" s="3"/>
    </row>
    <row r="98" spans="1:26" ht="15" customHeight="1" x14ac:dyDescent="0.25">
      <c r="A98" s="12" t="s">
        <v>410</v>
      </c>
      <c r="B98" s="13" t="s">
        <v>65</v>
      </c>
      <c r="C98" s="26" t="s">
        <v>411</v>
      </c>
      <c r="D98" s="26" t="s">
        <v>412</v>
      </c>
      <c r="E98" s="14" t="s">
        <v>413</v>
      </c>
      <c r="F98" s="13"/>
      <c r="G98" s="13"/>
      <c r="H98" s="2" t="s">
        <v>414</v>
      </c>
      <c r="I98" s="54" t="s">
        <v>45</v>
      </c>
      <c r="J98" s="54" t="s">
        <v>45</v>
      </c>
      <c r="K98" s="54" t="s">
        <v>45</v>
      </c>
      <c r="L98" s="54" t="s">
        <v>45</v>
      </c>
      <c r="M98" s="70" t="s">
        <v>45</v>
      </c>
      <c r="N98" s="70" t="s">
        <v>45</v>
      </c>
      <c r="O98" s="70" t="s">
        <v>45</v>
      </c>
      <c r="P98" s="71" t="s">
        <v>45</v>
      </c>
      <c r="Q98" s="3" t="s">
        <v>45</v>
      </c>
      <c r="R98" s="70" t="s">
        <v>45</v>
      </c>
      <c r="S98" s="48" t="s">
        <v>45</v>
      </c>
      <c r="T98" s="70" t="s">
        <v>45</v>
      </c>
      <c r="U98" s="70" t="s">
        <v>45</v>
      </c>
      <c r="V98" s="70" t="s">
        <v>45</v>
      </c>
      <c r="W98" s="70" t="s">
        <v>45</v>
      </c>
      <c r="X98" s="3" t="s">
        <v>45</v>
      </c>
      <c r="Y98" s="50" t="s">
        <v>65</v>
      </c>
      <c r="Z98" s="50"/>
    </row>
    <row r="99" spans="1:26" x14ac:dyDescent="0.25">
      <c r="A99" s="12" t="s">
        <v>415</v>
      </c>
      <c r="B99" s="13" t="s">
        <v>65</v>
      </c>
      <c r="C99" s="26" t="s">
        <v>416</v>
      </c>
      <c r="D99" s="26" t="s">
        <v>417</v>
      </c>
      <c r="E99" s="14" t="s">
        <v>418</v>
      </c>
      <c r="F99" s="13" t="s">
        <v>45</v>
      </c>
      <c r="G99" s="13" t="s">
        <v>45</v>
      </c>
      <c r="H99" s="20" t="s">
        <v>419</v>
      </c>
      <c r="I99" s="3" t="s">
        <v>45</v>
      </c>
      <c r="J99" s="3" t="s">
        <v>45</v>
      </c>
      <c r="K99" s="3" t="s">
        <v>45</v>
      </c>
      <c r="L99" s="3" t="s">
        <v>45</v>
      </c>
      <c r="M99" s="3" t="s">
        <v>45</v>
      </c>
      <c r="N99" s="3" t="s">
        <v>45</v>
      </c>
      <c r="O99" s="3" t="s">
        <v>45</v>
      </c>
      <c r="P99" s="3" t="s">
        <v>45</v>
      </c>
      <c r="Q99" s="3" t="s">
        <v>45</v>
      </c>
      <c r="R99" s="3" t="s">
        <v>45</v>
      </c>
      <c r="S99" s="3" t="s">
        <v>45</v>
      </c>
      <c r="T99" s="3" t="s">
        <v>45</v>
      </c>
      <c r="U99" s="3" t="s">
        <v>45</v>
      </c>
      <c r="V99" s="3" t="s">
        <v>45</v>
      </c>
      <c r="W99" s="3" t="s">
        <v>45</v>
      </c>
      <c r="X99" s="3" t="s">
        <v>45</v>
      </c>
      <c r="Y99" s="3" t="s">
        <v>65</v>
      </c>
      <c r="Z99" s="3"/>
    </row>
    <row r="100" spans="1:26" x14ac:dyDescent="0.25">
      <c r="A100" s="41" t="s">
        <v>94</v>
      </c>
      <c r="B100" s="13" t="s">
        <v>65</v>
      </c>
      <c r="C100" s="42" t="s">
        <v>222</v>
      </c>
      <c r="D100" s="42" t="s">
        <v>223</v>
      </c>
      <c r="E100" s="43" t="s">
        <v>420</v>
      </c>
      <c r="F100" s="13" t="s">
        <v>45</v>
      </c>
      <c r="G100" s="13" t="s">
        <v>45</v>
      </c>
      <c r="H100" s="44" t="s">
        <v>225</v>
      </c>
      <c r="I100" s="45">
        <v>0.3125</v>
      </c>
      <c r="J100" s="45">
        <v>0.70833333333333337</v>
      </c>
      <c r="K100" s="46">
        <v>0.3125</v>
      </c>
      <c r="L100" s="46">
        <v>0.70833333333333337</v>
      </c>
      <c r="M100" s="72">
        <v>1100</v>
      </c>
      <c r="N100" s="72">
        <v>10</v>
      </c>
      <c r="O100" s="73" t="s">
        <v>45</v>
      </c>
      <c r="P100" s="74" t="s">
        <v>45</v>
      </c>
      <c r="Q100" s="3" t="s">
        <v>45</v>
      </c>
      <c r="R100" s="73">
        <v>8</v>
      </c>
      <c r="S100" s="55" t="s">
        <v>45</v>
      </c>
      <c r="T100" s="73" t="s">
        <v>45</v>
      </c>
      <c r="U100" s="73" t="s">
        <v>45</v>
      </c>
      <c r="V100" s="73" t="s">
        <v>45</v>
      </c>
      <c r="W100" s="48" t="s">
        <v>45</v>
      </c>
      <c r="X100" s="3" t="s">
        <v>45</v>
      </c>
      <c r="Y100" s="3" t="s">
        <v>65</v>
      </c>
      <c r="Z100" s="3"/>
    </row>
    <row r="101" spans="1:26" x14ac:dyDescent="0.25">
      <c r="A101" s="12" t="s">
        <v>94</v>
      </c>
      <c r="B101" s="13" t="s">
        <v>65</v>
      </c>
      <c r="C101" s="18" t="s">
        <v>421</v>
      </c>
      <c r="D101" s="18" t="s">
        <v>422</v>
      </c>
      <c r="E101" s="19" t="s">
        <v>228</v>
      </c>
      <c r="F101" s="13" t="s">
        <v>423</v>
      </c>
      <c r="G101" s="15" t="s">
        <v>33</v>
      </c>
      <c r="H101" s="20" t="s">
        <v>424</v>
      </c>
      <c r="I101" s="21">
        <v>0.29166666666666669</v>
      </c>
      <c r="J101" s="21">
        <v>0.76041666666666663</v>
      </c>
      <c r="K101" s="22">
        <v>0.29166666666666669</v>
      </c>
      <c r="L101" s="22">
        <v>0.6875</v>
      </c>
      <c r="M101" s="23">
        <v>2608</v>
      </c>
      <c r="N101" s="1">
        <v>250</v>
      </c>
      <c r="O101" s="3" t="s">
        <v>45</v>
      </c>
      <c r="P101" s="5" t="s">
        <v>45</v>
      </c>
      <c r="Q101" s="3" t="s">
        <v>45</v>
      </c>
      <c r="R101" s="1">
        <v>225</v>
      </c>
      <c r="S101" s="1" t="s">
        <v>45</v>
      </c>
      <c r="T101" s="1">
        <v>50</v>
      </c>
      <c r="U101" s="3" t="s">
        <v>45</v>
      </c>
      <c r="V101" s="3" t="s">
        <v>45</v>
      </c>
      <c r="W101" s="3" t="s">
        <v>45</v>
      </c>
      <c r="X101" s="3" t="s">
        <v>45</v>
      </c>
      <c r="Y101" s="3" t="s">
        <v>65</v>
      </c>
      <c r="Z101" s="65"/>
    </row>
  </sheetData>
  <conditionalFormatting sqref="A1:XFD1">
    <cfRule type="cellIs" dxfId="29" priority="2" operator="equal">
      <formula>"EXTERN"</formula>
    </cfRule>
  </conditionalFormatting>
  <conditionalFormatting sqref="A1:XFD1">
    <cfRule type="cellIs" dxfId="28" priority="1" operator="equal">
      <formula>"INTERN"</formula>
    </cfRule>
  </conditionalFormatting>
  <dataValidations count="2">
    <dataValidation type="list" allowBlank="1" showInputMessage="1" showErrorMessage="1" errorTitle="Hoofddoel gebouw" error="Kies 1 van de opties" promptTitle="Hoofddoel gebouw" prompt="Kies hoofddoel van het gebouw" sqref="G27:G28">
      <formula1>#REF!</formula1>
    </dataValidation>
    <dataValidation type="list" allowBlank="1" showInputMessage="1" showErrorMessage="1" error="Kies CDV of DJI" promptTitle="CDV/DJI" prompt="Kies 1 van de opties" sqref="Y3:Z52 Y54:Z101">
      <formula1>#REF!</formula1>
    </dataValidation>
  </dataValidations>
  <hyperlinks>
    <hyperlink ref="A58" r:id="rId1"/>
    <hyperlink ref="A90" r:id="rId2" display="PI Veenhuizen"/>
    <hyperlink ref="A89" r:id="rId3" display="PI Veenhuizen"/>
    <hyperlink ref="A70" r:id="rId4"/>
    <hyperlink ref="A69" r:id="rId5"/>
    <hyperlink ref="A60" r:id="rId6"/>
    <hyperlink ref="A78" r:id="rId7"/>
    <hyperlink ref="A79" r:id="rId8"/>
    <hyperlink ref="A83" r:id="rId9"/>
    <hyperlink ref="A87" r:id="rId10"/>
    <hyperlink ref="A88" r:id="rId11"/>
    <hyperlink ref="A91:A92" r:id="rId12" display="PI Veenhuizen"/>
    <hyperlink ref="A96" r:id="rId13"/>
    <hyperlink ref="A72" r:id="rId14"/>
    <hyperlink ref="A86" r:id="rId15"/>
    <hyperlink ref="A93" r:id="rId16"/>
    <hyperlink ref="A94" r:id="rId17"/>
    <hyperlink ref="A95" r:id="rId18"/>
    <hyperlink ref="A71" r:id="rId19"/>
    <hyperlink ref="A73" r:id="rId20"/>
    <hyperlink ref="A75" r:id="rId21"/>
    <hyperlink ref="A76" r:id="rId22"/>
    <hyperlink ref="A77" r:id="rId23" display="PI Krimpen a/d Ijssel"/>
    <hyperlink ref="A80" r:id="rId24"/>
    <hyperlink ref="A82" r:id="rId25" display="PI Middelburg"/>
    <hyperlink ref="A81" r:id="rId26" display="PI Middelburg"/>
    <hyperlink ref="A55" r:id="rId27" display="DC Rotterdam"/>
    <hyperlink ref="A63" r:id="rId28"/>
    <hyperlink ref="A99" r:id="rId29"/>
    <hyperlink ref="A97" r:id="rId30"/>
    <hyperlink ref="A65" r:id="rId31"/>
    <hyperlink ref="A67" r:id="rId32"/>
    <hyperlink ref="A66" r:id="rId33"/>
    <hyperlink ref="A68" r:id="rId34"/>
    <hyperlink ref="A64" r:id="rId35"/>
    <hyperlink ref="A54" r:id="rId36"/>
    <hyperlink ref="A39" r:id="rId37"/>
    <hyperlink ref="A37" r:id="rId38" location=":~:text=iCOV%20staat%20voor%20infobox%20Crimineel,meer%20witwassen%2C%20belastingontduiking%20en%20fraude."/>
    <hyperlink ref="A36" r:id="rId39"/>
    <hyperlink ref="A35" r:id="rId40"/>
    <hyperlink ref="A38" r:id="rId41"/>
    <hyperlink ref="A23" r:id="rId42"/>
    <hyperlink ref="A19" r:id="rId43"/>
    <hyperlink ref="A18" r:id="rId44"/>
    <hyperlink ref="A12" r:id="rId45"/>
    <hyperlink ref="A11" r:id="rId46"/>
    <hyperlink ref="A43" r:id="rId47"/>
    <hyperlink ref="A49" r:id="rId48"/>
    <hyperlink ref="A47" r:id="rId49"/>
    <hyperlink ref="A30" r:id="rId50"/>
    <hyperlink ref="A27" r:id="rId51"/>
    <hyperlink ref="A20" r:id="rId52"/>
    <hyperlink ref="A41" r:id="rId53"/>
    <hyperlink ref="A42" r:id="rId54" location=":~:text=iCOV%20staat%20voor%20infobox%20Crimineel,meer%20witwassen%2C%20belastingontduiking%20en%20fraude."/>
    <hyperlink ref="A44" r:id="rId55"/>
    <hyperlink ref="A101" r:id="rId56"/>
    <hyperlink ref="A61" r:id="rId57"/>
    <hyperlink ref="A51" r:id="rId58"/>
    <hyperlink ref="A50" r:id="rId59"/>
    <hyperlink ref="A26" r:id="rId60"/>
    <hyperlink ref="A25" r:id="rId61"/>
    <hyperlink ref="A24" r:id="rId62"/>
    <hyperlink ref="A48" r:id="rId63"/>
    <hyperlink ref="A3" r:id="rId64"/>
    <hyperlink ref="A7" r:id="rId65"/>
    <hyperlink ref="A6" r:id="rId66"/>
    <hyperlink ref="A17" r:id="rId67"/>
    <hyperlink ref="A8" r:id="rId68"/>
    <hyperlink ref="A22" r:id="rId69"/>
    <hyperlink ref="A29" r:id="rId70"/>
    <hyperlink ref="A28" r:id="rId71"/>
    <hyperlink ref="A16" r:id="rId72"/>
    <hyperlink ref="A15" r:id="rId73"/>
    <hyperlink ref="A14" r:id="rId74" display="Europis"/>
    <hyperlink ref="A13" r:id="rId75"/>
    <hyperlink ref="A5" r:id="rId76"/>
    <hyperlink ref="A34" r:id="rId77" display="Raad voor de Kinderbescherming (Rvdk)"/>
    <hyperlink ref="A33" r:id="rId78"/>
    <hyperlink ref="A45" r:id="rId79" display="Strategisch Kennis Centrum "/>
    <hyperlink ref="A52" r:id="rId80"/>
    <hyperlink ref="A59" r:id="rId81"/>
    <hyperlink ref="A46" r:id="rId82"/>
    <hyperlink ref="A98" r:id="rId83"/>
  </hyperlinks>
  <pageMargins left="0.7" right="0.7" top="0.75" bottom="0.75" header="0.3" footer="0.3"/>
  <pageSetup paperSize="9" orientation="portrait" r:id="rId84"/>
  <tableParts count="1">
    <tablePart r:id="rId85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Hoofddoel gebouw" error="Kies 1 van de opties" promptTitle="Hoofddoel gebouw" prompt="Kies hoofddoel van het gebouw">
          <x14:formula1>
            <xm:f>Data!$G$2:$G$3</xm:f>
          </x14:formula1>
          <xm:sqref>G101 G29:G52 G56:G57 G59 G3:G26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"/>
  <sheetViews>
    <sheetView workbookViewId="0">
      <selection activeCell="G25" sqref="G25"/>
    </sheetView>
  </sheetViews>
  <sheetFormatPr defaultRowHeight="15" x14ac:dyDescent="0.25"/>
  <cols>
    <col min="2" max="2" width="11.7109375" customWidth="1"/>
    <col min="4" max="4" width="18" bestFit="1" customWidth="1"/>
    <col min="7" max="7" width="16.140625" bestFit="1" customWidth="1"/>
  </cols>
  <sheetData>
    <row r="2" spans="2:7" x14ac:dyDescent="0.25">
      <c r="B2" t="s">
        <v>46</v>
      </c>
      <c r="G2" t="s">
        <v>33</v>
      </c>
    </row>
    <row r="3" spans="2:7" x14ac:dyDescent="0.25">
      <c r="B3" s="58" t="s">
        <v>36</v>
      </c>
      <c r="G3" t="s">
        <v>43</v>
      </c>
    </row>
    <row r="4" spans="2:7" x14ac:dyDescent="0.25">
      <c r="B4" t="s">
        <v>47</v>
      </c>
    </row>
    <row r="5" spans="2:7" x14ac:dyDescent="0.25">
      <c r="B5" t="s">
        <v>66</v>
      </c>
    </row>
  </sheetData>
  <dataValidations count="1">
    <dataValidation type="list" allowBlank="1" showInputMessage="1" showErrorMessage="1" sqref="D2:D5">
      <formula1>#REF!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badc60b-caf4-42f5-a510-56f09695063d">
      <UserInfo>
        <DisplayName>Touw, D. (Diana) (Rijksmedewerker)</DisplayName>
        <AccountId>24</AccountId>
        <AccountType/>
      </UserInfo>
      <UserInfo>
        <DisplayName>Hogerbrugge - Fillié Hogerbrugge, R. (Robbert) (Rijksmedewerker)</DisplayName>
        <AccountId>20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CA3759AB800341AB3B1E2EAB93174D" ma:contentTypeVersion="2" ma:contentTypeDescription="Een nieuw document maken." ma:contentTypeScope="" ma:versionID="2a3bba241797c11dfb0f8a852bc25bec">
  <xsd:schema xmlns:xsd="http://www.w3.org/2001/XMLSchema" xmlns:xs="http://www.w3.org/2001/XMLSchema" xmlns:p="http://schemas.microsoft.com/office/2006/metadata/properties" xmlns:ns2="bbadc60b-caf4-42f5-a510-56f09695063d" targetNamespace="http://schemas.microsoft.com/office/2006/metadata/properties" ma:root="true" ma:fieldsID="7bde229357fa9955b8c2cb496b24b87a" ns2:_="">
    <xsd:import namespace="bbadc60b-caf4-42f5-a510-56f09695063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dc60b-caf4-42f5-a510-56f09695063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FBB2DC-C3B0-4CB3-B140-CA5FAA30B0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96F005-6B05-4DD5-AB4F-D3FD70265F3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bbadc60b-caf4-42f5-a510-56f09695063d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C837C2A-7FEE-4C1A-897D-3CD1E1282E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adc60b-caf4-42f5-a510-56f0969506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Info</vt:lpstr>
      <vt:lpstr>Locatiegegevenslijst 2025 V2.0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Hogerbrugge-Fillié, Robbert</dc:creator>
  <cp:keywords/>
  <dc:description/>
  <cp:lastModifiedBy>Hogerbrugge, Robbert</cp:lastModifiedBy>
  <cp:revision/>
  <dcterms:created xsi:type="dcterms:W3CDTF">2025-02-04T10:42:31Z</dcterms:created>
  <dcterms:modified xsi:type="dcterms:W3CDTF">2025-09-30T14:03:27Z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0x010100F7CA3759AB800341AB3B1E2EAB93174D</vt:lpwstr>
  </property>
</Properties>
</file>