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Q:\CL BMO\Inkoopgroep\1. INKOPEN\2. Eenheden\5. DIENSTVERLENING\Verkiezingen Z.507167\02 Aanbesteding\"/>
    </mc:Choice>
  </mc:AlternateContent>
  <xr:revisionPtr revIDLastSave="0" documentId="8_{3634C2DB-4B86-408E-BE33-FE232AF7C3CE}" xr6:coauthVersionLast="47" xr6:coauthVersionMax="47" xr10:uidLastSave="{00000000-0000-0000-0000-000000000000}"/>
  <bookViews>
    <workbookView xWindow="-120" yWindow="-120" windowWidth="29040" windowHeight="15720" xr2:uid="{431C8AE4-E042-4CE0-8DF1-28980BEBC1F6}"/>
  </bookViews>
  <sheets>
    <sheet name="1. Voorblad" sheetId="2" r:id="rId1"/>
    <sheet name="2. Drukwerk" sheetId="3" r:id="rId2"/>
    <sheet name="3. Bezorging"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5" l="1"/>
  <c r="G28" i="5"/>
  <c r="G19" i="5"/>
  <c r="G35" i="5"/>
  <c r="G26" i="5"/>
  <c r="G17" i="5"/>
  <c r="G10" i="5"/>
  <c r="G8" i="5"/>
  <c r="G38" i="5"/>
  <c r="G39" i="5" s="1"/>
  <c r="G29" i="5"/>
  <c r="G20" i="5"/>
  <c r="G11" i="5"/>
  <c r="C34" i="2"/>
  <c r="G122" i="3"/>
  <c r="G121" i="3"/>
  <c r="G120" i="3"/>
  <c r="G119" i="3"/>
  <c r="G118" i="3"/>
  <c r="G117" i="3"/>
  <c r="G116" i="3"/>
  <c r="G115" i="3"/>
  <c r="G114" i="3"/>
  <c r="G113" i="3"/>
  <c r="G112" i="3"/>
  <c r="G111" i="3"/>
  <c r="G110" i="3"/>
  <c r="G109" i="3"/>
  <c r="G108" i="3"/>
  <c r="G107" i="3"/>
  <c r="G106" i="3"/>
  <c r="G105" i="3"/>
  <c r="G104" i="3"/>
  <c r="G103" i="3"/>
  <c r="G98" i="3"/>
  <c r="G97" i="3"/>
  <c r="G96" i="3"/>
  <c r="G95" i="3"/>
  <c r="G94" i="3"/>
  <c r="G93" i="3"/>
  <c r="G92" i="3"/>
  <c r="G91" i="3"/>
  <c r="G90" i="3"/>
  <c r="G89" i="3"/>
  <c r="G88" i="3"/>
  <c r="G87" i="3"/>
  <c r="G86" i="3"/>
  <c r="G85" i="3"/>
  <c r="G84" i="3"/>
  <c r="G83" i="3"/>
  <c r="G82" i="3"/>
  <c r="G81" i="3"/>
  <c r="G80" i="3"/>
  <c r="G79" i="3"/>
  <c r="G74" i="3"/>
  <c r="G73" i="3"/>
  <c r="G72" i="3"/>
  <c r="G71" i="3"/>
  <c r="G70" i="3"/>
  <c r="G69" i="3"/>
  <c r="G68" i="3"/>
  <c r="G67" i="3"/>
  <c r="G66" i="3"/>
  <c r="G65" i="3"/>
  <c r="G64" i="3"/>
  <c r="G63" i="3"/>
  <c r="G62" i="3"/>
  <c r="G61" i="3"/>
  <c r="G60" i="3"/>
  <c r="G59" i="3"/>
  <c r="G58" i="3"/>
  <c r="G57" i="3"/>
  <c r="G56" i="3"/>
  <c r="G55" i="3"/>
  <c r="G50" i="3"/>
  <c r="G49" i="3"/>
  <c r="G48" i="3"/>
  <c r="G47" i="3"/>
  <c r="G46" i="3"/>
  <c r="G45" i="3"/>
  <c r="G44" i="3"/>
  <c r="G43" i="3"/>
  <c r="G42" i="3"/>
  <c r="G41" i="3"/>
  <c r="G40" i="3"/>
  <c r="G39" i="3"/>
  <c r="G38" i="3"/>
  <c r="G37" i="3"/>
  <c r="G36" i="3"/>
  <c r="G35" i="3"/>
  <c r="G34" i="3"/>
  <c r="G33" i="3"/>
  <c r="G32" i="3"/>
  <c r="G31" i="3"/>
  <c r="G11" i="3"/>
  <c r="G16" i="3"/>
  <c r="G26" i="3"/>
  <c r="G25" i="3"/>
  <c r="G24" i="3"/>
  <c r="G23" i="3"/>
  <c r="G22" i="3"/>
  <c r="G21" i="3"/>
  <c r="G20" i="3"/>
  <c r="G15" i="3"/>
  <c r="G12" i="3"/>
  <c r="G8" i="3"/>
  <c r="G34" i="5"/>
  <c r="G36" i="5"/>
  <c r="G25" i="5"/>
  <c r="G27" i="5"/>
  <c r="G16" i="5"/>
  <c r="G18" i="5"/>
  <c r="D16" i="5"/>
  <c r="D25" i="5" s="1"/>
  <c r="D34" i="5" s="1"/>
  <c r="D18" i="5"/>
  <c r="D27" i="5" s="1"/>
  <c r="D36" i="5" s="1"/>
  <c r="C31" i="2"/>
  <c r="C30" i="2"/>
  <c r="G10" i="3"/>
  <c r="G9" i="3"/>
  <c r="G14" i="3"/>
  <c r="G13" i="3"/>
  <c r="G17" i="3"/>
  <c r="G18" i="3"/>
  <c r="G19" i="3"/>
  <c r="G7" i="5"/>
  <c r="G9" i="5"/>
  <c r="G51" i="3"/>
  <c r="E31" i="2"/>
  <c r="G31" i="2"/>
  <c r="G123" i="3"/>
  <c r="E34" i="2"/>
  <c r="G99" i="3"/>
  <c r="E33" i="2"/>
  <c r="G75" i="3"/>
  <c r="E32" i="2"/>
  <c r="G7" i="3"/>
  <c r="G27" i="3"/>
  <c r="E30" i="2"/>
  <c r="C32" i="2"/>
  <c r="C33" i="2"/>
  <c r="G21" i="5" l="1"/>
  <c r="G30" i="5"/>
  <c r="F33" i="2" s="1"/>
  <c r="G33" i="2" s="1"/>
  <c r="F34" i="2"/>
  <c r="G34" i="2" s="1"/>
  <c r="F32" i="2"/>
  <c r="G32" i="2" s="1"/>
  <c r="G12" i="5"/>
  <c r="F30" i="2" s="1"/>
  <c r="G30" i="2" s="1"/>
  <c r="G36" i="2" l="1"/>
  <c r="G3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tc={E06B253B-B586-45B3-8A09-D93E4CD37681}</author>
  </authors>
  <commentList>
    <comment ref="E112" authorId="0" shapeId="0" xr:uid="{E06B253B-B586-45B3-8A09-D93E4CD37681}">
      <text>
        <t>[Opmerkingenthread]
U kunt deze opmerkingenthread lezen in uw versie van Excel. Eventuele wijzigingen aan de thread gaan echter verloren als het bestand wordt geopend in een nieuwere versie van Excel. Meer informatie: https://go.microsoft.com/fwlink/?linkid=870924
Opmerking:
    Nog even controle door Henny ivm meer stembureaus</t>
      </text>
    </comment>
  </commentList>
</comments>
</file>

<file path=xl/sharedStrings.xml><?xml version="1.0" encoding="utf-8"?>
<sst xmlns="http://schemas.openxmlformats.org/spreadsheetml/2006/main" count="332" uniqueCount="117">
  <si>
    <t>Bijlage  3- Prijzenblad Verkiezingsdrukwerk en bezorging</t>
  </si>
  <si>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</si>
  <si>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</si>
  <si>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</si>
  <si>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</si>
  <si>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r>
      <rPr>
        <sz val="11"/>
        <rFont val="Calibri"/>
        <family val="2"/>
        <scheme val="minor"/>
      </rPr>
      <t>Invoer SWO De Wolden Hoogeveen</t>
    </r>
    <r>
      <rPr>
        <sz val="11"/>
        <color rgb="FFFF0000"/>
        <rFont val="Calibri"/>
        <family val="2"/>
        <scheme val="minor"/>
      </rPr>
      <t>.</t>
    </r>
    <r>
      <rPr>
        <sz val="11"/>
        <color theme="1"/>
        <rFont val="Calibri"/>
        <family val="2"/>
        <scheme val="minor"/>
      </rPr>
      <t xml:space="preserve"> Niet wijzigen. </t>
    </r>
  </si>
  <si>
    <t>Invoer</t>
  </si>
  <si>
    <t>Cellen bestemd voor uw invoer. Inschrijver dient deze cellen in dit prijzenblad in te vullen. Het niet of niet op juiste wijze invullen van dit prijzenblad kan leiden tot uitsluiting van deze aanbesteding.</t>
  </si>
  <si>
    <t>Berekening</t>
  </si>
  <si>
    <t>Berekeningen in werkblad. Niet wijzigen.</t>
  </si>
  <si>
    <t>Opmerkingen</t>
  </si>
  <si>
    <t>Ruimte voor uw opmerkingen of toelichting.</t>
  </si>
  <si>
    <t>Totalen</t>
  </si>
  <si>
    <t>Berekeningen van totalen in werkblad. Niet wijzigen.</t>
  </si>
  <si>
    <t>Uw fictieve Inschrijfprijs</t>
  </si>
  <si>
    <t xml:space="preserve">Berekening van uw fictieve Inschrijfprijs. Niet wijzigen. </t>
  </si>
  <si>
    <t>Noten:</t>
  </si>
  <si>
    <t>1) De inschrijfprijs staat niet gelijk aan de opdrachtwaarde zoals deze is vermeld in hoofdstuk 1 van het aanbestedingsdocument.
2) Inschrijver geeft zijn prijzen op exclusief btw.
3) Inschrijver is slechts gerechtigd om bedragen te factureren die opgenomen zijn in dit prijzenblad. SWO De Wolden Hoogeveen wenst niet geconfronteerd te worden met onverwachte meerkosten.
4) Inschrijver dient de prijzen af te ronden naar vier (4) cijfers achter de komma.</t>
  </si>
  <si>
    <t>Recapitulatie:</t>
  </si>
  <si>
    <t>CONTACTGEGEVENS INSCHRIJVER</t>
  </si>
  <si>
    <t>Onderneming:</t>
  </si>
  <si>
    <t>Functie:</t>
  </si>
  <si>
    <t>Naam rechtsgeldig ondertekenaar:</t>
  </si>
  <si>
    <t>Datum:</t>
  </si>
  <si>
    <t>Handtekening:</t>
  </si>
  <si>
    <t xml:space="preserve">TOTAAL KOSTEN </t>
  </si>
  <si>
    <t>Verkiezingen</t>
  </si>
  <si>
    <t>Drukkosten</t>
  </si>
  <si>
    <t>Bezorgkosten</t>
  </si>
  <si>
    <t>Totaal per verkiezing</t>
  </si>
  <si>
    <t>Verwerkt in '3' Waterschappen</t>
  </si>
  <si>
    <t>TOTALE KOSTEN</t>
  </si>
  <si>
    <t xml:space="preserve">UW TOTALE FICTIEVE INSCHRIJFPRIJS </t>
  </si>
  <si>
    <t>Bijlage - Prijzenblad Verkiezingspost</t>
  </si>
  <si>
    <t>1. Gemeenteraad (2026)</t>
  </si>
  <si>
    <t>Nr.</t>
  </si>
  <si>
    <t>Omschrijving</t>
  </si>
  <si>
    <t>Fictieve afname</t>
  </si>
  <si>
    <t>Prijs per stuk</t>
  </si>
  <si>
    <t>Subtotaal per verkiezing</t>
  </si>
  <si>
    <t>1.1</t>
  </si>
  <si>
    <t xml:space="preserve">Printen envelop A5 voor stempassen met logo </t>
  </si>
  <si>
    <t>1.2</t>
  </si>
  <si>
    <t xml:space="preserve">Printen stempas met NAW-gegevens en logo en couverteren in A5 envelop </t>
  </si>
  <si>
    <t>1.3</t>
  </si>
  <si>
    <t>Stempas (blanco) incl. losse bedrukte envelop</t>
  </si>
  <si>
    <t>1.4</t>
  </si>
  <si>
    <t>Kiezerspas (blanco) incl.  losse envelop</t>
  </si>
  <si>
    <t>1.5</t>
  </si>
  <si>
    <t>Blanco L11 Kieswet volmacht incl. losse envelop</t>
  </si>
  <si>
    <t>1.6</t>
  </si>
  <si>
    <t xml:space="preserve">Printen envelop A5 met logo bedrukt voor kandidatenlijst </t>
  </si>
  <si>
    <t>1.7</t>
  </si>
  <si>
    <t>Printen kandidatenlijst en couverteren in A5 envelop</t>
  </si>
  <si>
    <t>1.8</t>
  </si>
  <si>
    <t>printen Stembiljet</t>
  </si>
  <si>
    <t>1.9</t>
  </si>
  <si>
    <t xml:space="preserve"> Kandidatenlijst in braille</t>
  </si>
  <si>
    <t>1.10</t>
  </si>
  <si>
    <t>Vergrote kandidatenlijsten-A1 formaat</t>
  </si>
  <si>
    <t>1.11</t>
  </si>
  <si>
    <t>model P 2a- Nieuwe zitting gemeentelijk stembureau</t>
  </si>
  <si>
    <t>1.12</t>
  </si>
  <si>
    <t>N 5 – Overdrachtsdocument Gemeentelijk stembureau boxen en enveloppen</t>
  </si>
  <si>
    <t>1.13</t>
  </si>
  <si>
    <t>N 10-2 – Proces Verbaal Gemeentelijk Stembureau </t>
  </si>
  <si>
    <t>1.14</t>
  </si>
  <si>
    <t>Na 31 - 2 Gemeentelijk Stembureau ‘controle processen verbaal /centrale stemopneming</t>
  </si>
  <si>
    <t>1.15</t>
  </si>
  <si>
    <t>Na 14-2 - corrigendum gemeentelijk stembureau</t>
  </si>
  <si>
    <t>1.16</t>
  </si>
  <si>
    <t>Telpakket VOX Centraal</t>
  </si>
  <si>
    <t>1.17</t>
  </si>
  <si>
    <t>CSO VOX instructieblad</t>
  </si>
  <si>
    <t>1.18</t>
  </si>
  <si>
    <t>CSO VOX Registratie toegelaten kiezers</t>
  </si>
  <si>
    <t>1.19</t>
  </si>
  <si>
    <t>CSO VOX Telformulieren</t>
  </si>
  <si>
    <t>1.20</t>
  </si>
  <si>
    <t>CSO VOX Verzamellijst</t>
  </si>
  <si>
    <t>Subtotaal drukkosten GR</t>
  </si>
  <si>
    <t>2. Provinciale Staten (2027)</t>
  </si>
  <si>
    <t>Subtotaal drukkosten PS</t>
  </si>
  <si>
    <t>3. Waterschappen (2027)</t>
  </si>
  <si>
    <t>Subtotaal drukkosten WS</t>
  </si>
  <si>
    <t>4. Europees Parlement (2029)</t>
  </si>
  <si>
    <t>Subtotaal drukkosten EP</t>
  </si>
  <si>
    <t>5. Tweede Kamer (2029)</t>
  </si>
  <si>
    <t>Na 31 -2  Gemeentelijk Stembureau ‘controle processen verbaal /centrale stemopneming</t>
  </si>
  <si>
    <t>Subtotaal drukkosten TK</t>
  </si>
  <si>
    <t>Bijlage - PrijzenbladVerkiezingspost</t>
  </si>
  <si>
    <t>Bezorging kandidatenlijsten</t>
  </si>
  <si>
    <t>Optioneel: totaalkorting partijenpost/voordeelgebied kandidatenlijsten</t>
  </si>
  <si>
    <t>Bezorging stempassen</t>
  </si>
  <si>
    <t>Optioneel: totaalkorting partijenpost/voordeelgebied stempassen</t>
  </si>
  <si>
    <t>Transport stembiljetten naar locaties opdrachtgever (postcodegebied 7901/7921)</t>
  </si>
  <si>
    <t>Subtotaal bezorgkosten GR</t>
  </si>
  <si>
    <t>3. Waterschappen 2027 (incl. Provinciale staten)</t>
  </si>
  <si>
    <t>3.1</t>
  </si>
  <si>
    <t>3.2</t>
  </si>
  <si>
    <t>3.3</t>
  </si>
  <si>
    <t>3.4</t>
  </si>
  <si>
    <t>3.5</t>
  </si>
  <si>
    <t>Subtotaal bezorgkosten WS en PS</t>
  </si>
  <si>
    <t>4. Eurpees Parlement (2029)</t>
  </si>
  <si>
    <t>4.1</t>
  </si>
  <si>
    <t>4.2</t>
  </si>
  <si>
    <t>4.3</t>
  </si>
  <si>
    <t>4.4</t>
  </si>
  <si>
    <t>4.5</t>
  </si>
  <si>
    <t>Subtotaal bezorgkosten EP</t>
  </si>
  <si>
    <t>5.1</t>
  </si>
  <si>
    <t>5.2</t>
  </si>
  <si>
    <t>5.3</t>
  </si>
  <si>
    <t>5.4</t>
  </si>
  <si>
    <t>5.5</t>
  </si>
  <si>
    <t>Subtotaal bezorgkosten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</si>
</sst>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quot;€&quot;\ #,##0.00"/>
    <numFmt numFmtId="165" formatCode="_(&quot;€&quot;* #,##0.00_);_(&quot;€&quot;* \(#,##0.00\);_(&quot;€&quot;* &quot;-&quot;??_);_(@_)"/>
    <numFmt numFmtId="166" formatCode="[$$-409]#,##0.00_ ;\-[$$-409]#,##0.00\ "/>
    <numFmt numFmtId="167" formatCode="_ &quot;€&quot;\ * #,##0.0000_ ;_ &quot;€&quot;\ * \-#,##0.0000_ ;_ &quot;€&quot;\ * &quot;-&quot;??_ ;_ @_ "/>
    <numFmt numFmtId="168" formatCode="_ &quot;€&quot;\ * #,##0.0000_ ;_ &quot;€&quot;\ * \-#,##0.0000_ ;_ &quot;€&quot;\ * &quot;-&quot;????_ ;_ @_ "/>
  </numFmts>
  <fonts count="28" x14ac:knownFonts="1">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b/>
      <sz val="14"/>
      <name val="Calibri"/>
      <family val="2"/>
      <scheme val="minor"/>
    </font>
    <font>
      <b/>
      <sz val="14"/>
      <color theme="0"/>
      <name val="Calibri"/>
      <family val="2"/>
      <scheme val="minor"/>
    </font>
    <font>
      <b/>
      <sz val="11"/>
      <name val="Calibri"/>
      <family val="2"/>
      <scheme val="minor"/>
    </font>
    <font>
      <sz val="11"/>
      <name val="Calibri"/>
      <family val="2"/>
      <scheme val="minor"/>
    </font>
    <font>
      <sz val="11"/>
      <name val="Calibri"/>
      <family val="2"/>
    </font>
    <font>
      <b/>
      <sz val="13"/>
      <color rgb="FF013577"/>
      <name val="Calibri"/>
      <family val="2"/>
      <scheme val="minor"/>
    </font>
    <font>
      <b/>
      <sz val="18"/>
      <color rgb="FF00A0FF"/>
      <name val="Calibri Light"/>
      <family val="2"/>
      <scheme val="major"/>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sz val="8"/>
      <name val="Calibri"/>
      <family val="2"/>
      <scheme val="minor"/>
    </font>
    <font>
      <sz val="11"/>
      <color rgb="FF000000"/>
      <name val="Calibri"/>
      <family val="2"/>
    </font>
    <font>
      <sz val="11"/>
      <color rgb="FF000000"/>
      <name val="Calibri"/>
      <family val="2"/>
      <scheme val="minor"/>
    </font>
  </fonts>
  <fills count="14">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rgb="FF17375D"/>
        <bgColor indexed="64"/>
      </patternFill>
    </fill>
    <fill>
      <patternFill patternType="solid">
        <fgColor theme="3" tint="-0.249977111117893"/>
        <bgColor indexed="64"/>
      </patternFill>
    </fill>
    <fill>
      <patternFill patternType="solid">
        <fgColor theme="0"/>
        <bgColor indexed="64"/>
      </patternFill>
    </fill>
    <fill>
      <patternFill patternType="solid">
        <fgColor rgb="FF00B0F0"/>
        <bgColor indexed="64"/>
      </patternFill>
    </fill>
    <fill>
      <patternFill patternType="solid">
        <fgColor rgb="FF013577"/>
        <bgColor indexed="64"/>
      </patternFill>
    </fill>
    <fill>
      <patternFill patternType="solid">
        <fgColor rgb="FFFFFF99"/>
        <bgColor indexed="64"/>
      </patternFill>
    </fill>
    <fill>
      <patternFill patternType="solid">
        <fgColor rgb="FF00A0FF"/>
        <bgColor indexed="64"/>
      </patternFill>
    </fill>
    <fill>
      <patternFill patternType="solid">
        <fgColor theme="5" tint="0.59999389629810485"/>
        <bgColor indexed="64"/>
      </patternFill>
    </fill>
  </fills>
  <borders count="57">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8">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2" borderId="2" applyNumberFormat="0" applyAlignment="0" applyProtection="0"/>
    <xf numFmtId="0" fontId="7" fillId="3" borderId="2" applyNumberFormat="0" applyAlignment="0" applyProtection="0"/>
    <xf numFmtId="0" fontId="2" fillId="4" borderId="0" applyNumberFormat="0" applyBorder="0" applyAlignment="0" applyProtection="0"/>
    <xf numFmtId="0" fontId="12" fillId="0" borderId="0"/>
    <xf numFmtId="44" fontId="12" fillId="0" borderId="0" applyFont="0" applyFill="0" applyBorder="0" applyAlignment="0" applyProtection="0"/>
  </cellStyleXfs>
  <cellXfs count="199">
    <xf numFmtId="0" fontId="0" fillId="0" borderId="0" xfId="0"/>
    <xf numFmtId="0" fontId="12" fillId="0" borderId="0" xfId="6"/>
    <xf numFmtId="0" fontId="12" fillId="0" borderId="3" xfId="6" applyBorder="1"/>
    <xf numFmtId="0" fontId="12" fillId="0" borderId="4" xfId="6" applyBorder="1"/>
    <xf numFmtId="0" fontId="12" fillId="0" borderId="5" xfId="6" applyBorder="1"/>
    <xf numFmtId="0" fontId="12" fillId="0" borderId="6" xfId="6" applyBorder="1"/>
    <xf numFmtId="0" fontId="14" fillId="6" borderId="8" xfId="6" applyFont="1" applyFill="1" applyBorder="1"/>
    <xf numFmtId="0" fontId="8" fillId="6" borderId="9" xfId="6" applyFont="1" applyFill="1" applyBorder="1"/>
    <xf numFmtId="0" fontId="12" fillId="0" borderId="10" xfId="6" applyBorder="1"/>
    <xf numFmtId="0" fontId="8" fillId="7" borderId="12" xfId="6" applyFont="1" applyFill="1" applyBorder="1" applyAlignment="1">
      <alignment horizontal="right"/>
    </xf>
    <xf numFmtId="165" fontId="8" fillId="7" borderId="12" xfId="6" applyNumberFormat="1" applyFont="1" applyFill="1" applyBorder="1"/>
    <xf numFmtId="2" fontId="8" fillId="7" borderId="12" xfId="6" applyNumberFormat="1" applyFont="1" applyFill="1" applyBorder="1" applyAlignment="1">
      <alignment horizontal="center"/>
    </xf>
    <xf numFmtId="2" fontId="8" fillId="7" borderId="13" xfId="6" applyNumberFormat="1" applyFont="1" applyFill="1" applyBorder="1" applyAlignment="1">
      <alignment horizontal="center"/>
    </xf>
    <xf numFmtId="0" fontId="12" fillId="8" borderId="17" xfId="6" applyFill="1" applyBorder="1" applyAlignment="1">
      <alignment horizontal="left"/>
    </xf>
    <xf numFmtId="0" fontId="12" fillId="8" borderId="18" xfId="6" applyFill="1" applyBorder="1" applyAlignment="1">
      <alignment horizontal="left"/>
    </xf>
    <xf numFmtId="0" fontId="12" fillId="8" borderId="27" xfId="6" applyFill="1" applyBorder="1" applyAlignment="1">
      <alignment horizontal="left" vertical="center"/>
    </xf>
    <xf numFmtId="0" fontId="12" fillId="8" borderId="28" xfId="6" applyFill="1" applyBorder="1" applyAlignment="1">
      <alignment vertical="top"/>
    </xf>
    <xf numFmtId="0" fontId="4" fillId="0" borderId="0" xfId="2" applyBorder="1"/>
    <xf numFmtId="164" fontId="12" fillId="0" borderId="0" xfId="6" applyNumberFormat="1"/>
    <xf numFmtId="10" fontId="12" fillId="0" borderId="0" xfId="6" applyNumberFormat="1"/>
    <xf numFmtId="0" fontId="18" fillId="0" borderId="0" xfId="2" applyFont="1" applyBorder="1"/>
    <xf numFmtId="166" fontId="6" fillId="5" borderId="15" xfId="7" applyNumberFormat="1" applyFont="1" applyFill="1" applyBorder="1" applyAlignment="1" applyProtection="1">
      <alignment vertical="top"/>
      <protection hidden="1"/>
    </xf>
    <xf numFmtId="0" fontId="8" fillId="7" borderId="15" xfId="6" applyFont="1" applyFill="1" applyBorder="1"/>
    <xf numFmtId="49" fontId="2" fillId="11" borderId="15" xfId="7" applyNumberFormat="1" applyFont="1" applyFill="1" applyBorder="1" applyAlignment="1" applyProtection="1"/>
    <xf numFmtId="0" fontId="7" fillId="3" borderId="15" xfId="4" applyBorder="1"/>
    <xf numFmtId="0" fontId="16" fillId="2" borderId="15" xfId="3" applyFont="1" applyBorder="1" applyAlignment="1">
      <alignment vertical="top"/>
    </xf>
    <xf numFmtId="0" fontId="2" fillId="8" borderId="15" xfId="5" applyFill="1" applyBorder="1"/>
    <xf numFmtId="0" fontId="20" fillId="0" borderId="10" xfId="1" applyFont="1" applyBorder="1" applyAlignment="1">
      <alignment horizontal="left"/>
    </xf>
    <xf numFmtId="0" fontId="12" fillId="0" borderId="29" xfId="6" applyBorder="1"/>
    <xf numFmtId="0" fontId="12" fillId="0" borderId="30" xfId="6" applyBorder="1"/>
    <xf numFmtId="0" fontId="12" fillId="0" borderId="31" xfId="6" applyBorder="1"/>
    <xf numFmtId="0" fontId="21" fillId="0" borderId="0" xfId="6" applyFont="1"/>
    <xf numFmtId="167" fontId="21" fillId="0" borderId="0" xfId="6" applyNumberFormat="1" applyFont="1"/>
    <xf numFmtId="3" fontId="21" fillId="0" borderId="0" xfId="6" applyNumberFormat="1" applyFont="1"/>
    <xf numFmtId="0" fontId="2" fillId="0" borderId="0" xfId="6" applyFont="1"/>
    <xf numFmtId="167" fontId="2" fillId="0" borderId="0" xfId="6" applyNumberFormat="1" applyFont="1"/>
    <xf numFmtId="3" fontId="2" fillId="0" borderId="0" xfId="6" applyNumberFormat="1" applyFont="1"/>
    <xf numFmtId="0" fontId="16" fillId="0" borderId="0" xfId="6" applyFont="1"/>
    <xf numFmtId="167" fontId="16" fillId="0" borderId="0" xfId="6" applyNumberFormat="1" applyFont="1"/>
    <xf numFmtId="3" fontId="16" fillId="0" borderId="0" xfId="6" applyNumberFormat="1" applyFont="1"/>
    <xf numFmtId="3" fontId="22" fillId="0" borderId="0" xfId="6" applyNumberFormat="1" applyFont="1"/>
    <xf numFmtId="167" fontId="16" fillId="0" borderId="0" xfId="7" applyNumberFormat="1" applyFont="1" applyFill="1" applyBorder="1" applyAlignment="1" applyProtection="1">
      <alignment vertical="top"/>
      <protection locked="0"/>
    </xf>
    <xf numFmtId="0" fontId="23" fillId="0" borderId="0" xfId="6" applyFont="1" applyAlignment="1">
      <alignment vertical="center" wrapText="1"/>
    </xf>
    <xf numFmtId="0" fontId="10" fillId="0" borderId="0" xfId="6" applyFont="1" applyAlignment="1">
      <alignment horizontal="left"/>
    </xf>
    <xf numFmtId="0" fontId="10" fillId="0" borderId="0" xfId="6" applyFont="1"/>
    <xf numFmtId="167" fontId="16" fillId="0" borderId="11" xfId="7" applyNumberFormat="1" applyFont="1" applyFill="1" applyBorder="1" applyAlignment="1" applyProtection="1">
      <alignment vertical="top"/>
      <protection locked="0"/>
    </xf>
    <xf numFmtId="167" fontId="16" fillId="0" borderId="12" xfId="7" applyNumberFormat="1" applyFont="1" applyFill="1" applyBorder="1" applyAlignment="1" applyProtection="1">
      <alignment vertical="top"/>
      <protection locked="0"/>
    </xf>
    <xf numFmtId="0" fontId="23" fillId="0" borderId="12" xfId="6" applyFont="1" applyBorder="1" applyAlignment="1">
      <alignment vertical="center" wrapText="1"/>
    </xf>
    <xf numFmtId="0" fontId="2" fillId="0" borderId="12" xfId="6" applyFont="1" applyBorder="1"/>
    <xf numFmtId="0" fontId="2" fillId="0" borderId="13" xfId="6" applyFont="1" applyBorder="1"/>
    <xf numFmtId="167" fontId="16" fillId="0" borderId="32" xfId="7" applyNumberFormat="1" applyFont="1" applyFill="1" applyBorder="1" applyAlignment="1" applyProtection="1">
      <alignment vertical="top"/>
      <protection locked="0"/>
    </xf>
    <xf numFmtId="44" fontId="8" fillId="7" borderId="5" xfId="6" applyNumberFormat="1" applyFont="1" applyFill="1" applyBorder="1"/>
    <xf numFmtId="0" fontId="2" fillId="0" borderId="33" xfId="6" applyFont="1" applyBorder="1"/>
    <xf numFmtId="44" fontId="7" fillId="3" borderId="14" xfId="4" applyNumberFormat="1" applyBorder="1" applyAlignment="1"/>
    <xf numFmtId="0" fontId="2" fillId="0" borderId="28" xfId="6" applyFont="1" applyBorder="1"/>
    <xf numFmtId="0" fontId="11" fillId="10" borderId="31" xfId="3" applyFont="1" applyFill="1" applyBorder="1" applyAlignment="1">
      <alignment horizontal="center" vertical="center" wrapText="1"/>
    </xf>
    <xf numFmtId="0" fontId="10" fillId="12" borderId="21" xfId="6" applyFont="1" applyFill="1" applyBorder="1" applyAlignment="1">
      <alignment vertical="center"/>
    </xf>
    <xf numFmtId="0" fontId="10" fillId="12" borderId="22" xfId="6" applyFont="1" applyFill="1" applyBorder="1" applyAlignment="1">
      <alignment vertical="center"/>
    </xf>
    <xf numFmtId="0" fontId="10" fillId="12" borderId="23" xfId="6" applyFont="1" applyFill="1" applyBorder="1" applyAlignment="1">
      <alignment vertical="center"/>
    </xf>
    <xf numFmtId="167" fontId="11" fillId="0" borderId="32" xfId="3" applyNumberFormat="1" applyFont="1" applyFill="1" applyBorder="1" applyAlignment="1">
      <alignment horizontal="left" vertical="top" wrapText="1"/>
    </xf>
    <xf numFmtId="0" fontId="11" fillId="10" borderId="10" xfId="3" applyFont="1" applyFill="1" applyBorder="1" applyAlignment="1">
      <alignment horizontal="center" vertical="center" wrapText="1"/>
    </xf>
    <xf numFmtId="0" fontId="10" fillId="0" borderId="32" xfId="6" applyFont="1" applyBorder="1"/>
    <xf numFmtId="0" fontId="10" fillId="12" borderId="7" xfId="6" applyFont="1" applyFill="1" applyBorder="1" applyAlignment="1">
      <alignment vertical="center"/>
    </xf>
    <xf numFmtId="0" fontId="10" fillId="12" borderId="8" xfId="6" applyFont="1" applyFill="1" applyBorder="1" applyAlignment="1">
      <alignment vertical="center"/>
    </xf>
    <xf numFmtId="0" fontId="10" fillId="12" borderId="9" xfId="6" applyFont="1" applyFill="1" applyBorder="1" applyAlignment="1">
      <alignment vertical="center"/>
    </xf>
    <xf numFmtId="167" fontId="2" fillId="0" borderId="32" xfId="6" applyNumberFormat="1" applyFont="1" applyBorder="1"/>
    <xf numFmtId="0" fontId="9" fillId="0" borderId="0" xfId="6" applyFont="1"/>
    <xf numFmtId="0" fontId="2" fillId="0" borderId="32" xfId="6" applyFont="1" applyBorder="1" applyAlignment="1">
      <alignment horizontal="center" vertical="center"/>
    </xf>
    <xf numFmtId="0" fontId="11" fillId="0" borderId="32" xfId="3" applyFont="1" applyFill="1" applyBorder="1" applyAlignment="1">
      <alignment horizontal="center" vertical="center" wrapText="1"/>
    </xf>
    <xf numFmtId="0" fontId="11" fillId="10" borderId="35" xfId="3" applyFont="1" applyFill="1" applyBorder="1" applyAlignment="1">
      <alignment horizontal="center" vertical="center" wrapText="1"/>
    </xf>
    <xf numFmtId="0" fontId="10" fillId="12" borderId="7" xfId="6" applyFont="1" applyFill="1" applyBorder="1"/>
    <xf numFmtId="0" fontId="10" fillId="12" borderId="8" xfId="6" applyFont="1" applyFill="1" applyBorder="1"/>
    <xf numFmtId="167" fontId="21" fillId="0" borderId="32" xfId="6" applyNumberFormat="1" applyFont="1" applyBorder="1"/>
    <xf numFmtId="0" fontId="21" fillId="0" borderId="33" xfId="6" applyFont="1" applyBorder="1"/>
    <xf numFmtId="0" fontId="21" fillId="0" borderId="6" xfId="6" applyFont="1" applyBorder="1"/>
    <xf numFmtId="0" fontId="24" fillId="0" borderId="32" xfId="1" applyFont="1" applyBorder="1" applyAlignment="1"/>
    <xf numFmtId="0" fontId="24" fillId="0" borderId="0" xfId="1" applyFont="1" applyBorder="1" applyAlignment="1"/>
    <xf numFmtId="167" fontId="21" fillId="0" borderId="36" xfId="6" applyNumberFormat="1" applyFont="1" applyBorder="1"/>
    <xf numFmtId="167" fontId="21" fillId="0" borderId="37" xfId="6" applyNumberFormat="1" applyFont="1" applyBorder="1"/>
    <xf numFmtId="0" fontId="21" fillId="0" borderId="37" xfId="6" applyFont="1" applyBorder="1"/>
    <xf numFmtId="0" fontId="21" fillId="0" borderId="38" xfId="6" applyFont="1" applyBorder="1"/>
    <xf numFmtId="0" fontId="2" fillId="0" borderId="18" xfId="6" applyFont="1" applyBorder="1" applyAlignment="1">
      <alignment vertical="center"/>
    </xf>
    <xf numFmtId="0" fontId="0" fillId="8" borderId="15" xfId="0" applyFill="1" applyBorder="1" applyAlignment="1">
      <alignment horizontal="left" wrapText="1"/>
    </xf>
    <xf numFmtId="0" fontId="11" fillId="10" borderId="39" xfId="3" applyFont="1" applyFill="1" applyBorder="1" applyAlignment="1">
      <alignment horizontal="center" vertical="center" wrapText="1"/>
    </xf>
    <xf numFmtId="0" fontId="11" fillId="10" borderId="40" xfId="3" applyFont="1" applyFill="1" applyBorder="1" applyAlignment="1">
      <alignment horizontal="center" vertical="center" wrapText="1"/>
    </xf>
    <xf numFmtId="0" fontId="11" fillId="10" borderId="22" xfId="3" applyFont="1" applyFill="1" applyBorder="1" applyAlignment="1">
      <alignment horizontal="center" vertical="center" wrapText="1"/>
    </xf>
    <xf numFmtId="167" fontId="11" fillId="10" borderId="41" xfId="3" applyNumberFormat="1" applyFont="1" applyFill="1" applyBorder="1" applyAlignment="1">
      <alignment horizontal="center" vertical="center" wrapText="1"/>
    </xf>
    <xf numFmtId="44" fontId="7" fillId="3" borderId="42" xfId="4" applyNumberFormat="1" applyBorder="1" applyAlignment="1"/>
    <xf numFmtId="0" fontId="2" fillId="0" borderId="18" xfId="6" applyFont="1" applyBorder="1"/>
    <xf numFmtId="0" fontId="10" fillId="12" borderId="38" xfId="6" applyFont="1" applyFill="1" applyBorder="1" applyAlignment="1">
      <alignment vertical="center"/>
    </xf>
    <xf numFmtId="0" fontId="10" fillId="12" borderId="37" xfId="6" applyFont="1" applyFill="1" applyBorder="1" applyAlignment="1">
      <alignment vertical="center"/>
    </xf>
    <xf numFmtId="0" fontId="10" fillId="12" borderId="36" xfId="6" applyFont="1" applyFill="1" applyBorder="1" applyAlignment="1">
      <alignment vertical="center"/>
    </xf>
    <xf numFmtId="0" fontId="11" fillId="10" borderId="44" xfId="3" applyFont="1" applyFill="1" applyBorder="1" applyAlignment="1">
      <alignment horizontal="center" vertical="center" wrapText="1"/>
    </xf>
    <xf numFmtId="0" fontId="2" fillId="0" borderId="43" xfId="6" applyFont="1" applyBorder="1"/>
    <xf numFmtId="44" fontId="7" fillId="3" borderId="46" xfId="4" applyNumberFormat="1" applyBorder="1" applyAlignment="1"/>
    <xf numFmtId="0" fontId="11" fillId="10" borderId="47" xfId="3" applyFont="1" applyFill="1" applyBorder="1" applyAlignment="1">
      <alignment horizontal="center" vertical="center" wrapText="1"/>
    </xf>
    <xf numFmtId="0" fontId="11" fillId="10" borderId="37" xfId="3" applyFont="1" applyFill="1" applyBorder="1" applyAlignment="1">
      <alignment horizontal="center" vertical="center" wrapText="1"/>
    </xf>
    <xf numFmtId="0" fontId="0" fillId="8" borderId="15" xfId="0" applyFill="1" applyBorder="1" applyAlignment="1">
      <alignment horizontal="left" vertical="top" wrapText="1"/>
    </xf>
    <xf numFmtId="0" fontId="2" fillId="0" borderId="23" xfId="6" applyFont="1" applyBorder="1"/>
    <xf numFmtId="0" fontId="2" fillId="0" borderId="43" xfId="6" applyFont="1" applyBorder="1" applyAlignment="1">
      <alignment vertical="center"/>
    </xf>
    <xf numFmtId="0" fontId="2" fillId="0" borderId="28" xfId="6" applyFont="1" applyBorder="1" applyAlignment="1">
      <alignment vertical="center"/>
    </xf>
    <xf numFmtId="0" fontId="0" fillId="8" borderId="34" xfId="0" applyFill="1" applyBorder="1" applyAlignment="1">
      <alignment horizontal="left" vertical="top" wrapText="1"/>
    </xf>
    <xf numFmtId="0" fontId="8" fillId="8" borderId="0" xfId="6" applyFont="1" applyFill="1" applyAlignment="1">
      <alignment horizontal="right"/>
    </xf>
    <xf numFmtId="44" fontId="8" fillId="8" borderId="0" xfId="6" applyNumberFormat="1" applyFont="1" applyFill="1"/>
    <xf numFmtId="0" fontId="2" fillId="0" borderId="15" xfId="6" applyFont="1" applyBorder="1" applyAlignment="1">
      <alignment horizontal="center" vertical="center"/>
    </xf>
    <xf numFmtId="0" fontId="2" fillId="0" borderId="48" xfId="6" applyFont="1" applyBorder="1" applyAlignment="1">
      <alignment horizontal="center" vertical="center"/>
    </xf>
    <xf numFmtId="0" fontId="2" fillId="0" borderId="49" xfId="6" applyFont="1" applyBorder="1" applyAlignment="1">
      <alignment vertical="center"/>
    </xf>
    <xf numFmtId="0" fontId="2" fillId="0" borderId="45" xfId="6" applyFont="1" applyBorder="1" applyAlignment="1">
      <alignment horizontal="center" vertical="center"/>
    </xf>
    <xf numFmtId="0" fontId="11" fillId="10" borderId="45" xfId="3" applyFont="1" applyFill="1" applyBorder="1" applyAlignment="1">
      <alignment horizontal="center" vertical="center" wrapText="1"/>
    </xf>
    <xf numFmtId="0" fontId="2" fillId="0" borderId="23" xfId="6" applyFont="1" applyBorder="1" applyAlignment="1">
      <alignment vertical="center"/>
    </xf>
    <xf numFmtId="0" fontId="15" fillId="9" borderId="15" xfId="6" applyFont="1" applyFill="1" applyBorder="1" applyAlignment="1">
      <alignment horizontal="center"/>
    </xf>
    <xf numFmtId="44" fontId="7" fillId="3" borderId="15" xfId="4" applyNumberFormat="1" applyBorder="1"/>
    <xf numFmtId="167" fontId="16" fillId="2" borderId="45" xfId="7" applyNumberFormat="1" applyFont="1" applyFill="1" applyBorder="1" applyAlignment="1" applyProtection="1">
      <alignment vertical="top"/>
      <protection locked="0"/>
    </xf>
    <xf numFmtId="167" fontId="16" fillId="2" borderId="15" xfId="7" applyNumberFormat="1" applyFont="1" applyFill="1" applyBorder="1" applyAlignment="1" applyProtection="1">
      <alignment vertical="top"/>
      <protection locked="0"/>
    </xf>
    <xf numFmtId="167" fontId="16" fillId="2" borderId="34" xfId="7" applyNumberFormat="1" applyFont="1" applyFill="1" applyBorder="1" applyAlignment="1" applyProtection="1">
      <alignment vertical="top"/>
      <protection locked="0"/>
    </xf>
    <xf numFmtId="0" fontId="2" fillId="8" borderId="15" xfId="5" applyFill="1" applyBorder="1" applyAlignment="1">
      <alignment horizontal="center"/>
    </xf>
    <xf numFmtId="0" fontId="2" fillId="0" borderId="47" xfId="6" applyFont="1" applyBorder="1"/>
    <xf numFmtId="167" fontId="16" fillId="2" borderId="48" xfId="7" applyNumberFormat="1" applyFont="1" applyFill="1" applyBorder="1" applyAlignment="1" applyProtection="1">
      <alignment vertical="top"/>
      <protection locked="0"/>
    </xf>
    <xf numFmtId="44" fontId="7" fillId="3" borderId="51" xfId="4" applyNumberFormat="1" applyBorder="1" applyAlignment="1"/>
    <xf numFmtId="0" fontId="0" fillId="8" borderId="48" xfId="0" applyFill="1" applyBorder="1" applyAlignment="1">
      <alignment horizontal="left" vertical="top" wrapText="1"/>
    </xf>
    <xf numFmtId="0" fontId="2" fillId="0" borderId="15" xfId="6" applyFont="1" applyBorder="1"/>
    <xf numFmtId="0" fontId="2" fillId="0" borderId="52" xfId="6" applyFont="1" applyBorder="1"/>
    <xf numFmtId="3" fontId="2" fillId="0" borderId="15" xfId="6" applyNumberFormat="1" applyFont="1" applyBorder="1" applyAlignment="1">
      <alignment horizontal="center"/>
    </xf>
    <xf numFmtId="0" fontId="2" fillId="0" borderId="53" xfId="6" applyFont="1" applyBorder="1" applyAlignment="1">
      <alignment horizontal="center" vertical="center"/>
    </xf>
    <xf numFmtId="167" fontId="16" fillId="2" borderId="53" xfId="7" applyNumberFormat="1" applyFont="1" applyFill="1" applyBorder="1" applyAlignment="1" applyProtection="1">
      <alignment vertical="top"/>
      <protection locked="0"/>
    </xf>
    <xf numFmtId="0" fontId="2" fillId="0" borderId="52" xfId="6" applyFont="1" applyBorder="1" applyAlignment="1">
      <alignment vertical="center"/>
    </xf>
    <xf numFmtId="0" fontId="26" fillId="0" borderId="0" xfId="0" applyFont="1"/>
    <xf numFmtId="0" fontId="2" fillId="0" borderId="54" xfId="6" applyFont="1" applyBorder="1" applyAlignment="1">
      <alignment vertical="center"/>
    </xf>
    <xf numFmtId="0" fontId="27" fillId="0" borderId="54" xfId="0" applyFont="1" applyBorder="1"/>
    <xf numFmtId="0" fontId="2" fillId="0" borderId="29" xfId="6" applyFont="1" applyBorder="1" applyAlignment="1">
      <alignment horizontal="center" vertical="center"/>
    </xf>
    <xf numFmtId="0" fontId="0" fillId="0" borderId="15" xfId="6" applyFont="1" applyBorder="1" applyAlignment="1">
      <alignment horizontal="center" vertical="center"/>
    </xf>
    <xf numFmtId="167" fontId="0" fillId="2" borderId="15" xfId="7" applyNumberFormat="1" applyFont="1" applyFill="1" applyBorder="1" applyAlignment="1" applyProtection="1">
      <alignment vertical="top"/>
      <protection locked="0"/>
    </xf>
    <xf numFmtId="0" fontId="0" fillId="0" borderId="48" xfId="6" applyFont="1" applyBorder="1" applyAlignment="1">
      <alignment horizontal="center" vertical="center"/>
    </xf>
    <xf numFmtId="0" fontId="0" fillId="0" borderId="45" xfId="6" applyFont="1" applyBorder="1" applyAlignment="1">
      <alignment horizontal="center" vertical="center"/>
    </xf>
    <xf numFmtId="0" fontId="0" fillId="0" borderId="29" xfId="6" applyFont="1" applyBorder="1" applyAlignment="1">
      <alignment horizontal="center" vertical="center"/>
    </xf>
    <xf numFmtId="0" fontId="2" fillId="8" borderId="0" xfId="6" applyFont="1" applyFill="1"/>
    <xf numFmtId="0" fontId="2" fillId="8" borderId="48" xfId="6" applyFont="1" applyFill="1" applyBorder="1" applyAlignment="1">
      <alignment horizontal="center" vertical="center"/>
    </xf>
    <xf numFmtId="0" fontId="2" fillId="8" borderId="45" xfId="6" applyFont="1" applyFill="1" applyBorder="1" applyAlignment="1">
      <alignment horizontal="center" vertical="center"/>
    </xf>
    <xf numFmtId="0" fontId="26" fillId="8" borderId="0" xfId="0" applyFont="1" applyFill="1"/>
    <xf numFmtId="0" fontId="2" fillId="8" borderId="15" xfId="6" applyFont="1" applyFill="1" applyBorder="1" applyAlignment="1">
      <alignment horizontal="center" vertical="center"/>
    </xf>
    <xf numFmtId="0" fontId="19" fillId="0" borderId="0" xfId="1" applyFont="1" applyBorder="1" applyAlignment="1">
      <alignment horizontal="left" wrapText="1"/>
    </xf>
    <xf numFmtId="0" fontId="0" fillId="0" borderId="54" xfId="6" applyFont="1" applyBorder="1" applyAlignment="1">
      <alignment vertical="center"/>
    </xf>
    <xf numFmtId="0" fontId="2" fillId="0" borderId="33" xfId="6" applyFont="1" applyBorder="1" applyAlignment="1">
      <alignment vertical="center"/>
    </xf>
    <xf numFmtId="0" fontId="0" fillId="8" borderId="16" xfId="0" applyFill="1" applyBorder="1" applyAlignment="1">
      <alignment horizontal="left" wrapText="1"/>
    </xf>
    <xf numFmtId="0" fontId="0" fillId="8" borderId="29" xfId="0" applyFill="1" applyBorder="1" applyAlignment="1">
      <alignment horizontal="left" wrapText="1"/>
    </xf>
    <xf numFmtId="0" fontId="0" fillId="0" borderId="55" xfId="6" applyFont="1" applyBorder="1" applyAlignment="1">
      <alignment vertical="center"/>
    </xf>
    <xf numFmtId="0" fontId="2" fillId="0" borderId="56" xfId="6" applyFont="1" applyBorder="1" applyAlignment="1">
      <alignment vertical="center"/>
    </xf>
    <xf numFmtId="0" fontId="26" fillId="0" borderId="54" xfId="0" applyFont="1" applyBorder="1"/>
    <xf numFmtId="0" fontId="2" fillId="0" borderId="54" xfId="6" applyFont="1" applyBorder="1"/>
    <xf numFmtId="0" fontId="0" fillId="8" borderId="54" xfId="0" applyFill="1" applyBorder="1" applyAlignment="1">
      <alignment horizontal="left" wrapText="1"/>
    </xf>
    <xf numFmtId="0" fontId="0" fillId="0" borderId="16" xfId="6" applyFont="1" applyBorder="1" applyAlignment="1">
      <alignment horizontal="center" vertical="center"/>
    </xf>
    <xf numFmtId="0" fontId="2" fillId="0" borderId="50" xfId="6" applyFont="1" applyBorder="1" applyAlignment="1">
      <alignment horizontal="center" vertical="center"/>
    </xf>
    <xf numFmtId="0" fontId="2" fillId="0" borderId="16" xfId="6" applyFont="1" applyBorder="1" applyAlignment="1">
      <alignment horizontal="center" vertical="center"/>
    </xf>
    <xf numFmtId="0" fontId="2" fillId="0" borderId="55" xfId="6" applyFont="1" applyBorder="1" applyAlignment="1">
      <alignment vertical="center"/>
    </xf>
    <xf numFmtId="0" fontId="1" fillId="8" borderId="54" xfId="0" applyFont="1" applyFill="1" applyBorder="1" applyAlignment="1">
      <alignment horizontal="left" wrapText="1"/>
    </xf>
    <xf numFmtId="0" fontId="1" fillId="8" borderId="56" xfId="0" applyFont="1" applyFill="1" applyBorder="1" applyAlignment="1">
      <alignment horizontal="left" wrapText="1"/>
    </xf>
    <xf numFmtId="168" fontId="16" fillId="2" borderId="15" xfId="7" applyNumberFormat="1" applyFont="1" applyFill="1" applyBorder="1" applyAlignment="1" applyProtection="1">
      <alignment vertical="top"/>
      <protection locked="0"/>
    </xf>
    <xf numFmtId="168" fontId="16" fillId="2" borderId="48" xfId="7" applyNumberFormat="1" applyFont="1" applyFill="1" applyBorder="1" applyAlignment="1" applyProtection="1">
      <alignment vertical="top"/>
      <protection locked="0"/>
    </xf>
    <xf numFmtId="168" fontId="16" fillId="2" borderId="34" xfId="7" applyNumberFormat="1" applyFont="1" applyFill="1" applyBorder="1" applyAlignment="1" applyProtection="1">
      <alignment vertical="top"/>
      <protection locked="0"/>
    </xf>
    <xf numFmtId="0" fontId="2" fillId="13" borderId="48" xfId="6" applyFont="1" applyFill="1" applyBorder="1" applyAlignment="1">
      <alignment horizontal="center"/>
    </xf>
    <xf numFmtId="0" fontId="2" fillId="13" borderId="34" xfId="6" applyFont="1" applyFill="1" applyBorder="1" applyAlignment="1">
      <alignment horizontal="center" vertical="center"/>
    </xf>
    <xf numFmtId="0" fontId="2" fillId="0" borderId="15" xfId="6" applyFont="1" applyBorder="1" applyAlignment="1">
      <alignment vertical="center"/>
    </xf>
    <xf numFmtId="44" fontId="7" fillId="3" borderId="20" xfId="4" applyNumberFormat="1" applyBorder="1" applyAlignment="1">
      <alignment horizontal="center"/>
    </xf>
    <xf numFmtId="44" fontId="7" fillId="3" borderId="16" xfId="4" applyNumberFormat="1" applyBorder="1" applyAlignment="1">
      <alignment horizontal="center"/>
    </xf>
    <xf numFmtId="44" fontId="8" fillId="7" borderId="12" xfId="7" applyFont="1" applyFill="1" applyBorder="1" applyAlignment="1">
      <alignment horizontal="center"/>
    </xf>
    <xf numFmtId="44" fontId="8" fillId="7" borderId="11" xfId="7" applyFont="1" applyFill="1" applyBorder="1" applyAlignment="1">
      <alignment horizontal="center"/>
    </xf>
    <xf numFmtId="164" fontId="13" fillId="5" borderId="8" xfId="7" applyNumberFormat="1" applyFont="1" applyFill="1" applyBorder="1" applyAlignment="1" applyProtection="1">
      <alignment horizontal="center" vertical="top"/>
      <protection hidden="1"/>
    </xf>
    <xf numFmtId="164" fontId="13" fillId="5" borderId="7" xfId="7" applyNumberFormat="1" applyFont="1" applyFill="1" applyBorder="1" applyAlignment="1" applyProtection="1">
      <alignment horizontal="center" vertical="top"/>
      <protection hidden="1"/>
    </xf>
    <xf numFmtId="0" fontId="15" fillId="9" borderId="20" xfId="6" applyFont="1" applyFill="1" applyBorder="1" applyAlignment="1">
      <alignment horizontal="center"/>
    </xf>
    <xf numFmtId="0" fontId="15" fillId="9" borderId="19" xfId="6" applyFont="1" applyFill="1" applyBorder="1" applyAlignment="1">
      <alignment horizontal="center"/>
    </xf>
    <xf numFmtId="0" fontId="15" fillId="9" borderId="15" xfId="6" applyFont="1" applyFill="1" applyBorder="1" applyAlignment="1">
      <alignment horizontal="center"/>
    </xf>
    <xf numFmtId="0" fontId="12" fillId="8" borderId="18" xfId="6" applyFill="1" applyBorder="1" applyAlignment="1">
      <alignment horizontal="left"/>
    </xf>
    <xf numFmtId="0" fontId="12" fillId="8" borderId="17" xfId="6" applyFill="1" applyBorder="1" applyAlignment="1">
      <alignment horizontal="left"/>
    </xf>
    <xf numFmtId="0" fontId="8" fillId="10" borderId="23" xfId="6" applyFont="1" applyFill="1" applyBorder="1" applyAlignment="1">
      <alignment horizontal="left"/>
    </xf>
    <xf numFmtId="0" fontId="8" fillId="10" borderId="22" xfId="6" applyFont="1" applyFill="1" applyBorder="1" applyAlignment="1">
      <alignment horizontal="left"/>
    </xf>
    <xf numFmtId="0" fontId="8" fillId="10" borderId="21" xfId="6" applyFont="1" applyFill="1" applyBorder="1" applyAlignment="1">
      <alignment horizontal="left"/>
    </xf>
    <xf numFmtId="0" fontId="2" fillId="8" borderId="17" xfId="5" applyFill="1" applyBorder="1" applyAlignment="1">
      <alignment horizontal="left" wrapText="1"/>
    </xf>
    <xf numFmtId="0" fontId="2" fillId="8" borderId="16" xfId="5" applyFill="1" applyBorder="1" applyAlignment="1">
      <alignment horizontal="left" wrapText="1"/>
    </xf>
    <xf numFmtId="0" fontId="17" fillId="8" borderId="20" xfId="5" applyFont="1" applyFill="1" applyBorder="1" applyAlignment="1">
      <alignment horizontal="left" vertical="top" wrapText="1"/>
    </xf>
    <xf numFmtId="0" fontId="12" fillId="8" borderId="17" xfId="6" applyFill="1" applyBorder="1" applyAlignment="1">
      <alignment vertical="top" wrapText="1"/>
    </xf>
    <xf numFmtId="0" fontId="12" fillId="8" borderId="16" xfId="6" applyFill="1" applyBorder="1" applyAlignment="1">
      <alignment vertical="top" wrapText="1"/>
    </xf>
    <xf numFmtId="0" fontId="16" fillId="2" borderId="20" xfId="3" applyFont="1" applyBorder="1" applyAlignment="1" applyProtection="1">
      <alignment horizontal="center" vertical="top"/>
      <protection locked="0"/>
    </xf>
    <xf numFmtId="0" fontId="16" fillId="2" borderId="17" xfId="3" applyFont="1" applyBorder="1" applyAlignment="1" applyProtection="1">
      <alignment horizontal="center" vertical="top"/>
      <protection locked="0"/>
    </xf>
    <xf numFmtId="0" fontId="16" fillId="2" borderId="19" xfId="3" applyFont="1" applyBorder="1" applyAlignment="1" applyProtection="1">
      <alignment horizontal="center" vertical="top"/>
      <protection locked="0"/>
    </xf>
    <xf numFmtId="0" fontId="16" fillId="2" borderId="26" xfId="3" applyFont="1" applyBorder="1" applyAlignment="1" applyProtection="1">
      <alignment horizontal="center" vertical="top"/>
      <protection locked="0"/>
    </xf>
    <xf numFmtId="0" fontId="16" fillId="2" borderId="25" xfId="3" applyFont="1" applyBorder="1" applyAlignment="1" applyProtection="1">
      <alignment horizontal="center" vertical="top"/>
      <protection locked="0"/>
    </xf>
    <xf numFmtId="0" fontId="16" fillId="2" borderId="24" xfId="3" applyFont="1" applyBorder="1" applyAlignment="1" applyProtection="1">
      <alignment horizontal="center" vertical="top"/>
      <protection locked="0"/>
    </xf>
    <xf numFmtId="0" fontId="16" fillId="8" borderId="20" xfId="5" applyFont="1" applyFill="1" applyBorder="1" applyAlignment="1">
      <alignment horizontal="left" vertical="top" wrapText="1"/>
    </xf>
    <xf numFmtId="0" fontId="16" fillId="8" borderId="17" xfId="5" applyFont="1" applyFill="1" applyBorder="1" applyAlignment="1">
      <alignment horizontal="left" vertical="top" wrapText="1"/>
    </xf>
    <xf numFmtId="0" fontId="16" fillId="8" borderId="16" xfId="5" applyFont="1" applyFill="1" applyBorder="1" applyAlignment="1">
      <alignment horizontal="left" vertical="top" wrapText="1"/>
    </xf>
    <xf numFmtId="0" fontId="0" fillId="8" borderId="17" xfId="5" applyFont="1" applyFill="1" applyBorder="1" applyAlignment="1">
      <alignment horizontal="left" wrapText="1"/>
    </xf>
    <xf numFmtId="0" fontId="2" fillId="8" borderId="20" xfId="5" applyFill="1" applyBorder="1" applyAlignment="1">
      <alignment horizontal="left" wrapText="1"/>
    </xf>
    <xf numFmtId="0" fontId="10" fillId="12" borderId="9" xfId="6" applyFont="1" applyFill="1" applyBorder="1" applyAlignment="1">
      <alignment horizontal="left" vertical="center"/>
    </xf>
    <xf numFmtId="0" fontId="10" fillId="12" borderId="8" xfId="6" applyFont="1" applyFill="1" applyBorder="1" applyAlignment="1">
      <alignment horizontal="left" vertical="center"/>
    </xf>
    <xf numFmtId="0" fontId="10" fillId="12" borderId="7" xfId="6" applyFont="1" applyFill="1" applyBorder="1" applyAlignment="1">
      <alignment horizontal="left" vertical="center"/>
    </xf>
    <xf numFmtId="0" fontId="8" fillId="7" borderId="4" xfId="6" applyFont="1" applyFill="1" applyBorder="1" applyAlignment="1">
      <alignment horizontal="center"/>
    </xf>
    <xf numFmtId="0" fontId="8" fillId="7" borderId="3" xfId="6" applyFont="1" applyFill="1" applyBorder="1" applyAlignment="1">
      <alignment horizontal="center"/>
    </xf>
    <xf numFmtId="0" fontId="8" fillId="7" borderId="22" xfId="6" applyFont="1" applyFill="1" applyBorder="1" applyAlignment="1">
      <alignment horizontal="center"/>
    </xf>
    <xf numFmtId="0" fontId="8" fillId="7" borderId="50" xfId="6" applyFont="1" applyFill="1" applyBorder="1" applyAlignment="1">
      <alignment horizontal="center"/>
    </xf>
  </cellXfs>
  <cellStyles count="8">
    <cellStyle name="40% - Accent1" xfId="5" builtinId="31"/>
    <cellStyle name="Berekening" xfId="4" builtinId="22"/>
    <cellStyle name="Invoer" xfId="3" builtinId="20"/>
    <cellStyle name="Kop 2" xfId="2" builtinId="17"/>
    <cellStyle name="Standaard" xfId="0" builtinId="0"/>
    <cellStyle name="Standaard 2" xfId="6" xr:uid="{5279C6E6-0A28-496F-939F-23DA5B302540}"/>
    <cellStyle name="Titel" xfId="1" builtinId="15"/>
    <cellStyle name="Valuta 2" xfId="7" xr:uid="{06F5F06F-AA5E-42A9-81E2-1ADF2B31D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1552575</xdr:colOff>
      <xdr:row>2</xdr:row>
      <xdr:rowOff>9525</xdr:rowOff>
    </xdr:from>
    <xdr:to>
      <xdr:col>7</xdr:col>
      <xdr:colOff>1183640</xdr:colOff>
      <xdr:row>2</xdr:row>
      <xdr:rowOff>543560</xdr:rowOff>
    </xdr:to>
    <xdr:pic>
      <xdr:nvPicPr>
        <xdr:cNvPr id="3" name="Afbeelding 2">
          <a:extLst>
            <a:ext uri="{FF2B5EF4-FFF2-40B4-BE49-F238E27FC236}">
              <a16:creationId xmlns:a16="http://schemas.microsoft.com/office/drawing/2014/main" id="{0B6B285C-CC93-5D2B-EC78-D884E74FC5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0" y="352425"/>
          <a:ext cx="1869440" cy="534035"/>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Soldaat, Gerrit" id="{9DC0C856-292E-461B-8808-27D8CA1CC838}" userId="S::g.soldaat@dewoldenhoogeveen.nl::99040b34-2224-48fc-ad1a-e2924102e2f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12" dT="2025-06-20T11:56:11.91" personId="{9DC0C856-292E-461B-8808-27D8CA1CC838}" id="{E06B253B-B586-45B3-8A09-D93E4CD37681}">
    <text>Nog even controle door Henny ivm meer stembureaus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ED1E-9A2C-432D-AA4E-97947F02DD75}">
  <dimension ref="A1:M41"/>
  <sheetViews>
    <sheetView showGridLines="0" tabSelected="1" topLeftCell="A9" zoomScaleNormal="100" workbookViewId="0">
      <selection activeCell="C26" sqref="C26"/>
    </sheetView>
  </sheetViews>
  <sheetFormatPr defaultColWidth="0" defaultRowHeight="0" customHeight="1" zeroHeight="1" x14ac:dyDescent="0.25"/>
  <cols>
    <col min="1" max="2" width="2.5703125" style="1" customWidth="1"/>
    <col min="3" max="3" width="33" style="1" customWidth="1"/>
    <col min="4" max="5" width="25.28515625" style="1" customWidth="1"/>
    <col min="6" max="6" width="27.28515625" style="1" customWidth="1"/>
    <col min="7" max="7" width="6.28515625" style="1" customWidth="1"/>
    <col min="8" max="8" width="18.140625" style="1" customWidth="1"/>
    <col min="9" max="10" width="2.5703125" style="1" customWidth="1"/>
    <col min="11" max="13" width="0" style="1" hidden="1" customWidth="1"/>
    <col min="14" max="16384" width="9.140625" style="1" hidden="1"/>
  </cols>
  <sheetData>
    <row r="1" spans="2:9" ht="13.5" x14ac:dyDescent="0.25"/>
    <row r="2" spans="2:9" ht="13.5" x14ac:dyDescent="0.25">
      <c r="B2" s="30"/>
      <c r="C2" s="29"/>
      <c r="D2" s="29"/>
      <c r="E2" s="29"/>
      <c r="F2" s="29"/>
      <c r="G2" s="29"/>
      <c r="H2" s="29"/>
      <c r="I2" s="28"/>
    </row>
    <row r="3" spans="2:9" ht="93" x14ac:dyDescent="0.35">
      <c r="B3" s="27"/>
      <c r="C3" s="140" t="s">
        <v>0</v>
      </c>
      <c r="I3" s="5"/>
    </row>
    <row r="4" spans="2:9" ht="13.5" x14ac:dyDescent="0.25">
      <c r="B4" s="8"/>
      <c r="I4" s="5"/>
    </row>
    <row r="5" spans="2:9" ht="13.5" x14ac:dyDescent="0.25">
      <c r="B5" s="8"/>
      <c r="I5" s="5"/>
    </row>
    <row r="6" spans="2:9" ht="17.25" x14ac:dyDescent="0.3">
      <c r="B6" s="8"/>
      <c r="C6" s="20" t="s">
        <v>1</v>
      </c>
      <c r="I6" s="5"/>
    </row>
    <row r="7" spans="2:9" ht="32.25" customHeight="1" x14ac:dyDescent="0.25">
      <c r="B7" s="8"/>
      <c r="C7" s="187" t="s">
        <v>2</v>
      </c>
      <c r="D7" s="188"/>
      <c r="E7" s="188"/>
      <c r="F7" s="188"/>
      <c r="G7" s="188"/>
      <c r="H7" s="189"/>
      <c r="I7" s="5"/>
    </row>
    <row r="8" spans="2:9" ht="13.5" x14ac:dyDescent="0.25">
      <c r="B8" s="8"/>
      <c r="I8" s="5"/>
    </row>
    <row r="9" spans="2:9" ht="17.25" x14ac:dyDescent="0.3">
      <c r="B9" s="8"/>
      <c r="C9" s="20" t="s">
        <v>3</v>
      </c>
      <c r="I9" s="5"/>
    </row>
    <row r="10" spans="2:9" ht="15" x14ac:dyDescent="0.25">
      <c r="B10" s="8"/>
      <c r="C10" s="26" t="s">
        <v>4</v>
      </c>
      <c r="D10" s="190" t="s">
        <v>5</v>
      </c>
      <c r="E10" s="176"/>
      <c r="F10" s="176"/>
      <c r="G10" s="176"/>
      <c r="H10" s="177"/>
      <c r="I10" s="5"/>
    </row>
    <row r="11" spans="2:9" ht="30.75" customHeight="1" x14ac:dyDescent="0.25">
      <c r="B11" s="8"/>
      <c r="C11" s="25" t="s">
        <v>6</v>
      </c>
      <c r="D11" s="191" t="s">
        <v>7</v>
      </c>
      <c r="E11" s="176"/>
      <c r="F11" s="176"/>
      <c r="G11" s="176"/>
      <c r="H11" s="177"/>
      <c r="I11" s="5"/>
    </row>
    <row r="12" spans="2:9" ht="14.45" customHeight="1" x14ac:dyDescent="0.25">
      <c r="B12" s="8"/>
      <c r="C12" s="24" t="s">
        <v>8</v>
      </c>
      <c r="D12" s="191" t="s">
        <v>9</v>
      </c>
      <c r="E12" s="176"/>
      <c r="F12" s="176"/>
      <c r="G12" s="176"/>
      <c r="H12" s="177"/>
      <c r="I12" s="5"/>
    </row>
    <row r="13" spans="2:9" ht="15" x14ac:dyDescent="0.25">
      <c r="B13" s="8"/>
      <c r="C13" s="23" t="s">
        <v>10</v>
      </c>
      <c r="D13" s="176" t="s">
        <v>11</v>
      </c>
      <c r="E13" s="176"/>
      <c r="F13" s="176"/>
      <c r="G13" s="176"/>
      <c r="H13" s="177"/>
      <c r="I13" s="5"/>
    </row>
    <row r="14" spans="2:9" ht="15" x14ac:dyDescent="0.25">
      <c r="B14" s="8"/>
      <c r="C14" s="22" t="s">
        <v>12</v>
      </c>
      <c r="D14" s="176" t="s">
        <v>13</v>
      </c>
      <c r="E14" s="176"/>
      <c r="F14" s="176"/>
      <c r="G14" s="176"/>
      <c r="H14" s="177"/>
      <c r="I14" s="5"/>
    </row>
    <row r="15" spans="2:9" ht="15.6" customHeight="1" x14ac:dyDescent="0.25">
      <c r="B15" s="8"/>
      <c r="C15" s="21" t="s">
        <v>14</v>
      </c>
      <c r="D15" s="176" t="s">
        <v>15</v>
      </c>
      <c r="E15" s="176"/>
      <c r="F15" s="176"/>
      <c r="G15" s="176"/>
      <c r="H15" s="177"/>
      <c r="I15" s="5"/>
    </row>
    <row r="16" spans="2:9" ht="13.5" x14ac:dyDescent="0.25">
      <c r="B16" s="8"/>
      <c r="I16" s="5"/>
    </row>
    <row r="17" spans="2:9" ht="17.25" x14ac:dyDescent="0.3">
      <c r="B17" s="8"/>
      <c r="C17" s="20" t="s">
        <v>16</v>
      </c>
      <c r="F17" s="18"/>
      <c r="G17" s="19"/>
      <c r="H17" s="18"/>
      <c r="I17" s="5"/>
    </row>
    <row r="18" spans="2:9" ht="90" customHeight="1" x14ac:dyDescent="0.25">
      <c r="B18" s="8"/>
      <c r="C18" s="178" t="s">
        <v>17</v>
      </c>
      <c r="D18" s="179"/>
      <c r="E18" s="179"/>
      <c r="F18" s="179"/>
      <c r="G18" s="179"/>
      <c r="H18" s="180"/>
      <c r="I18" s="5"/>
    </row>
    <row r="19" spans="2:9" ht="13.5" x14ac:dyDescent="0.25">
      <c r="B19" s="8"/>
      <c r="I19" s="5"/>
    </row>
    <row r="20" spans="2:9" ht="18" thickBot="1" x14ac:dyDescent="0.35">
      <c r="B20" s="8"/>
      <c r="C20" s="17" t="s">
        <v>18</v>
      </c>
      <c r="I20" s="5"/>
    </row>
    <row r="21" spans="2:9" ht="15" x14ac:dyDescent="0.25">
      <c r="B21" s="8"/>
      <c r="C21" s="173" t="s">
        <v>19</v>
      </c>
      <c r="D21" s="174"/>
      <c r="E21" s="174"/>
      <c r="F21" s="174"/>
      <c r="G21" s="174"/>
      <c r="H21" s="175"/>
      <c r="I21" s="5"/>
    </row>
    <row r="22" spans="2:9" ht="15" x14ac:dyDescent="0.25">
      <c r="B22" s="8"/>
      <c r="C22" s="16" t="s">
        <v>20</v>
      </c>
      <c r="D22" s="181"/>
      <c r="E22" s="182"/>
      <c r="F22" s="182"/>
      <c r="G22" s="182"/>
      <c r="H22" s="183"/>
      <c r="I22" s="5"/>
    </row>
    <row r="23" spans="2:9" ht="15" x14ac:dyDescent="0.25">
      <c r="B23" s="8"/>
      <c r="C23" s="16" t="s">
        <v>21</v>
      </c>
      <c r="D23" s="181"/>
      <c r="E23" s="182"/>
      <c r="F23" s="182"/>
      <c r="G23" s="182"/>
      <c r="H23" s="183"/>
      <c r="I23" s="5"/>
    </row>
    <row r="24" spans="2:9" ht="15" x14ac:dyDescent="0.25">
      <c r="B24" s="8"/>
      <c r="C24" s="16" t="s">
        <v>22</v>
      </c>
      <c r="D24" s="181"/>
      <c r="E24" s="182"/>
      <c r="F24" s="182"/>
      <c r="G24" s="182"/>
      <c r="H24" s="183"/>
      <c r="I24" s="5"/>
    </row>
    <row r="25" spans="2:9" ht="15" x14ac:dyDescent="0.25">
      <c r="B25" s="8"/>
      <c r="C25" s="16" t="s">
        <v>23</v>
      </c>
      <c r="D25" s="181"/>
      <c r="E25" s="182"/>
      <c r="F25" s="182"/>
      <c r="G25" s="182"/>
      <c r="H25" s="183"/>
      <c r="I25" s="5"/>
    </row>
    <row r="26" spans="2:9" ht="80.25" customHeight="1" thickBot="1" x14ac:dyDescent="0.3">
      <c r="B26" s="8"/>
      <c r="C26" s="15" t="s">
        <v>24</v>
      </c>
      <c r="D26" s="184"/>
      <c r="E26" s="185"/>
      <c r="F26" s="185"/>
      <c r="G26" s="185"/>
      <c r="H26" s="186"/>
      <c r="I26" s="5"/>
    </row>
    <row r="27" spans="2:9" ht="14.25" thickBot="1" x14ac:dyDescent="0.3">
      <c r="B27" s="8"/>
      <c r="I27" s="5"/>
    </row>
    <row r="28" spans="2:9" ht="15" x14ac:dyDescent="0.25">
      <c r="B28" s="8"/>
      <c r="C28" s="173" t="s">
        <v>25</v>
      </c>
      <c r="D28" s="174"/>
      <c r="E28" s="174"/>
      <c r="F28" s="174"/>
      <c r="G28" s="174"/>
      <c r="H28" s="175"/>
      <c r="I28" s="5"/>
    </row>
    <row r="29" spans="2:9" ht="15" x14ac:dyDescent="0.25">
      <c r="B29" s="8"/>
      <c r="C29" s="170" t="s">
        <v>26</v>
      </c>
      <c r="D29" s="170"/>
      <c r="E29" s="110" t="s">
        <v>27</v>
      </c>
      <c r="F29" s="110" t="s">
        <v>28</v>
      </c>
      <c r="G29" s="168" t="s">
        <v>29</v>
      </c>
      <c r="H29" s="169"/>
      <c r="I29" s="5"/>
    </row>
    <row r="30" spans="2:9" ht="15" x14ac:dyDescent="0.25">
      <c r="B30" s="8"/>
      <c r="C30" s="171" t="str">
        <f>'2. Drukwerk'!C5</f>
        <v>1. Gemeenteraad (2026)</v>
      </c>
      <c r="D30" s="172"/>
      <c r="E30" s="111">
        <f>'2. Drukwerk'!G27</f>
        <v>0</v>
      </c>
      <c r="F30" s="111">
        <f>'3. Bezorging'!G12</f>
        <v>0</v>
      </c>
      <c r="G30" s="162">
        <f>E30+F30</f>
        <v>0</v>
      </c>
      <c r="H30" s="163"/>
      <c r="I30" s="5"/>
    </row>
    <row r="31" spans="2:9" ht="15" x14ac:dyDescent="0.25">
      <c r="B31" s="8"/>
      <c r="C31" s="14" t="str">
        <f>'2. Drukwerk'!C29</f>
        <v>2. Provinciale Staten (2027)</v>
      </c>
      <c r="D31" s="13"/>
      <c r="E31" s="111">
        <f>'2. Drukwerk'!G51</f>
        <v>0</v>
      </c>
      <c r="F31" s="115" t="s">
        <v>30</v>
      </c>
      <c r="G31" s="162">
        <f>E31</f>
        <v>0</v>
      </c>
      <c r="H31" s="163"/>
      <c r="I31" s="5"/>
    </row>
    <row r="32" spans="2:9" ht="15" x14ac:dyDescent="0.25">
      <c r="B32" s="8"/>
      <c r="C32" s="171" t="str">
        <f>'2. Drukwerk'!C53</f>
        <v>3. Waterschappen (2027)</v>
      </c>
      <c r="D32" s="172"/>
      <c r="E32" s="111">
        <f>'2. Drukwerk'!G75</f>
        <v>0</v>
      </c>
      <c r="F32" s="111">
        <f>'3. Bezorging'!G21</f>
        <v>0</v>
      </c>
      <c r="G32" s="162">
        <f>E32+F32</f>
        <v>0</v>
      </c>
      <c r="H32" s="163"/>
      <c r="I32" s="5"/>
    </row>
    <row r="33" spans="2:9" ht="15" x14ac:dyDescent="0.25">
      <c r="B33" s="8"/>
      <c r="C33" s="171" t="str">
        <f>'2. Drukwerk'!C77</f>
        <v>4. Europees Parlement (2029)</v>
      </c>
      <c r="D33" s="172"/>
      <c r="E33" s="111">
        <f>'2. Drukwerk'!G99</f>
        <v>0</v>
      </c>
      <c r="F33" s="111">
        <f>'3. Bezorging'!G30</f>
        <v>0</v>
      </c>
      <c r="G33" s="162">
        <f>E33+F33</f>
        <v>0</v>
      </c>
      <c r="H33" s="163"/>
      <c r="I33" s="5"/>
    </row>
    <row r="34" spans="2:9" ht="15" x14ac:dyDescent="0.25">
      <c r="B34" s="8"/>
      <c r="C34" s="171" t="str">
        <f>'2. Drukwerk'!C101</f>
        <v>5. Tweede Kamer (2029)</v>
      </c>
      <c r="D34" s="172"/>
      <c r="E34" s="111">
        <f>'2. Drukwerk'!G123</f>
        <v>0</v>
      </c>
      <c r="F34" s="111">
        <f>'3. Bezorging'!G39</f>
        <v>0</v>
      </c>
      <c r="G34" s="162">
        <f>E34+F34</f>
        <v>0</v>
      </c>
      <c r="H34" s="163"/>
      <c r="I34" s="5"/>
    </row>
    <row r="35" spans="2:9" ht="13.5" x14ac:dyDescent="0.25"/>
    <row r="36" spans="2:9" ht="15.75" thickBot="1" x14ac:dyDescent="0.3">
      <c r="B36" s="8"/>
      <c r="C36" s="12"/>
      <c r="D36" s="11"/>
      <c r="E36" s="10"/>
      <c r="F36" s="9" t="s">
        <v>31</v>
      </c>
      <c r="G36" s="164">
        <f>SUM(G30:H35)</f>
        <v>0</v>
      </c>
      <c r="H36" s="165"/>
      <c r="I36" s="5"/>
    </row>
    <row r="37" spans="2:9" ht="14.25" thickBot="1" x14ac:dyDescent="0.3">
      <c r="B37" s="8"/>
      <c r="I37" s="5"/>
    </row>
    <row r="38" spans="2:9" ht="19.5" thickBot="1" x14ac:dyDescent="0.35">
      <c r="B38" s="8"/>
      <c r="C38" s="7" t="s">
        <v>32</v>
      </c>
      <c r="D38" s="6"/>
      <c r="E38" s="6"/>
      <c r="F38" s="6"/>
      <c r="G38" s="166">
        <f>G36</f>
        <v>0</v>
      </c>
      <c r="H38" s="167"/>
      <c r="I38" s="5"/>
    </row>
    <row r="39" spans="2:9" ht="13.5" x14ac:dyDescent="0.25">
      <c r="B39" s="4"/>
      <c r="C39" s="3"/>
      <c r="D39" s="3"/>
      <c r="E39" s="3"/>
      <c r="F39" s="3"/>
      <c r="G39" s="3"/>
      <c r="H39" s="3"/>
      <c r="I39" s="2"/>
    </row>
    <row r="40" spans="2:9" ht="13.5" x14ac:dyDescent="0.25"/>
    <row r="41" spans="2:9" ht="13.5" hidden="1" x14ac:dyDescent="0.25"/>
  </sheetData>
  <sheetProtection selectLockedCells="1"/>
  <mergeCells count="28">
    <mergeCell ref="D14:H14"/>
    <mergeCell ref="C7:H7"/>
    <mergeCell ref="D10:H10"/>
    <mergeCell ref="D11:H11"/>
    <mergeCell ref="D12:H12"/>
    <mergeCell ref="D13:H13"/>
    <mergeCell ref="C28:H28"/>
    <mergeCell ref="D15:H15"/>
    <mergeCell ref="C18:H18"/>
    <mergeCell ref="C21:H21"/>
    <mergeCell ref="D22:H22"/>
    <mergeCell ref="D23:H23"/>
    <mergeCell ref="D24:H24"/>
    <mergeCell ref="D25:H25"/>
    <mergeCell ref="D26:H26"/>
    <mergeCell ref="C29:D29"/>
    <mergeCell ref="C30:D30"/>
    <mergeCell ref="C32:D32"/>
    <mergeCell ref="C33:D33"/>
    <mergeCell ref="C34:D34"/>
    <mergeCell ref="G31:H31"/>
    <mergeCell ref="G36:H36"/>
    <mergeCell ref="G38:H38"/>
    <mergeCell ref="G29:H29"/>
    <mergeCell ref="G30:H30"/>
    <mergeCell ref="G34:H34"/>
    <mergeCell ref="G32:H32"/>
    <mergeCell ref="G33:H3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60EF-638C-4E06-B794-D56878D5FCF6}">
  <dimension ref="A1:XFC226"/>
  <sheetViews>
    <sheetView showGridLines="0" topLeftCell="A116" zoomScale="115" zoomScaleNormal="115" workbookViewId="0">
      <selection activeCell="D125" sqref="D125"/>
    </sheetView>
  </sheetViews>
  <sheetFormatPr defaultColWidth="0" defaultRowHeight="12" zeroHeight="1" x14ac:dyDescent="0.2"/>
  <cols>
    <col min="1" max="1" width="2.85546875" style="31" customWidth="1"/>
    <col min="2" max="2" width="3.28515625" style="31" customWidth="1"/>
    <col min="3" max="3" width="5.140625" style="31" bestFit="1" customWidth="1"/>
    <col min="4" max="4" width="74.5703125" style="31" customWidth="1"/>
    <col min="5" max="5" width="20.85546875" style="33" customWidth="1"/>
    <col min="6" max="6" width="19.5703125" style="33" bestFit="1" customWidth="1"/>
    <col min="7" max="7" width="17.7109375" style="32" bestFit="1" customWidth="1"/>
    <col min="8" max="8" width="4.28515625" style="32" customWidth="1"/>
    <col min="9" max="9" width="2.85546875" style="31" customWidth="1"/>
    <col min="10" max="17" width="0" style="31" hidden="1" customWidth="1"/>
    <col min="18" max="24" width="0" style="31" hidden="1"/>
    <col min="25" max="16383" width="81.140625" style="31" hidden="1"/>
    <col min="16384" max="16384" width="2.5703125" style="31" hidden="1" customWidth="1"/>
  </cols>
  <sheetData>
    <row r="1" spans="2:9" ht="12.75" thickBot="1" x14ac:dyDescent="0.25">
      <c r="E1" s="31"/>
      <c r="F1" s="31"/>
    </row>
    <row r="2" spans="2:9" x14ac:dyDescent="0.2">
      <c r="B2" s="80"/>
      <c r="C2" s="79"/>
      <c r="D2" s="79"/>
      <c r="E2" s="79"/>
      <c r="F2" s="79"/>
      <c r="G2" s="78"/>
      <c r="H2" s="77"/>
      <c r="I2" s="74"/>
    </row>
    <row r="3" spans="2:9" ht="23.25" x14ac:dyDescent="0.35">
      <c r="B3" s="73"/>
      <c r="C3" s="76" t="s">
        <v>33</v>
      </c>
      <c r="D3" s="76"/>
      <c r="E3" s="76"/>
      <c r="F3" s="76"/>
      <c r="G3" s="76"/>
      <c r="H3" s="75"/>
      <c r="I3" s="74"/>
    </row>
    <row r="4" spans="2:9" ht="13.5" customHeight="1" thickBot="1" x14ac:dyDescent="0.25">
      <c r="B4" s="73"/>
      <c r="H4" s="72"/>
    </row>
    <row r="5" spans="2:9" s="34" customFormat="1" ht="21.75" customHeight="1" thickBot="1" x14ac:dyDescent="0.3">
      <c r="B5" s="52"/>
      <c r="C5" s="192" t="s">
        <v>34</v>
      </c>
      <c r="D5" s="193"/>
      <c r="E5" s="193"/>
      <c r="F5" s="193"/>
      <c r="G5" s="194"/>
      <c r="H5" s="61"/>
    </row>
    <row r="6" spans="2:9" s="34" customFormat="1" ht="35.25" customHeight="1" x14ac:dyDescent="0.25">
      <c r="B6" s="52"/>
      <c r="C6" s="83" t="s">
        <v>35</v>
      </c>
      <c r="D6" s="84" t="s">
        <v>36</v>
      </c>
      <c r="E6" s="84" t="s">
        <v>37</v>
      </c>
      <c r="F6" s="96" t="s">
        <v>38</v>
      </c>
      <c r="G6" s="86" t="s">
        <v>39</v>
      </c>
      <c r="H6" s="68"/>
    </row>
    <row r="7" spans="2:9" s="34" customFormat="1" ht="15" x14ac:dyDescent="0.25">
      <c r="B7" s="52"/>
      <c r="C7" s="109" t="s">
        <v>40</v>
      </c>
      <c r="D7" s="82" t="s">
        <v>41</v>
      </c>
      <c r="E7" s="107">
        <v>70000</v>
      </c>
      <c r="F7" s="112"/>
      <c r="G7" s="94">
        <f t="shared" ref="G7:G16" si="0">F7*E7</f>
        <v>0</v>
      </c>
      <c r="H7" s="67"/>
    </row>
    <row r="8" spans="2:9" s="34" customFormat="1" ht="15" x14ac:dyDescent="0.25">
      <c r="B8" s="52"/>
      <c r="C8" s="109" t="s">
        <v>42</v>
      </c>
      <c r="D8" s="82" t="s">
        <v>43</v>
      </c>
      <c r="E8" s="107">
        <v>70000</v>
      </c>
      <c r="F8" s="112"/>
      <c r="G8" s="94">
        <f t="shared" si="0"/>
        <v>0</v>
      </c>
      <c r="H8" s="67"/>
    </row>
    <row r="9" spans="2:9" s="34" customFormat="1" ht="15" x14ac:dyDescent="0.25">
      <c r="B9" s="52"/>
      <c r="C9" s="81" t="s">
        <v>44</v>
      </c>
      <c r="D9" s="82" t="s">
        <v>45</v>
      </c>
      <c r="E9" s="104">
        <v>500</v>
      </c>
      <c r="F9" s="113"/>
      <c r="G9" s="53">
        <f t="shared" si="0"/>
        <v>0</v>
      </c>
      <c r="H9" s="67"/>
    </row>
    <row r="10" spans="2:9" s="34" customFormat="1" ht="15" x14ac:dyDescent="0.25">
      <c r="B10" s="52"/>
      <c r="C10" s="81" t="s">
        <v>46</v>
      </c>
      <c r="D10" s="82" t="s">
        <v>47</v>
      </c>
      <c r="E10" s="104">
        <v>400</v>
      </c>
      <c r="F10" s="113"/>
      <c r="G10" s="53">
        <f t="shared" si="0"/>
        <v>0</v>
      </c>
      <c r="H10" s="67"/>
    </row>
    <row r="11" spans="2:9" s="34" customFormat="1" ht="15" x14ac:dyDescent="0.25">
      <c r="B11" s="52"/>
      <c r="C11" s="81" t="s">
        <v>48</v>
      </c>
      <c r="D11" s="82" t="s">
        <v>49</v>
      </c>
      <c r="E11" s="104">
        <v>400</v>
      </c>
      <c r="F11" s="113"/>
      <c r="G11" s="53">
        <f t="shared" si="0"/>
        <v>0</v>
      </c>
      <c r="H11" s="67"/>
    </row>
    <row r="12" spans="2:9" s="34" customFormat="1" ht="15" x14ac:dyDescent="0.25">
      <c r="B12" s="52"/>
      <c r="C12" s="81" t="s">
        <v>50</v>
      </c>
      <c r="D12" s="82" t="s">
        <v>51</v>
      </c>
      <c r="E12" s="104">
        <v>40000</v>
      </c>
      <c r="F12" s="113"/>
      <c r="G12" s="53">
        <f t="shared" si="0"/>
        <v>0</v>
      </c>
      <c r="H12" s="67"/>
    </row>
    <row r="13" spans="2:9" s="34" customFormat="1" ht="15" x14ac:dyDescent="0.25">
      <c r="B13" s="52"/>
      <c r="C13" s="81" t="s">
        <v>52</v>
      </c>
      <c r="D13" s="82" t="s">
        <v>53</v>
      </c>
      <c r="E13" s="104">
        <v>40000</v>
      </c>
      <c r="F13" s="113"/>
      <c r="G13" s="53">
        <f t="shared" si="0"/>
        <v>0</v>
      </c>
      <c r="H13" s="67"/>
    </row>
    <row r="14" spans="2:9" s="34" customFormat="1" ht="15" x14ac:dyDescent="0.25">
      <c r="B14" s="52"/>
      <c r="C14" s="81" t="s">
        <v>54</v>
      </c>
      <c r="D14" s="82" t="s">
        <v>55</v>
      </c>
      <c r="E14" s="104">
        <v>70000</v>
      </c>
      <c r="F14" s="113"/>
      <c r="G14" s="53">
        <f t="shared" si="0"/>
        <v>0</v>
      </c>
      <c r="H14" s="67"/>
    </row>
    <row r="15" spans="2:9" s="34" customFormat="1" ht="15" x14ac:dyDescent="0.25">
      <c r="B15" s="52"/>
      <c r="C15" s="142" t="s">
        <v>56</v>
      </c>
      <c r="D15" s="82" t="s">
        <v>57</v>
      </c>
      <c r="E15" s="123">
        <v>2</v>
      </c>
      <c r="F15" s="124"/>
      <c r="G15" s="53">
        <f t="shared" si="0"/>
        <v>0</v>
      </c>
      <c r="H15" s="67"/>
    </row>
    <row r="16" spans="2:9" s="34" customFormat="1" ht="15" x14ac:dyDescent="0.25">
      <c r="B16" s="52"/>
      <c r="C16" s="145" t="s">
        <v>58</v>
      </c>
      <c r="D16" s="126" t="s">
        <v>59</v>
      </c>
      <c r="E16" s="130">
        <v>60</v>
      </c>
      <c r="F16" s="131"/>
      <c r="G16" s="53">
        <f t="shared" si="0"/>
        <v>0</v>
      </c>
      <c r="H16" s="67"/>
    </row>
    <row r="17" spans="2:8" s="34" customFormat="1" ht="15" x14ac:dyDescent="0.25">
      <c r="B17" s="52"/>
      <c r="C17" s="127" t="s">
        <v>60</v>
      </c>
      <c r="D17" s="135" t="s">
        <v>61</v>
      </c>
      <c r="E17" s="136">
        <v>4</v>
      </c>
      <c r="F17" s="113"/>
      <c r="G17" s="53">
        <f t="shared" ref="G17:G26" si="1">F17*E17</f>
        <v>0</v>
      </c>
      <c r="H17" s="67"/>
    </row>
    <row r="18" spans="2:8" s="34" customFormat="1" ht="15" x14ac:dyDescent="0.25">
      <c r="B18" s="52"/>
      <c r="C18" s="127" t="s">
        <v>62</v>
      </c>
      <c r="D18" s="143" t="s">
        <v>63</v>
      </c>
      <c r="E18" s="137">
        <v>4</v>
      </c>
      <c r="F18" s="113"/>
      <c r="G18" s="53">
        <f t="shared" si="1"/>
        <v>0</v>
      </c>
      <c r="H18" s="67"/>
    </row>
    <row r="19" spans="2:8" s="34" customFormat="1" ht="15" x14ac:dyDescent="0.25">
      <c r="B19" s="52"/>
      <c r="C19" s="127" t="s">
        <v>64</v>
      </c>
      <c r="D19" s="138" t="s">
        <v>65</v>
      </c>
      <c r="E19" s="139">
        <v>60</v>
      </c>
      <c r="F19" s="113"/>
      <c r="G19" s="53">
        <f t="shared" si="1"/>
        <v>0</v>
      </c>
      <c r="H19" s="67"/>
    </row>
    <row r="20" spans="2:8" s="34" customFormat="1" ht="30" x14ac:dyDescent="0.25">
      <c r="B20" s="52"/>
      <c r="C20" s="127" t="s">
        <v>66</v>
      </c>
      <c r="D20" s="144" t="s">
        <v>67</v>
      </c>
      <c r="E20" s="136">
        <v>60</v>
      </c>
      <c r="F20" s="117"/>
      <c r="G20" s="53">
        <f t="shared" si="1"/>
        <v>0</v>
      </c>
      <c r="H20" s="67"/>
    </row>
    <row r="21" spans="2:8" s="34" customFormat="1" ht="15" x14ac:dyDescent="0.25">
      <c r="B21" s="52"/>
      <c r="C21" s="146" t="s">
        <v>68</v>
      </c>
      <c r="D21" s="154" t="s">
        <v>69</v>
      </c>
      <c r="E21" s="129">
        <v>10</v>
      </c>
      <c r="F21" s="117"/>
      <c r="G21" s="53">
        <f t="shared" si="1"/>
        <v>0</v>
      </c>
      <c r="H21" s="67"/>
    </row>
    <row r="22" spans="2:8" s="34" customFormat="1" ht="15" x14ac:dyDescent="0.25">
      <c r="B22" s="52"/>
      <c r="C22" s="127" t="s">
        <v>70</v>
      </c>
      <c r="D22" s="128" t="s">
        <v>71</v>
      </c>
      <c r="E22" s="129">
        <v>60</v>
      </c>
      <c r="F22" s="117"/>
      <c r="G22" s="53">
        <f t="shared" si="1"/>
        <v>0</v>
      </c>
      <c r="H22" s="67"/>
    </row>
    <row r="23" spans="2:8" s="34" customFormat="1" ht="15" x14ac:dyDescent="0.25">
      <c r="B23" s="52"/>
      <c r="C23" s="127" t="s">
        <v>72</v>
      </c>
      <c r="D23" s="154" t="s">
        <v>73</v>
      </c>
      <c r="E23" s="129">
        <v>16</v>
      </c>
      <c r="F23" s="117"/>
      <c r="G23" s="53">
        <f t="shared" si="1"/>
        <v>0</v>
      </c>
      <c r="H23" s="67"/>
    </row>
    <row r="24" spans="2:8" s="34" customFormat="1" ht="15" x14ac:dyDescent="0.25">
      <c r="B24" s="52"/>
      <c r="C24" s="127" t="s">
        <v>74</v>
      </c>
      <c r="D24" s="154" t="s">
        <v>75</v>
      </c>
      <c r="E24" s="129">
        <v>60</v>
      </c>
      <c r="F24" s="117"/>
      <c r="G24" s="53">
        <f t="shared" si="1"/>
        <v>0</v>
      </c>
      <c r="H24" s="67"/>
    </row>
    <row r="25" spans="2:8" s="34" customFormat="1" ht="15" x14ac:dyDescent="0.25">
      <c r="B25" s="52"/>
      <c r="C25" s="127" t="s">
        <v>76</v>
      </c>
      <c r="D25" s="128" t="s">
        <v>77</v>
      </c>
      <c r="E25" s="129">
        <v>7</v>
      </c>
      <c r="F25" s="117"/>
      <c r="G25" s="53">
        <f t="shared" si="1"/>
        <v>0</v>
      </c>
      <c r="H25" s="67"/>
    </row>
    <row r="26" spans="2:8" s="34" customFormat="1" ht="15" x14ac:dyDescent="0.25">
      <c r="B26" s="52"/>
      <c r="C26" s="127" t="s">
        <v>78</v>
      </c>
      <c r="D26" s="128" t="s">
        <v>79</v>
      </c>
      <c r="E26" s="129">
        <v>80</v>
      </c>
      <c r="F26" s="117"/>
      <c r="G26" s="53">
        <f t="shared" si="1"/>
        <v>0</v>
      </c>
      <c r="H26" s="67"/>
    </row>
    <row r="27" spans="2:8" s="34" customFormat="1" ht="13.5" customHeight="1" x14ac:dyDescent="0.25">
      <c r="B27" s="52"/>
      <c r="E27" s="195" t="s">
        <v>80</v>
      </c>
      <c r="F27" s="196"/>
      <c r="G27" s="51">
        <f>SUM(G7:G26)</f>
        <v>0</v>
      </c>
      <c r="H27" s="65"/>
    </row>
    <row r="28" spans="2:8" s="34" customFormat="1" ht="13.5" customHeight="1" thickBot="1" x14ac:dyDescent="0.3">
      <c r="B28" s="52"/>
      <c r="E28" s="102"/>
      <c r="F28" s="102"/>
      <c r="G28" s="103"/>
      <c r="H28" s="65"/>
    </row>
    <row r="29" spans="2:8" s="34" customFormat="1" ht="24" customHeight="1" thickBot="1" x14ac:dyDescent="0.3">
      <c r="B29" s="52"/>
      <c r="C29" s="64" t="s">
        <v>81</v>
      </c>
      <c r="D29" s="71"/>
      <c r="E29" s="71"/>
      <c r="F29" s="71"/>
      <c r="G29" s="70"/>
      <c r="H29" s="65"/>
    </row>
    <row r="30" spans="2:8" s="34" customFormat="1" ht="30" x14ac:dyDescent="0.25">
      <c r="B30" s="52"/>
      <c r="C30" s="83" t="s">
        <v>35</v>
      </c>
      <c r="D30" s="84" t="s">
        <v>36</v>
      </c>
      <c r="E30" s="84" t="s">
        <v>37</v>
      </c>
      <c r="F30" s="85" t="s">
        <v>38</v>
      </c>
      <c r="G30" s="86" t="s">
        <v>39</v>
      </c>
      <c r="H30" s="65"/>
    </row>
    <row r="31" spans="2:8" s="34" customFormat="1" ht="15" x14ac:dyDescent="0.25">
      <c r="B31" s="52"/>
      <c r="C31" s="109" t="s">
        <v>40</v>
      </c>
      <c r="D31" s="82" t="s">
        <v>41</v>
      </c>
      <c r="E31" s="107">
        <v>63000</v>
      </c>
      <c r="F31" s="112"/>
      <c r="G31" s="94">
        <f t="shared" ref="G31:G40" si="2">F31*E31</f>
        <v>0</v>
      </c>
      <c r="H31" s="65"/>
    </row>
    <row r="32" spans="2:8" s="34" customFormat="1" ht="15" x14ac:dyDescent="0.25">
      <c r="B32" s="52"/>
      <c r="C32" s="109" t="s">
        <v>42</v>
      </c>
      <c r="D32" s="82" t="s">
        <v>43</v>
      </c>
      <c r="E32" s="107">
        <v>63000</v>
      </c>
      <c r="F32" s="112"/>
      <c r="G32" s="94">
        <f t="shared" si="2"/>
        <v>0</v>
      </c>
      <c r="H32" s="65"/>
    </row>
    <row r="33" spans="2:8" s="34" customFormat="1" ht="15" x14ac:dyDescent="0.25">
      <c r="B33" s="52"/>
      <c r="C33" s="81" t="s">
        <v>44</v>
      </c>
      <c r="D33" s="82" t="s">
        <v>45</v>
      </c>
      <c r="E33" s="104">
        <v>500</v>
      </c>
      <c r="F33" s="113"/>
      <c r="G33" s="53">
        <f t="shared" si="2"/>
        <v>0</v>
      </c>
      <c r="H33" s="65"/>
    </row>
    <row r="34" spans="2:8" s="34" customFormat="1" ht="15" x14ac:dyDescent="0.25">
      <c r="B34" s="52"/>
      <c r="C34" s="81" t="s">
        <v>46</v>
      </c>
      <c r="D34" s="82" t="s">
        <v>47</v>
      </c>
      <c r="E34" s="104">
        <v>400</v>
      </c>
      <c r="F34" s="113"/>
      <c r="G34" s="53">
        <f t="shared" si="2"/>
        <v>0</v>
      </c>
      <c r="H34" s="65"/>
    </row>
    <row r="35" spans="2:8" s="34" customFormat="1" ht="15" x14ac:dyDescent="0.25">
      <c r="B35" s="52"/>
      <c r="C35" s="81" t="s">
        <v>48</v>
      </c>
      <c r="D35" s="82" t="s">
        <v>49</v>
      </c>
      <c r="E35" s="104">
        <v>400</v>
      </c>
      <c r="F35" s="113"/>
      <c r="G35" s="53">
        <f t="shared" si="2"/>
        <v>0</v>
      </c>
      <c r="H35" s="65"/>
    </row>
    <row r="36" spans="2:8" s="34" customFormat="1" ht="15" x14ac:dyDescent="0.25">
      <c r="B36" s="52"/>
      <c r="C36" s="81" t="s">
        <v>50</v>
      </c>
      <c r="D36" s="82" t="s">
        <v>51</v>
      </c>
      <c r="E36" s="104">
        <v>40000</v>
      </c>
      <c r="F36" s="113"/>
      <c r="G36" s="53">
        <f t="shared" si="2"/>
        <v>0</v>
      </c>
      <c r="H36" s="65"/>
    </row>
    <row r="37" spans="2:8" s="34" customFormat="1" ht="15" x14ac:dyDescent="0.25">
      <c r="B37" s="52"/>
      <c r="C37" s="81" t="s">
        <v>52</v>
      </c>
      <c r="D37" s="82" t="s">
        <v>53</v>
      </c>
      <c r="E37" s="104">
        <v>40000</v>
      </c>
      <c r="F37" s="113"/>
      <c r="G37" s="53">
        <f t="shared" si="2"/>
        <v>0</v>
      </c>
      <c r="H37" s="65"/>
    </row>
    <row r="38" spans="2:8" s="34" customFormat="1" ht="15" x14ac:dyDescent="0.25">
      <c r="B38" s="52"/>
      <c r="C38" s="81" t="s">
        <v>54</v>
      </c>
      <c r="D38" s="82" t="s">
        <v>55</v>
      </c>
      <c r="E38" s="104">
        <v>63000</v>
      </c>
      <c r="F38" s="113"/>
      <c r="G38" s="53">
        <f t="shared" si="2"/>
        <v>0</v>
      </c>
      <c r="H38" s="65"/>
    </row>
    <row r="39" spans="2:8" s="34" customFormat="1" ht="15" x14ac:dyDescent="0.25">
      <c r="B39" s="52"/>
      <c r="C39" s="142" t="s">
        <v>56</v>
      </c>
      <c r="D39" s="82" t="s">
        <v>57</v>
      </c>
      <c r="E39" s="123">
        <v>2</v>
      </c>
      <c r="F39" s="124"/>
      <c r="G39" s="53">
        <f t="shared" si="2"/>
        <v>0</v>
      </c>
      <c r="H39" s="65"/>
    </row>
    <row r="40" spans="2:8" s="34" customFormat="1" ht="15" x14ac:dyDescent="0.25">
      <c r="B40" s="52"/>
      <c r="C40" s="141" t="s">
        <v>58</v>
      </c>
      <c r="D40" s="126" t="s">
        <v>59</v>
      </c>
      <c r="E40" s="130">
        <v>60</v>
      </c>
      <c r="F40" s="131"/>
      <c r="G40" s="53">
        <f t="shared" si="2"/>
        <v>0</v>
      </c>
      <c r="H40" s="65"/>
    </row>
    <row r="41" spans="2:8" s="34" customFormat="1" ht="15" x14ac:dyDescent="0.25">
      <c r="B41" s="52"/>
      <c r="C41" s="127" t="s">
        <v>60</v>
      </c>
      <c r="D41" s="34" t="s">
        <v>61</v>
      </c>
      <c r="E41" s="105">
        <v>4</v>
      </c>
      <c r="F41" s="113"/>
      <c r="G41" s="53">
        <f t="shared" ref="G41:G50" si="3">F41*E41</f>
        <v>0</v>
      </c>
      <c r="H41" s="65"/>
    </row>
    <row r="42" spans="2:8" s="34" customFormat="1" ht="15" x14ac:dyDescent="0.25">
      <c r="B42" s="52"/>
      <c r="C42" s="127" t="s">
        <v>62</v>
      </c>
      <c r="D42" s="143" t="s">
        <v>63</v>
      </c>
      <c r="E42" s="107">
        <v>4</v>
      </c>
      <c r="F42" s="113"/>
      <c r="G42" s="53">
        <f t="shared" si="3"/>
        <v>0</v>
      </c>
      <c r="H42" s="65"/>
    </row>
    <row r="43" spans="2:8" s="34" customFormat="1" ht="15" x14ac:dyDescent="0.25">
      <c r="B43" s="52"/>
      <c r="C43" s="127" t="s">
        <v>64</v>
      </c>
      <c r="D43" s="126" t="s">
        <v>65</v>
      </c>
      <c r="E43" s="104">
        <v>60</v>
      </c>
      <c r="F43" s="113"/>
      <c r="G43" s="53">
        <f t="shared" si="3"/>
        <v>0</v>
      </c>
      <c r="H43" s="65"/>
    </row>
    <row r="44" spans="2:8" s="34" customFormat="1" ht="30" x14ac:dyDescent="0.25">
      <c r="B44" s="52"/>
      <c r="C44" s="127" t="s">
        <v>66</v>
      </c>
      <c r="D44" s="144" t="s">
        <v>67</v>
      </c>
      <c r="E44" s="105">
        <v>4</v>
      </c>
      <c r="F44" s="117"/>
      <c r="G44" s="53">
        <f t="shared" si="3"/>
        <v>0</v>
      </c>
      <c r="H44" s="65"/>
    </row>
    <row r="45" spans="2:8" s="34" customFormat="1" ht="15" x14ac:dyDescent="0.25">
      <c r="B45" s="52"/>
      <c r="C45" s="146" t="s">
        <v>68</v>
      </c>
      <c r="D45" s="154" t="s">
        <v>69</v>
      </c>
      <c r="E45" s="129">
        <v>10</v>
      </c>
      <c r="F45" s="117"/>
      <c r="G45" s="53">
        <f t="shared" si="3"/>
        <v>0</v>
      </c>
      <c r="H45" s="65"/>
    </row>
    <row r="46" spans="2:8" s="34" customFormat="1" ht="15" x14ac:dyDescent="0.25">
      <c r="B46" s="52"/>
      <c r="C46" s="127" t="s">
        <v>70</v>
      </c>
      <c r="D46" s="128" t="s">
        <v>71</v>
      </c>
      <c r="E46" s="129">
        <v>60</v>
      </c>
      <c r="F46" s="117"/>
      <c r="G46" s="53">
        <f t="shared" si="3"/>
        <v>0</v>
      </c>
      <c r="H46" s="65"/>
    </row>
    <row r="47" spans="2:8" s="34" customFormat="1" ht="15" x14ac:dyDescent="0.25">
      <c r="B47" s="52"/>
      <c r="C47" s="127" t="s">
        <v>72</v>
      </c>
      <c r="D47" s="154" t="s">
        <v>73</v>
      </c>
      <c r="E47" s="129">
        <v>16</v>
      </c>
      <c r="F47" s="117"/>
      <c r="G47" s="53">
        <f t="shared" si="3"/>
        <v>0</v>
      </c>
      <c r="H47" s="65"/>
    </row>
    <row r="48" spans="2:8" s="34" customFormat="1" ht="15" x14ac:dyDescent="0.25">
      <c r="B48" s="52"/>
      <c r="C48" s="127" t="s">
        <v>74</v>
      </c>
      <c r="D48" s="154" t="s">
        <v>75</v>
      </c>
      <c r="E48" s="129">
        <v>60</v>
      </c>
      <c r="F48" s="117"/>
      <c r="G48" s="53">
        <f t="shared" si="3"/>
        <v>0</v>
      </c>
      <c r="H48" s="65"/>
    </row>
    <row r="49" spans="2:8" s="34" customFormat="1" ht="15" x14ac:dyDescent="0.25">
      <c r="B49" s="52"/>
      <c r="C49" s="127" t="s">
        <v>76</v>
      </c>
      <c r="D49" s="128" t="s">
        <v>77</v>
      </c>
      <c r="E49" s="129">
        <v>7</v>
      </c>
      <c r="F49" s="117"/>
      <c r="G49" s="53">
        <f t="shared" si="3"/>
        <v>0</v>
      </c>
      <c r="H49" s="65"/>
    </row>
    <row r="50" spans="2:8" s="34" customFormat="1" ht="15" x14ac:dyDescent="0.25">
      <c r="B50" s="52"/>
      <c r="C50" s="127" t="s">
        <v>78</v>
      </c>
      <c r="D50" s="128" t="s">
        <v>79</v>
      </c>
      <c r="E50" s="129">
        <v>80</v>
      </c>
      <c r="F50" s="117"/>
      <c r="G50" s="53">
        <f t="shared" si="3"/>
        <v>0</v>
      </c>
      <c r="H50" s="65"/>
    </row>
    <row r="51" spans="2:8" s="34" customFormat="1" ht="13.5" customHeight="1" x14ac:dyDescent="0.25">
      <c r="B51" s="52"/>
      <c r="E51" s="195" t="s">
        <v>82</v>
      </c>
      <c r="F51" s="196"/>
      <c r="G51" s="51">
        <f>SUM(G31:G50)</f>
        <v>0</v>
      </c>
      <c r="H51" s="65"/>
    </row>
    <row r="52" spans="2:8" s="34" customFormat="1" ht="13.5" customHeight="1" thickBot="1" x14ac:dyDescent="0.3">
      <c r="B52" s="52"/>
      <c r="H52" s="65"/>
    </row>
    <row r="53" spans="2:8" s="34" customFormat="1" ht="22.5" customHeight="1" thickBot="1" x14ac:dyDescent="0.3">
      <c r="B53" s="52"/>
      <c r="C53" s="64" t="s">
        <v>83</v>
      </c>
      <c r="D53" s="63"/>
      <c r="E53" s="63"/>
      <c r="F53" s="63"/>
      <c r="G53" s="62"/>
      <c r="H53" s="61"/>
    </row>
    <row r="54" spans="2:8" s="34" customFormat="1" ht="30" x14ac:dyDescent="0.25">
      <c r="B54" s="52"/>
      <c r="C54" s="69" t="s">
        <v>35</v>
      </c>
      <c r="D54" s="60" t="s">
        <v>36</v>
      </c>
      <c r="E54" s="84" t="s">
        <v>37</v>
      </c>
      <c r="F54" s="96" t="s">
        <v>38</v>
      </c>
      <c r="G54" s="86" t="s">
        <v>39</v>
      </c>
      <c r="H54" s="59"/>
    </row>
    <row r="55" spans="2:8" s="34" customFormat="1" ht="15" x14ac:dyDescent="0.25">
      <c r="B55" s="52"/>
      <c r="C55" s="109" t="s">
        <v>40</v>
      </c>
      <c r="D55" s="82" t="s">
        <v>41</v>
      </c>
      <c r="E55" s="107">
        <v>66000</v>
      </c>
      <c r="F55" s="112"/>
      <c r="G55" s="94">
        <f t="shared" ref="G55:G64" si="4">F55*E55</f>
        <v>0</v>
      </c>
      <c r="H55" s="50"/>
    </row>
    <row r="56" spans="2:8" s="34" customFormat="1" ht="15" x14ac:dyDescent="0.25">
      <c r="B56" s="52"/>
      <c r="C56" s="109" t="s">
        <v>42</v>
      </c>
      <c r="D56" s="82" t="s">
        <v>43</v>
      </c>
      <c r="E56" s="107">
        <v>66000</v>
      </c>
      <c r="F56" s="112"/>
      <c r="G56" s="94">
        <f t="shared" si="4"/>
        <v>0</v>
      </c>
      <c r="H56" s="50"/>
    </row>
    <row r="57" spans="2:8" s="34" customFormat="1" ht="15" x14ac:dyDescent="0.25">
      <c r="B57" s="52"/>
      <c r="C57" s="81" t="s">
        <v>44</v>
      </c>
      <c r="D57" s="82" t="s">
        <v>45</v>
      </c>
      <c r="E57" s="104">
        <v>500</v>
      </c>
      <c r="F57" s="113"/>
      <c r="G57" s="53">
        <f t="shared" si="4"/>
        <v>0</v>
      </c>
      <c r="H57" s="50"/>
    </row>
    <row r="58" spans="2:8" s="34" customFormat="1" ht="15" x14ac:dyDescent="0.25">
      <c r="B58" s="52"/>
      <c r="C58" s="81" t="s">
        <v>46</v>
      </c>
      <c r="D58" s="82" t="s">
        <v>47</v>
      </c>
      <c r="E58" s="104">
        <v>400</v>
      </c>
      <c r="F58" s="113"/>
      <c r="G58" s="53">
        <f t="shared" si="4"/>
        <v>0</v>
      </c>
      <c r="H58" s="50"/>
    </row>
    <row r="59" spans="2:8" s="34" customFormat="1" ht="15" x14ac:dyDescent="0.25">
      <c r="B59" s="52"/>
      <c r="C59" s="81" t="s">
        <v>48</v>
      </c>
      <c r="D59" s="82" t="s">
        <v>49</v>
      </c>
      <c r="E59" s="104">
        <v>400</v>
      </c>
      <c r="F59" s="113"/>
      <c r="G59" s="53">
        <f t="shared" si="4"/>
        <v>0</v>
      </c>
      <c r="H59" s="50"/>
    </row>
    <row r="60" spans="2:8" s="34" customFormat="1" ht="15" x14ac:dyDescent="0.25">
      <c r="B60" s="52"/>
      <c r="C60" s="81" t="s">
        <v>50</v>
      </c>
      <c r="D60" s="82" t="s">
        <v>51</v>
      </c>
      <c r="E60" s="104">
        <v>40000</v>
      </c>
      <c r="F60" s="113"/>
      <c r="G60" s="53">
        <f t="shared" si="4"/>
        <v>0</v>
      </c>
      <c r="H60" s="50"/>
    </row>
    <row r="61" spans="2:8" s="34" customFormat="1" ht="15" x14ac:dyDescent="0.25">
      <c r="B61" s="52"/>
      <c r="C61" s="81" t="s">
        <v>52</v>
      </c>
      <c r="D61" s="82" t="s">
        <v>53</v>
      </c>
      <c r="E61" s="104">
        <v>40000</v>
      </c>
      <c r="F61" s="113"/>
      <c r="G61" s="53">
        <f t="shared" si="4"/>
        <v>0</v>
      </c>
      <c r="H61" s="50"/>
    </row>
    <row r="62" spans="2:8" s="34" customFormat="1" ht="15" x14ac:dyDescent="0.25">
      <c r="B62" s="52"/>
      <c r="C62" s="125" t="s">
        <v>54</v>
      </c>
      <c r="D62" s="82" t="s">
        <v>55</v>
      </c>
      <c r="E62" s="104">
        <v>66000</v>
      </c>
      <c r="F62" s="113"/>
      <c r="G62" s="53">
        <f t="shared" si="4"/>
        <v>0</v>
      </c>
      <c r="H62" s="50"/>
    </row>
    <row r="63" spans="2:8" s="34" customFormat="1" ht="15" x14ac:dyDescent="0.25">
      <c r="B63" s="52"/>
      <c r="C63" s="153" t="s">
        <v>56</v>
      </c>
      <c r="D63" s="144" t="s">
        <v>57</v>
      </c>
      <c r="E63" s="123">
        <v>2</v>
      </c>
      <c r="F63" s="124"/>
      <c r="G63" s="53">
        <f t="shared" si="4"/>
        <v>0</v>
      </c>
      <c r="H63" s="50"/>
    </row>
    <row r="64" spans="2:8" s="34" customFormat="1" ht="15" x14ac:dyDescent="0.25">
      <c r="B64" s="52"/>
      <c r="C64" s="141" t="s">
        <v>58</v>
      </c>
      <c r="D64" s="147" t="s">
        <v>59</v>
      </c>
      <c r="E64" s="150">
        <v>60</v>
      </c>
      <c r="F64" s="131"/>
      <c r="G64" s="53">
        <f t="shared" si="4"/>
        <v>0</v>
      </c>
      <c r="H64" s="50"/>
    </row>
    <row r="65" spans="2:8" s="34" customFormat="1" ht="15" x14ac:dyDescent="0.25">
      <c r="B65" s="52"/>
      <c r="C65" s="127" t="s">
        <v>60</v>
      </c>
      <c r="D65" s="148" t="s">
        <v>61</v>
      </c>
      <c r="E65" s="129">
        <v>4</v>
      </c>
      <c r="F65" s="113"/>
      <c r="G65" s="53">
        <f t="shared" ref="G65:G74" si="5">F65*E65</f>
        <v>0</v>
      </c>
      <c r="H65" s="50"/>
    </row>
    <row r="66" spans="2:8" s="34" customFormat="1" ht="15" x14ac:dyDescent="0.25">
      <c r="B66" s="52"/>
      <c r="C66" s="127" t="s">
        <v>62</v>
      </c>
      <c r="D66" s="149" t="s">
        <v>63</v>
      </c>
      <c r="E66" s="151">
        <v>4</v>
      </c>
      <c r="F66" s="113"/>
      <c r="G66" s="53">
        <f t="shared" si="5"/>
        <v>0</v>
      </c>
      <c r="H66" s="50"/>
    </row>
    <row r="67" spans="2:8" s="34" customFormat="1" ht="15" x14ac:dyDescent="0.25">
      <c r="B67" s="52"/>
      <c r="C67" s="127" t="s">
        <v>64</v>
      </c>
      <c r="D67" s="147" t="s">
        <v>65</v>
      </c>
      <c r="E67" s="152">
        <v>60</v>
      </c>
      <c r="F67" s="113"/>
      <c r="G67" s="53">
        <f t="shared" si="5"/>
        <v>0</v>
      </c>
      <c r="H67" s="50"/>
    </row>
    <row r="68" spans="2:8" s="34" customFormat="1" ht="30" x14ac:dyDescent="0.25">
      <c r="B68" s="52"/>
      <c r="C68" s="127" t="s">
        <v>66</v>
      </c>
      <c r="D68" s="149" t="s">
        <v>67</v>
      </c>
      <c r="E68" s="129">
        <v>4</v>
      </c>
      <c r="F68" s="117"/>
      <c r="G68" s="53">
        <f t="shared" si="5"/>
        <v>0</v>
      </c>
      <c r="H68" s="50"/>
    </row>
    <row r="69" spans="2:8" s="34" customFormat="1" ht="15" x14ac:dyDescent="0.25">
      <c r="B69" s="52"/>
      <c r="C69" s="146" t="s">
        <v>68</v>
      </c>
      <c r="D69" s="155" t="s">
        <v>69</v>
      </c>
      <c r="E69" s="129">
        <v>10</v>
      </c>
      <c r="F69" s="117"/>
      <c r="G69" s="53">
        <f t="shared" si="5"/>
        <v>0</v>
      </c>
      <c r="H69" s="50"/>
    </row>
    <row r="70" spans="2:8" s="34" customFormat="1" ht="15" x14ac:dyDescent="0.25">
      <c r="B70" s="52"/>
      <c r="C70" s="127" t="s">
        <v>70</v>
      </c>
      <c r="D70" s="128" t="s">
        <v>71</v>
      </c>
      <c r="E70" s="129">
        <v>60</v>
      </c>
      <c r="F70" s="117"/>
      <c r="G70" s="53">
        <f t="shared" si="5"/>
        <v>0</v>
      </c>
      <c r="H70" s="50"/>
    </row>
    <row r="71" spans="2:8" s="34" customFormat="1" ht="15" x14ac:dyDescent="0.25">
      <c r="B71" s="52"/>
      <c r="C71" s="127" t="s">
        <v>72</v>
      </c>
      <c r="D71" s="154" t="s">
        <v>73</v>
      </c>
      <c r="E71" s="129">
        <v>16</v>
      </c>
      <c r="F71" s="117"/>
      <c r="G71" s="53">
        <f t="shared" si="5"/>
        <v>0</v>
      </c>
      <c r="H71" s="50"/>
    </row>
    <row r="72" spans="2:8" s="34" customFormat="1" ht="15" x14ac:dyDescent="0.25">
      <c r="B72" s="52"/>
      <c r="C72" s="127" t="s">
        <v>74</v>
      </c>
      <c r="D72" s="154" t="s">
        <v>75</v>
      </c>
      <c r="E72" s="129">
        <v>60</v>
      </c>
      <c r="F72" s="117"/>
      <c r="G72" s="53">
        <f t="shared" si="5"/>
        <v>0</v>
      </c>
      <c r="H72" s="50"/>
    </row>
    <row r="73" spans="2:8" s="34" customFormat="1" ht="15" x14ac:dyDescent="0.25">
      <c r="B73" s="52"/>
      <c r="C73" s="127" t="s">
        <v>76</v>
      </c>
      <c r="D73" s="128" t="s">
        <v>77</v>
      </c>
      <c r="E73" s="129">
        <v>7</v>
      </c>
      <c r="F73" s="117"/>
      <c r="G73" s="53">
        <f t="shared" si="5"/>
        <v>0</v>
      </c>
      <c r="H73" s="50"/>
    </row>
    <row r="74" spans="2:8" s="34" customFormat="1" ht="15" x14ac:dyDescent="0.25">
      <c r="B74" s="52"/>
      <c r="C74" s="127" t="s">
        <v>78</v>
      </c>
      <c r="D74" s="128" t="s">
        <v>79</v>
      </c>
      <c r="E74" s="129">
        <v>80</v>
      </c>
      <c r="F74" s="117"/>
      <c r="G74" s="53">
        <f t="shared" si="5"/>
        <v>0</v>
      </c>
      <c r="H74" s="50"/>
    </row>
    <row r="75" spans="2:8" s="34" customFormat="1" ht="13.5" customHeight="1" x14ac:dyDescent="0.25">
      <c r="B75" s="52"/>
      <c r="D75" s="42"/>
      <c r="E75" s="195" t="s">
        <v>84</v>
      </c>
      <c r="F75" s="196"/>
      <c r="G75" s="51">
        <f>SUM(G55:G74)</f>
        <v>0</v>
      </c>
      <c r="H75" s="50"/>
    </row>
    <row r="76" spans="2:8" s="34" customFormat="1" ht="13.5" customHeight="1" thickBot="1" x14ac:dyDescent="0.3">
      <c r="B76" s="52"/>
      <c r="E76" s="42"/>
      <c r="F76" s="42"/>
      <c r="G76" s="41"/>
      <c r="H76" s="50"/>
    </row>
    <row r="77" spans="2:8" s="34" customFormat="1" ht="24" customHeight="1" thickBot="1" x14ac:dyDescent="0.3">
      <c r="B77" s="52"/>
      <c r="C77" s="89" t="s">
        <v>85</v>
      </c>
      <c r="D77" s="90"/>
      <c r="E77" s="90"/>
      <c r="F77" s="90"/>
      <c r="G77" s="91"/>
      <c r="H77" s="50"/>
    </row>
    <row r="78" spans="2:8" s="34" customFormat="1" ht="30" x14ac:dyDescent="0.25">
      <c r="B78" s="52"/>
      <c r="C78" s="83" t="s">
        <v>35</v>
      </c>
      <c r="D78" s="92" t="s">
        <v>36</v>
      </c>
      <c r="E78" s="84" t="s">
        <v>37</v>
      </c>
      <c r="F78" s="96" t="s">
        <v>38</v>
      </c>
      <c r="G78" s="86" t="s">
        <v>39</v>
      </c>
      <c r="H78" s="50"/>
    </row>
    <row r="79" spans="2:8" s="34" customFormat="1" ht="15" x14ac:dyDescent="0.25">
      <c r="B79" s="52"/>
      <c r="C79" s="109" t="s">
        <v>40</v>
      </c>
      <c r="D79" s="82" t="s">
        <v>41</v>
      </c>
      <c r="E79" s="107">
        <v>68000</v>
      </c>
      <c r="F79" s="112"/>
      <c r="G79" s="94">
        <f t="shared" ref="G79:G88" si="6">F79*E79</f>
        <v>0</v>
      </c>
      <c r="H79" s="50"/>
    </row>
    <row r="80" spans="2:8" s="34" customFormat="1" ht="15" x14ac:dyDescent="0.25">
      <c r="B80" s="52"/>
      <c r="C80" s="109" t="s">
        <v>42</v>
      </c>
      <c r="D80" s="82" t="s">
        <v>43</v>
      </c>
      <c r="E80" s="107">
        <v>68000</v>
      </c>
      <c r="F80" s="112"/>
      <c r="G80" s="94">
        <f t="shared" si="6"/>
        <v>0</v>
      </c>
      <c r="H80" s="50"/>
    </row>
    <row r="81" spans="2:8" s="34" customFormat="1" ht="15" x14ac:dyDescent="0.25">
      <c r="B81" s="52"/>
      <c r="C81" s="81" t="s">
        <v>44</v>
      </c>
      <c r="D81" s="82" t="s">
        <v>45</v>
      </c>
      <c r="E81" s="104">
        <v>500</v>
      </c>
      <c r="F81" s="113"/>
      <c r="G81" s="53">
        <f t="shared" si="6"/>
        <v>0</v>
      </c>
      <c r="H81" s="50"/>
    </row>
    <row r="82" spans="2:8" s="34" customFormat="1" ht="15" x14ac:dyDescent="0.25">
      <c r="B82" s="52"/>
      <c r="C82" s="81" t="s">
        <v>46</v>
      </c>
      <c r="D82" s="82" t="s">
        <v>47</v>
      </c>
      <c r="E82" s="104">
        <v>400</v>
      </c>
      <c r="F82" s="113"/>
      <c r="G82" s="53">
        <f t="shared" si="6"/>
        <v>0</v>
      </c>
      <c r="H82" s="50"/>
    </row>
    <row r="83" spans="2:8" s="34" customFormat="1" ht="15" x14ac:dyDescent="0.25">
      <c r="B83" s="52"/>
      <c r="C83" s="81" t="s">
        <v>48</v>
      </c>
      <c r="D83" s="82" t="s">
        <v>49</v>
      </c>
      <c r="E83" s="104">
        <v>400</v>
      </c>
      <c r="F83" s="113"/>
      <c r="G83" s="53">
        <f t="shared" si="6"/>
        <v>0</v>
      </c>
      <c r="H83" s="50"/>
    </row>
    <row r="84" spans="2:8" s="34" customFormat="1" ht="15" x14ac:dyDescent="0.25">
      <c r="B84" s="52"/>
      <c r="C84" s="81" t="s">
        <v>50</v>
      </c>
      <c r="D84" s="82" t="s">
        <v>51</v>
      </c>
      <c r="E84" s="104">
        <v>40000</v>
      </c>
      <c r="F84" s="113"/>
      <c r="G84" s="53">
        <f t="shared" si="6"/>
        <v>0</v>
      </c>
      <c r="H84" s="50"/>
    </row>
    <row r="85" spans="2:8" s="34" customFormat="1" ht="15" x14ac:dyDescent="0.25">
      <c r="B85" s="52"/>
      <c r="C85" s="81" t="s">
        <v>52</v>
      </c>
      <c r="D85" s="82" t="s">
        <v>53</v>
      </c>
      <c r="E85" s="104">
        <v>40000</v>
      </c>
      <c r="F85" s="113"/>
      <c r="G85" s="53">
        <f t="shared" si="6"/>
        <v>0</v>
      </c>
      <c r="H85" s="50"/>
    </row>
    <row r="86" spans="2:8" s="34" customFormat="1" ht="15" x14ac:dyDescent="0.25">
      <c r="B86" s="52"/>
      <c r="C86" s="81" t="s">
        <v>54</v>
      </c>
      <c r="D86" s="82" t="s">
        <v>55</v>
      </c>
      <c r="E86" s="104">
        <v>68000</v>
      </c>
      <c r="F86" s="113"/>
      <c r="G86" s="53">
        <f t="shared" si="6"/>
        <v>0</v>
      </c>
      <c r="H86" s="50"/>
    </row>
    <row r="87" spans="2:8" s="34" customFormat="1" ht="15" x14ac:dyDescent="0.25">
      <c r="B87" s="52"/>
      <c r="C87" s="142" t="s">
        <v>56</v>
      </c>
      <c r="D87" s="82" t="s">
        <v>57</v>
      </c>
      <c r="E87" s="123">
        <v>2</v>
      </c>
      <c r="F87" s="124"/>
      <c r="G87" s="53">
        <f t="shared" si="6"/>
        <v>0</v>
      </c>
      <c r="H87" s="50"/>
    </row>
    <row r="88" spans="2:8" s="34" customFormat="1" ht="15" x14ac:dyDescent="0.25">
      <c r="B88" s="52"/>
      <c r="C88" s="141" t="s">
        <v>58</v>
      </c>
      <c r="D88" s="126" t="s">
        <v>59</v>
      </c>
      <c r="E88" s="130">
        <v>60</v>
      </c>
      <c r="F88" s="131"/>
      <c r="G88" s="53">
        <f t="shared" si="6"/>
        <v>0</v>
      </c>
      <c r="H88" s="50"/>
    </row>
    <row r="89" spans="2:8" s="34" customFormat="1" ht="15" x14ac:dyDescent="0.25">
      <c r="B89" s="52"/>
      <c r="C89" s="127" t="s">
        <v>60</v>
      </c>
      <c r="D89" s="34" t="s">
        <v>61</v>
      </c>
      <c r="E89" s="105">
        <v>4</v>
      </c>
      <c r="F89" s="113"/>
      <c r="G89" s="53">
        <f t="shared" ref="G89:G98" si="7">F89*E89</f>
        <v>0</v>
      </c>
      <c r="H89" s="50"/>
    </row>
    <row r="90" spans="2:8" s="34" customFormat="1" ht="15" x14ac:dyDescent="0.25">
      <c r="B90" s="52"/>
      <c r="C90" s="127" t="s">
        <v>62</v>
      </c>
      <c r="D90" s="143" t="s">
        <v>63</v>
      </c>
      <c r="E90" s="107">
        <v>4</v>
      </c>
      <c r="F90" s="113"/>
      <c r="G90" s="53">
        <f t="shared" si="7"/>
        <v>0</v>
      </c>
      <c r="H90" s="50"/>
    </row>
    <row r="91" spans="2:8" s="34" customFormat="1" ht="15" x14ac:dyDescent="0.25">
      <c r="B91" s="52"/>
      <c r="C91" s="127" t="s">
        <v>64</v>
      </c>
      <c r="D91" s="126" t="s">
        <v>65</v>
      </c>
      <c r="E91" s="104">
        <v>60</v>
      </c>
      <c r="F91" s="113"/>
      <c r="G91" s="53">
        <f t="shared" si="7"/>
        <v>0</v>
      </c>
      <c r="H91" s="50"/>
    </row>
    <row r="92" spans="2:8" s="34" customFormat="1" ht="30" x14ac:dyDescent="0.25">
      <c r="B92" s="52"/>
      <c r="C92" s="127" t="s">
        <v>66</v>
      </c>
      <c r="D92" s="144" t="s">
        <v>67</v>
      </c>
      <c r="E92" s="105">
        <v>4</v>
      </c>
      <c r="F92" s="117"/>
      <c r="G92" s="53">
        <f t="shared" si="7"/>
        <v>0</v>
      </c>
      <c r="H92" s="50"/>
    </row>
    <row r="93" spans="2:8" s="34" customFormat="1" ht="15" x14ac:dyDescent="0.25">
      <c r="B93" s="52"/>
      <c r="C93" s="146" t="s">
        <v>68</v>
      </c>
      <c r="D93" s="154" t="s">
        <v>69</v>
      </c>
      <c r="E93" s="129">
        <v>10</v>
      </c>
      <c r="F93" s="117"/>
      <c r="G93" s="53">
        <f t="shared" si="7"/>
        <v>0</v>
      </c>
      <c r="H93" s="50"/>
    </row>
    <row r="94" spans="2:8" s="34" customFormat="1" ht="15" x14ac:dyDescent="0.25">
      <c r="B94" s="52"/>
      <c r="C94" s="127" t="s">
        <v>70</v>
      </c>
      <c r="D94" s="128" t="s">
        <v>71</v>
      </c>
      <c r="E94" s="129">
        <v>60</v>
      </c>
      <c r="F94" s="117"/>
      <c r="G94" s="53">
        <f t="shared" si="7"/>
        <v>0</v>
      </c>
      <c r="H94" s="50"/>
    </row>
    <row r="95" spans="2:8" s="34" customFormat="1" ht="15" x14ac:dyDescent="0.25">
      <c r="B95" s="52"/>
      <c r="C95" s="127" t="s">
        <v>72</v>
      </c>
      <c r="D95" s="154" t="s">
        <v>73</v>
      </c>
      <c r="E95" s="129">
        <v>16</v>
      </c>
      <c r="F95" s="117"/>
      <c r="G95" s="53">
        <f t="shared" si="7"/>
        <v>0</v>
      </c>
      <c r="H95" s="50"/>
    </row>
    <row r="96" spans="2:8" s="34" customFormat="1" ht="15" x14ac:dyDescent="0.25">
      <c r="B96" s="52"/>
      <c r="C96" s="127" t="s">
        <v>74</v>
      </c>
      <c r="D96" s="154" t="s">
        <v>75</v>
      </c>
      <c r="E96" s="129">
        <v>60</v>
      </c>
      <c r="F96" s="117"/>
      <c r="G96" s="53">
        <f t="shared" si="7"/>
        <v>0</v>
      </c>
      <c r="H96" s="50"/>
    </row>
    <row r="97" spans="2:8" s="34" customFormat="1" ht="15" x14ac:dyDescent="0.25">
      <c r="B97" s="52"/>
      <c r="C97" s="127" t="s">
        <v>76</v>
      </c>
      <c r="D97" s="128" t="s">
        <v>77</v>
      </c>
      <c r="E97" s="129">
        <v>7</v>
      </c>
      <c r="F97" s="117"/>
      <c r="G97" s="53">
        <f t="shared" si="7"/>
        <v>0</v>
      </c>
      <c r="H97" s="50"/>
    </row>
    <row r="98" spans="2:8" s="34" customFormat="1" ht="15" x14ac:dyDescent="0.25">
      <c r="B98" s="52"/>
      <c r="C98" s="127" t="s">
        <v>78</v>
      </c>
      <c r="D98" s="128" t="s">
        <v>79</v>
      </c>
      <c r="E98" s="129">
        <v>80</v>
      </c>
      <c r="F98" s="117"/>
      <c r="G98" s="53">
        <f t="shared" si="7"/>
        <v>0</v>
      </c>
      <c r="H98" s="50"/>
    </row>
    <row r="99" spans="2:8" s="34" customFormat="1" ht="15" x14ac:dyDescent="0.25">
      <c r="B99" s="52"/>
      <c r="D99" s="42"/>
      <c r="E99" s="195" t="s">
        <v>86</v>
      </c>
      <c r="F99" s="196"/>
      <c r="G99" s="51">
        <f>SUM(G79:G98)</f>
        <v>0</v>
      </c>
      <c r="H99" s="59"/>
    </row>
    <row r="100" spans="2:8" s="34" customFormat="1" ht="13.5" customHeight="1" thickBot="1" x14ac:dyDescent="0.3">
      <c r="B100" s="52"/>
      <c r="H100" s="50"/>
    </row>
    <row r="101" spans="2:8" s="34" customFormat="1" ht="21.75" customHeight="1" thickBot="1" x14ac:dyDescent="0.3">
      <c r="B101" s="52"/>
      <c r="C101" s="58" t="s">
        <v>87</v>
      </c>
      <c r="D101" s="57"/>
      <c r="E101" s="57"/>
      <c r="F101" s="57"/>
      <c r="G101" s="56"/>
      <c r="H101" s="50"/>
    </row>
    <row r="102" spans="2:8" s="34" customFormat="1" ht="30" x14ac:dyDescent="0.25">
      <c r="B102" s="52"/>
      <c r="C102" s="95" t="s">
        <v>35</v>
      </c>
      <c r="D102" s="55" t="s">
        <v>36</v>
      </c>
      <c r="E102" s="84" t="s">
        <v>37</v>
      </c>
      <c r="F102" s="96" t="s">
        <v>38</v>
      </c>
      <c r="G102" s="86" t="s">
        <v>39</v>
      </c>
      <c r="H102" s="50"/>
    </row>
    <row r="103" spans="2:8" s="34" customFormat="1" ht="15" x14ac:dyDescent="0.25">
      <c r="B103" s="52"/>
      <c r="C103" s="109" t="s">
        <v>40</v>
      </c>
      <c r="D103" s="82" t="s">
        <v>41</v>
      </c>
      <c r="E103" s="107">
        <v>66000</v>
      </c>
      <c r="F103" s="112"/>
      <c r="G103" s="94">
        <f t="shared" ref="G103:G112" si="8">F103*E103</f>
        <v>0</v>
      </c>
      <c r="H103" s="50"/>
    </row>
    <row r="104" spans="2:8" s="34" customFormat="1" ht="15" x14ac:dyDescent="0.25">
      <c r="B104" s="52"/>
      <c r="C104" s="109" t="s">
        <v>42</v>
      </c>
      <c r="D104" s="82" t="s">
        <v>43</v>
      </c>
      <c r="E104" s="107">
        <v>66000</v>
      </c>
      <c r="F104" s="112"/>
      <c r="G104" s="94">
        <f t="shared" si="8"/>
        <v>0</v>
      </c>
      <c r="H104" s="50"/>
    </row>
    <row r="105" spans="2:8" s="34" customFormat="1" ht="15" x14ac:dyDescent="0.25">
      <c r="B105" s="52"/>
      <c r="C105" s="81" t="s">
        <v>44</v>
      </c>
      <c r="D105" s="82" t="s">
        <v>45</v>
      </c>
      <c r="E105" s="104">
        <v>500</v>
      </c>
      <c r="F105" s="113"/>
      <c r="G105" s="53">
        <f t="shared" si="8"/>
        <v>0</v>
      </c>
      <c r="H105" s="50"/>
    </row>
    <row r="106" spans="2:8" s="34" customFormat="1" ht="15" x14ac:dyDescent="0.25">
      <c r="B106" s="52"/>
      <c r="C106" s="81" t="s">
        <v>46</v>
      </c>
      <c r="D106" s="82" t="s">
        <v>47</v>
      </c>
      <c r="E106" s="104">
        <v>400</v>
      </c>
      <c r="F106" s="113"/>
      <c r="G106" s="53">
        <f t="shared" si="8"/>
        <v>0</v>
      </c>
      <c r="H106" s="50"/>
    </row>
    <row r="107" spans="2:8" s="34" customFormat="1" ht="15" x14ac:dyDescent="0.25">
      <c r="B107" s="52"/>
      <c r="C107" s="81" t="s">
        <v>48</v>
      </c>
      <c r="D107" s="82" t="s">
        <v>49</v>
      </c>
      <c r="E107" s="104">
        <v>400</v>
      </c>
      <c r="F107" s="113"/>
      <c r="G107" s="53">
        <f t="shared" si="8"/>
        <v>0</v>
      </c>
      <c r="H107" s="50"/>
    </row>
    <row r="108" spans="2:8" s="34" customFormat="1" ht="15" x14ac:dyDescent="0.25">
      <c r="B108" s="52"/>
      <c r="C108" s="81" t="s">
        <v>50</v>
      </c>
      <c r="D108" s="82" t="s">
        <v>51</v>
      </c>
      <c r="E108" s="104">
        <v>40000</v>
      </c>
      <c r="F108" s="113"/>
      <c r="G108" s="53">
        <f t="shared" si="8"/>
        <v>0</v>
      </c>
      <c r="H108" s="50"/>
    </row>
    <row r="109" spans="2:8" s="34" customFormat="1" ht="15" x14ac:dyDescent="0.25">
      <c r="B109" s="52"/>
      <c r="C109" s="81" t="s">
        <v>52</v>
      </c>
      <c r="D109" s="82" t="s">
        <v>53</v>
      </c>
      <c r="E109" s="104">
        <v>40000</v>
      </c>
      <c r="F109" s="113"/>
      <c r="G109" s="53">
        <f t="shared" si="8"/>
        <v>0</v>
      </c>
      <c r="H109" s="50"/>
    </row>
    <row r="110" spans="2:8" s="34" customFormat="1" ht="15" x14ac:dyDescent="0.25">
      <c r="B110" s="52"/>
      <c r="C110" s="81" t="s">
        <v>54</v>
      </c>
      <c r="D110" s="82" t="s">
        <v>55</v>
      </c>
      <c r="E110" s="104">
        <v>66000</v>
      </c>
      <c r="F110" s="113"/>
      <c r="G110" s="53">
        <f t="shared" si="8"/>
        <v>0</v>
      </c>
      <c r="H110" s="50"/>
    </row>
    <row r="111" spans="2:8" s="34" customFormat="1" ht="15" x14ac:dyDescent="0.25">
      <c r="B111" s="52"/>
      <c r="C111" s="142" t="s">
        <v>56</v>
      </c>
      <c r="D111" s="82" t="s">
        <v>57</v>
      </c>
      <c r="E111" s="123">
        <v>2</v>
      </c>
      <c r="F111" s="124"/>
      <c r="G111" s="53">
        <f t="shared" si="8"/>
        <v>0</v>
      </c>
      <c r="H111" s="50"/>
    </row>
    <row r="112" spans="2:8" s="34" customFormat="1" ht="15" x14ac:dyDescent="0.25">
      <c r="B112" s="52"/>
      <c r="C112" s="141" t="s">
        <v>58</v>
      </c>
      <c r="D112" s="126" t="s">
        <v>59</v>
      </c>
      <c r="E112" s="130">
        <v>65</v>
      </c>
      <c r="F112" s="131"/>
      <c r="G112" s="53">
        <f t="shared" si="8"/>
        <v>0</v>
      </c>
      <c r="H112" s="50"/>
    </row>
    <row r="113" spans="2:8" s="34" customFormat="1" ht="15" x14ac:dyDescent="0.25">
      <c r="B113" s="52"/>
      <c r="C113" s="127" t="s">
        <v>60</v>
      </c>
      <c r="D113" s="34" t="s">
        <v>61</v>
      </c>
      <c r="E113" s="132">
        <v>4</v>
      </c>
      <c r="F113" s="113"/>
      <c r="G113" s="53">
        <f t="shared" ref="G113:G122" si="9">F113*E113</f>
        <v>0</v>
      </c>
      <c r="H113" s="50"/>
    </row>
    <row r="114" spans="2:8" s="34" customFormat="1" ht="15" x14ac:dyDescent="0.25">
      <c r="B114" s="52"/>
      <c r="C114" s="127" t="s">
        <v>62</v>
      </c>
      <c r="D114" s="143" t="s">
        <v>63</v>
      </c>
      <c r="E114" s="133">
        <v>4</v>
      </c>
      <c r="F114" s="113"/>
      <c r="G114" s="53">
        <f t="shared" si="9"/>
        <v>0</v>
      </c>
      <c r="H114" s="50"/>
    </row>
    <row r="115" spans="2:8" s="34" customFormat="1" ht="15" x14ac:dyDescent="0.25">
      <c r="B115" s="52"/>
      <c r="C115" s="127" t="s">
        <v>64</v>
      </c>
      <c r="D115" s="126" t="s">
        <v>65</v>
      </c>
      <c r="E115" s="130">
        <v>65</v>
      </c>
      <c r="F115" s="113"/>
      <c r="G115" s="53">
        <f t="shared" si="9"/>
        <v>0</v>
      </c>
      <c r="H115" s="50"/>
    </row>
    <row r="116" spans="2:8" s="34" customFormat="1" ht="30" x14ac:dyDescent="0.25">
      <c r="B116" s="52"/>
      <c r="C116" s="127" t="s">
        <v>66</v>
      </c>
      <c r="D116" s="144" t="s">
        <v>88</v>
      </c>
      <c r="E116" s="132">
        <v>4</v>
      </c>
      <c r="F116" s="117"/>
      <c r="G116" s="53">
        <f t="shared" si="9"/>
        <v>0</v>
      </c>
      <c r="H116" s="50"/>
    </row>
    <row r="117" spans="2:8" s="34" customFormat="1" ht="15" x14ac:dyDescent="0.25">
      <c r="B117" s="52"/>
      <c r="C117" s="146" t="s">
        <v>68</v>
      </c>
      <c r="D117" s="154" t="s">
        <v>69</v>
      </c>
      <c r="E117" s="134">
        <v>10</v>
      </c>
      <c r="F117" s="117"/>
      <c r="G117" s="53">
        <f t="shared" si="9"/>
        <v>0</v>
      </c>
      <c r="H117" s="50"/>
    </row>
    <row r="118" spans="2:8" s="34" customFormat="1" ht="15" x14ac:dyDescent="0.25">
      <c r="B118" s="52"/>
      <c r="C118" s="127" t="s">
        <v>70</v>
      </c>
      <c r="D118" s="128" t="s">
        <v>71</v>
      </c>
      <c r="E118" s="134">
        <v>65</v>
      </c>
      <c r="F118" s="117"/>
      <c r="G118" s="53">
        <f t="shared" si="9"/>
        <v>0</v>
      </c>
      <c r="H118" s="50"/>
    </row>
    <row r="119" spans="2:8" s="34" customFormat="1" ht="15" x14ac:dyDescent="0.25">
      <c r="B119" s="52"/>
      <c r="C119" s="127" t="s">
        <v>72</v>
      </c>
      <c r="D119" s="154" t="s">
        <v>73</v>
      </c>
      <c r="E119" s="134">
        <v>16</v>
      </c>
      <c r="F119" s="117"/>
      <c r="G119" s="53">
        <f t="shared" si="9"/>
        <v>0</v>
      </c>
      <c r="H119" s="50"/>
    </row>
    <row r="120" spans="2:8" s="34" customFormat="1" ht="15" x14ac:dyDescent="0.25">
      <c r="B120" s="52"/>
      <c r="C120" s="127" t="s">
        <v>74</v>
      </c>
      <c r="D120" s="154" t="s">
        <v>75</v>
      </c>
      <c r="E120" s="134">
        <v>65</v>
      </c>
      <c r="F120" s="117"/>
      <c r="G120" s="53">
        <f t="shared" si="9"/>
        <v>0</v>
      </c>
      <c r="H120" s="50"/>
    </row>
    <row r="121" spans="2:8" s="34" customFormat="1" ht="15" x14ac:dyDescent="0.25">
      <c r="B121" s="52"/>
      <c r="C121" s="127" t="s">
        <v>76</v>
      </c>
      <c r="D121" s="128" t="s">
        <v>77</v>
      </c>
      <c r="E121" s="134">
        <v>7</v>
      </c>
      <c r="F121" s="117"/>
      <c r="G121" s="53">
        <f t="shared" si="9"/>
        <v>0</v>
      </c>
      <c r="H121" s="50"/>
    </row>
    <row r="122" spans="2:8" s="34" customFormat="1" ht="15" x14ac:dyDescent="0.25">
      <c r="B122" s="52"/>
      <c r="C122" s="127" t="s">
        <v>78</v>
      </c>
      <c r="D122" s="128" t="s">
        <v>79</v>
      </c>
      <c r="E122" s="134">
        <v>90</v>
      </c>
      <c r="F122" s="117"/>
      <c r="G122" s="53">
        <f t="shared" si="9"/>
        <v>0</v>
      </c>
      <c r="H122" s="50"/>
    </row>
    <row r="123" spans="2:8" s="34" customFormat="1" ht="13.5" customHeight="1" x14ac:dyDescent="0.25">
      <c r="B123" s="52"/>
      <c r="D123" s="42"/>
      <c r="E123" s="195" t="s">
        <v>89</v>
      </c>
      <c r="F123" s="196"/>
      <c r="G123" s="51">
        <f>SUM(G103:G122)</f>
        <v>0</v>
      </c>
      <c r="H123" s="50"/>
    </row>
    <row r="124" spans="2:8" s="34" customFormat="1" ht="13.5" customHeight="1" thickBot="1" x14ac:dyDescent="0.3">
      <c r="B124" s="49"/>
      <c r="C124" s="48"/>
      <c r="D124" s="47"/>
      <c r="E124" s="47"/>
      <c r="F124" s="47"/>
      <c r="G124" s="46"/>
      <c r="H124" s="45"/>
    </row>
    <row r="125" spans="2:8" s="34" customFormat="1" ht="13.5" customHeight="1" x14ac:dyDescent="0.25">
      <c r="C125" s="44"/>
      <c r="D125" s="44"/>
      <c r="E125" s="44"/>
      <c r="F125" s="44"/>
      <c r="G125" s="44"/>
      <c r="H125" s="43"/>
    </row>
    <row r="126" spans="2:8" s="34" customFormat="1" ht="13.5" hidden="1" customHeight="1" x14ac:dyDescent="0.25">
      <c r="D126" s="42"/>
      <c r="E126" s="42"/>
      <c r="F126" s="42"/>
      <c r="G126" s="41"/>
      <c r="H126" s="41"/>
    </row>
    <row r="127" spans="2:8" s="34" customFormat="1" ht="13.5" hidden="1" customHeight="1" x14ac:dyDescent="0.25">
      <c r="D127" s="42"/>
      <c r="E127" s="42"/>
      <c r="F127" s="42"/>
      <c r="G127" s="41"/>
      <c r="H127" s="41"/>
    </row>
    <row r="128" spans="2:8" s="34" customFormat="1" ht="13.5" hidden="1" customHeight="1" x14ac:dyDescent="0.25">
      <c r="D128" s="42"/>
      <c r="E128" s="42"/>
      <c r="F128" s="42"/>
      <c r="G128" s="41"/>
      <c r="H128" s="41"/>
    </row>
    <row r="129" spans="4:8" s="34" customFormat="1" ht="13.5" hidden="1" customHeight="1" x14ac:dyDescent="0.25">
      <c r="D129" s="42"/>
      <c r="E129" s="42"/>
      <c r="F129" s="42"/>
      <c r="G129" s="41"/>
      <c r="H129" s="41"/>
    </row>
    <row r="130" spans="4:8" s="34" customFormat="1" ht="13.5" hidden="1" customHeight="1" x14ac:dyDescent="0.25">
      <c r="D130" s="42"/>
      <c r="E130" s="42"/>
      <c r="F130" s="42"/>
      <c r="G130" s="41"/>
      <c r="H130" s="41"/>
    </row>
    <row r="131" spans="4:8" s="34" customFormat="1" ht="13.5" hidden="1" customHeight="1" x14ac:dyDescent="0.25">
      <c r="D131" s="42"/>
      <c r="E131" s="42"/>
      <c r="F131" s="42"/>
      <c r="G131" s="41"/>
      <c r="H131" s="41"/>
    </row>
    <row r="132" spans="4:8" s="34" customFormat="1" ht="13.5" hidden="1" customHeight="1" x14ac:dyDescent="0.25">
      <c r="D132" s="42"/>
      <c r="E132" s="42"/>
      <c r="F132" s="42"/>
      <c r="G132" s="41"/>
      <c r="H132" s="41"/>
    </row>
    <row r="133" spans="4:8" s="34" customFormat="1" ht="13.5" hidden="1" customHeight="1" x14ac:dyDescent="0.25">
      <c r="D133" s="42"/>
      <c r="E133" s="42"/>
      <c r="F133" s="42"/>
      <c r="G133" s="41"/>
      <c r="H133" s="41"/>
    </row>
    <row r="134" spans="4:8" s="34" customFormat="1" ht="13.5" hidden="1" customHeight="1" x14ac:dyDescent="0.25">
      <c r="D134" s="42"/>
      <c r="E134" s="42"/>
      <c r="F134" s="42"/>
      <c r="G134" s="41"/>
      <c r="H134" s="41"/>
    </row>
    <row r="135" spans="4:8" s="34" customFormat="1" ht="13.5" hidden="1" customHeight="1" x14ac:dyDescent="0.25">
      <c r="D135" s="42"/>
      <c r="E135" s="42"/>
      <c r="F135" s="42"/>
      <c r="G135" s="41"/>
      <c r="H135" s="41"/>
    </row>
    <row r="136" spans="4:8" s="34" customFormat="1" ht="13.5" hidden="1" customHeight="1" x14ac:dyDescent="0.25">
      <c r="D136" s="42"/>
      <c r="E136" s="42"/>
      <c r="F136" s="42"/>
      <c r="G136" s="41"/>
      <c r="H136" s="41"/>
    </row>
    <row r="137" spans="4:8" s="34" customFormat="1" ht="13.5" hidden="1" customHeight="1" x14ac:dyDescent="0.25">
      <c r="D137" s="42"/>
      <c r="E137" s="42"/>
      <c r="F137" s="42"/>
      <c r="G137" s="41"/>
      <c r="H137" s="41"/>
    </row>
    <row r="138" spans="4:8" s="34" customFormat="1" ht="13.5" hidden="1" customHeight="1" x14ac:dyDescent="0.25">
      <c r="D138" s="42"/>
      <c r="E138" s="42"/>
      <c r="F138" s="42"/>
      <c r="G138" s="41"/>
      <c r="H138" s="41"/>
    </row>
    <row r="139" spans="4:8" s="34" customFormat="1" ht="13.5" hidden="1" customHeight="1" x14ac:dyDescent="0.25">
      <c r="D139" s="42"/>
      <c r="E139" s="42"/>
      <c r="F139" s="42"/>
      <c r="G139" s="41"/>
      <c r="H139" s="41"/>
    </row>
    <row r="140" spans="4:8" s="34" customFormat="1" ht="13.5" hidden="1" customHeight="1" x14ac:dyDescent="0.25">
      <c r="D140" s="42"/>
      <c r="E140" s="42"/>
      <c r="F140" s="42"/>
      <c r="G140" s="41"/>
      <c r="H140" s="41"/>
    </row>
    <row r="141" spans="4:8" s="34" customFormat="1" ht="13.5" hidden="1" customHeight="1" x14ac:dyDescent="0.25">
      <c r="D141" s="42"/>
      <c r="E141" s="42"/>
      <c r="F141" s="42"/>
      <c r="G141" s="41"/>
      <c r="H141" s="41"/>
    </row>
    <row r="142" spans="4:8" s="34" customFormat="1" ht="13.5" hidden="1" customHeight="1" x14ac:dyDescent="0.25">
      <c r="D142" s="42"/>
      <c r="E142" s="42"/>
      <c r="F142" s="42"/>
      <c r="G142" s="41"/>
      <c r="H142" s="41"/>
    </row>
    <row r="143" spans="4:8" s="34" customFormat="1" ht="13.5" hidden="1" customHeight="1" x14ac:dyDescent="0.25">
      <c r="D143" s="42"/>
      <c r="E143" s="42"/>
      <c r="F143" s="42"/>
      <c r="G143" s="41"/>
      <c r="H143" s="41"/>
    </row>
    <row r="144" spans="4:8" s="34" customFormat="1" ht="13.5" hidden="1" customHeight="1" x14ac:dyDescent="0.25">
      <c r="D144" s="42"/>
      <c r="E144" s="42"/>
      <c r="F144" s="42"/>
      <c r="G144" s="41"/>
      <c r="H144" s="41"/>
    </row>
    <row r="145" spans="3:9" s="34" customFormat="1" ht="13.5" hidden="1" customHeight="1" x14ac:dyDescent="0.25">
      <c r="D145" s="42"/>
      <c r="E145" s="42"/>
      <c r="F145" s="42"/>
      <c r="G145" s="41"/>
      <c r="H145" s="41"/>
    </row>
    <row r="146" spans="3:9" s="34" customFormat="1" ht="13.5" hidden="1" customHeight="1" x14ac:dyDescent="0.25">
      <c r="D146" s="42"/>
      <c r="E146" s="42"/>
      <c r="F146" s="42"/>
      <c r="G146" s="41"/>
      <c r="H146" s="41"/>
    </row>
    <row r="147" spans="3:9" s="34" customFormat="1" ht="13.5" hidden="1" customHeight="1" x14ac:dyDescent="0.25">
      <c r="D147" s="42"/>
      <c r="E147" s="42"/>
      <c r="F147" s="42"/>
      <c r="G147" s="41"/>
      <c r="H147" s="41"/>
    </row>
    <row r="148" spans="3:9" s="34" customFormat="1" ht="13.5" hidden="1" customHeight="1" x14ac:dyDescent="0.25">
      <c r="D148" s="42"/>
      <c r="E148" s="42"/>
      <c r="F148" s="42"/>
      <c r="G148" s="41"/>
      <c r="H148" s="41"/>
    </row>
    <row r="149" spans="3:9" s="34" customFormat="1" ht="13.5" hidden="1" customHeight="1" x14ac:dyDescent="0.25">
      <c r="D149" s="42"/>
      <c r="E149" s="42"/>
      <c r="F149" s="42"/>
      <c r="G149" s="41"/>
      <c r="H149" s="41"/>
    </row>
    <row r="150" spans="3:9" s="34" customFormat="1" ht="13.5" hidden="1" customHeight="1" x14ac:dyDescent="0.25">
      <c r="D150" s="42"/>
      <c r="E150" s="42"/>
      <c r="F150" s="42"/>
      <c r="G150" s="41"/>
      <c r="H150" s="41"/>
    </row>
    <row r="151" spans="3:9" s="34" customFormat="1" ht="13.5" hidden="1" customHeight="1" x14ac:dyDescent="0.25">
      <c r="D151" s="42"/>
      <c r="E151" s="42"/>
      <c r="F151" s="42"/>
      <c r="G151" s="41"/>
      <c r="H151" s="41"/>
    </row>
    <row r="152" spans="3:9" s="34" customFormat="1" ht="13.5" hidden="1" customHeight="1" x14ac:dyDescent="0.25">
      <c r="D152" s="42"/>
      <c r="E152" s="42"/>
      <c r="F152" s="42"/>
      <c r="G152" s="41"/>
      <c r="H152" s="41"/>
    </row>
    <row r="153" spans="3:9" s="34" customFormat="1" ht="13.5" hidden="1" customHeight="1" x14ac:dyDescent="0.25">
      <c r="D153" s="42"/>
      <c r="E153" s="42"/>
      <c r="F153" s="42"/>
      <c r="G153" s="41"/>
      <c r="H153" s="41"/>
    </row>
    <row r="154" spans="3:9" s="34" customFormat="1" ht="13.5" hidden="1" customHeight="1" x14ac:dyDescent="0.25">
      <c r="D154" s="42"/>
      <c r="E154" s="42"/>
      <c r="F154" s="42"/>
      <c r="G154" s="41"/>
      <c r="H154" s="41"/>
    </row>
    <row r="155" spans="3:9" s="34" customFormat="1" ht="13.5" hidden="1" customHeight="1" x14ac:dyDescent="0.25">
      <c r="D155" s="42"/>
      <c r="E155" s="42"/>
      <c r="F155" s="42"/>
      <c r="G155" s="41"/>
      <c r="H155" s="41"/>
    </row>
    <row r="156" spans="3:9" s="34" customFormat="1" ht="15" hidden="1" customHeight="1" x14ac:dyDescent="0.25">
      <c r="D156" s="40"/>
      <c r="E156" s="36"/>
      <c r="G156" s="35"/>
      <c r="H156" s="35"/>
      <c r="I156" s="37"/>
    </row>
    <row r="157" spans="3:9" s="34" customFormat="1" ht="15" hidden="1" customHeight="1" x14ac:dyDescent="0.25">
      <c r="C157" s="37"/>
      <c r="D157" s="37"/>
      <c r="E157" s="39"/>
      <c r="F157" s="39"/>
      <c r="G157" s="38"/>
      <c r="H157" s="38"/>
      <c r="I157" s="37"/>
    </row>
    <row r="158" spans="3:9" s="34" customFormat="1" ht="15" hidden="1" customHeight="1" x14ac:dyDescent="0.25">
      <c r="C158" s="37"/>
      <c r="D158" s="37"/>
      <c r="E158" s="39"/>
      <c r="F158" s="39"/>
      <c r="G158" s="38"/>
      <c r="H158" s="38"/>
      <c r="I158" s="37"/>
    </row>
    <row r="159" spans="3:9" s="34" customFormat="1" ht="15" hidden="1" customHeight="1" x14ac:dyDescent="0.25">
      <c r="C159" s="37"/>
      <c r="D159" s="37"/>
      <c r="E159" s="39"/>
      <c r="F159" s="39"/>
      <c r="G159" s="38"/>
      <c r="H159" s="38"/>
      <c r="I159" s="37"/>
    </row>
    <row r="160" spans="3:9" s="34" customFormat="1" ht="15" hidden="1" customHeight="1" x14ac:dyDescent="0.25">
      <c r="E160" s="36"/>
      <c r="F160" s="36"/>
      <c r="G160" s="35"/>
      <c r="H160" s="35"/>
      <c r="I160" s="37"/>
    </row>
    <row r="161" spans="5:9" s="34" customFormat="1" ht="15" hidden="1" customHeight="1" x14ac:dyDescent="0.25">
      <c r="E161" s="36"/>
      <c r="F161" s="36"/>
      <c r="G161" s="35"/>
      <c r="H161" s="35"/>
      <c r="I161" s="37"/>
    </row>
    <row r="162" spans="5:9" s="34" customFormat="1" ht="15" hidden="1" customHeight="1" x14ac:dyDescent="0.25">
      <c r="E162" s="36"/>
      <c r="F162" s="36"/>
      <c r="G162" s="35"/>
      <c r="H162" s="35"/>
      <c r="I162" s="37"/>
    </row>
    <row r="163" spans="5:9" s="34" customFormat="1" ht="15" hidden="1" customHeight="1" x14ac:dyDescent="0.25">
      <c r="E163" s="36"/>
      <c r="F163" s="36"/>
      <c r="G163" s="35"/>
      <c r="H163" s="35"/>
      <c r="I163" s="37"/>
    </row>
    <row r="164" spans="5:9" s="34" customFormat="1" ht="15" hidden="1" customHeight="1" x14ac:dyDescent="0.25">
      <c r="E164" s="36"/>
      <c r="F164" s="36"/>
      <c r="G164" s="35"/>
      <c r="H164" s="35"/>
      <c r="I164" s="37"/>
    </row>
    <row r="165" spans="5:9" s="34" customFormat="1" ht="15" hidden="1" customHeight="1" x14ac:dyDescent="0.25">
      <c r="E165" s="36"/>
      <c r="F165" s="36"/>
      <c r="G165" s="35"/>
      <c r="H165" s="35"/>
      <c r="I165" s="37"/>
    </row>
    <row r="166" spans="5:9" s="34" customFormat="1" ht="15" hidden="1" customHeight="1" x14ac:dyDescent="0.25">
      <c r="E166" s="36"/>
      <c r="F166" s="36"/>
      <c r="G166" s="35"/>
      <c r="H166" s="35"/>
    </row>
    <row r="167" spans="5:9" s="34" customFormat="1" ht="15" hidden="1" customHeight="1" x14ac:dyDescent="0.25">
      <c r="E167" s="36"/>
      <c r="F167" s="36"/>
      <c r="G167" s="35"/>
      <c r="H167" s="35"/>
    </row>
    <row r="168" spans="5:9" s="34" customFormat="1" ht="15" hidden="1" customHeight="1" x14ac:dyDescent="0.25">
      <c r="E168" s="36"/>
      <c r="F168" s="36"/>
      <c r="G168" s="35"/>
      <c r="H168" s="35"/>
    </row>
    <row r="169" spans="5:9" s="34" customFormat="1" ht="15" hidden="1" customHeight="1" x14ac:dyDescent="0.25">
      <c r="E169" s="36"/>
      <c r="F169" s="36"/>
      <c r="G169" s="35"/>
      <c r="H169" s="35"/>
    </row>
    <row r="170" spans="5:9" s="34" customFormat="1" ht="15" hidden="1" customHeight="1" x14ac:dyDescent="0.25">
      <c r="E170" s="36"/>
      <c r="F170" s="36"/>
      <c r="G170" s="35"/>
      <c r="H170" s="35"/>
    </row>
    <row r="171" spans="5:9" s="34" customFormat="1" ht="15" hidden="1" customHeight="1" x14ac:dyDescent="0.25">
      <c r="E171" s="36"/>
      <c r="F171" s="36"/>
      <c r="G171" s="35"/>
      <c r="H171" s="35"/>
    </row>
    <row r="172" spans="5:9" s="34" customFormat="1" ht="15" hidden="1" customHeight="1" x14ac:dyDescent="0.25">
      <c r="E172" s="36"/>
      <c r="F172" s="36"/>
      <c r="G172" s="35"/>
      <c r="H172" s="35"/>
    </row>
    <row r="173" spans="5:9" s="34" customFormat="1" ht="15" hidden="1" customHeight="1" x14ac:dyDescent="0.25">
      <c r="E173" s="36"/>
      <c r="F173" s="36"/>
      <c r="G173" s="35"/>
      <c r="H173" s="35"/>
    </row>
    <row r="174" spans="5:9" s="34" customFormat="1" ht="15" hidden="1" customHeight="1" x14ac:dyDescent="0.25">
      <c r="E174" s="36"/>
      <c r="F174" s="36"/>
      <c r="G174" s="35"/>
      <c r="H174" s="35"/>
    </row>
    <row r="175" spans="5:9" s="34" customFormat="1" ht="15" hidden="1" customHeight="1" x14ac:dyDescent="0.25">
      <c r="E175" s="36"/>
      <c r="F175" s="36"/>
      <c r="G175" s="35"/>
      <c r="H175" s="35"/>
    </row>
    <row r="176" spans="5:9" s="34" customFormat="1" ht="15" hidden="1" customHeight="1" x14ac:dyDescent="0.25">
      <c r="E176" s="36"/>
      <c r="F176" s="36"/>
      <c r="G176" s="35"/>
      <c r="H176" s="35"/>
    </row>
    <row r="177" spans="5:8" s="34" customFormat="1" ht="15" hidden="1" customHeight="1" x14ac:dyDescent="0.25">
      <c r="E177" s="36"/>
      <c r="F177" s="36"/>
      <c r="G177" s="35"/>
      <c r="H177" s="35"/>
    </row>
    <row r="178" spans="5:8" s="34" customFormat="1" ht="15" hidden="1" customHeight="1" x14ac:dyDescent="0.25">
      <c r="E178" s="36"/>
      <c r="F178" s="36"/>
      <c r="G178" s="35"/>
      <c r="H178" s="35"/>
    </row>
    <row r="179" spans="5:8" s="34" customFormat="1" ht="15" hidden="1" customHeight="1" x14ac:dyDescent="0.25">
      <c r="E179" s="36"/>
      <c r="F179" s="36"/>
      <c r="G179" s="35"/>
      <c r="H179" s="35"/>
    </row>
    <row r="180" spans="5:8" s="34" customFormat="1" ht="15" hidden="1" customHeight="1" x14ac:dyDescent="0.25">
      <c r="E180" s="36"/>
      <c r="F180" s="36"/>
      <c r="G180" s="35"/>
      <c r="H180" s="35"/>
    </row>
    <row r="181" spans="5:8" s="34" customFormat="1" ht="15" hidden="1" customHeight="1" x14ac:dyDescent="0.25">
      <c r="E181" s="36"/>
      <c r="F181" s="36"/>
      <c r="G181" s="35"/>
      <c r="H181" s="35"/>
    </row>
    <row r="182" spans="5:8" s="34" customFormat="1" ht="15" hidden="1" customHeight="1" x14ac:dyDescent="0.25">
      <c r="E182" s="36"/>
      <c r="F182" s="36"/>
      <c r="G182" s="35"/>
      <c r="H182" s="35"/>
    </row>
    <row r="183" spans="5:8" s="34" customFormat="1" ht="15" hidden="1" customHeight="1" x14ac:dyDescent="0.25">
      <c r="E183" s="36"/>
      <c r="F183" s="36"/>
      <c r="G183" s="35"/>
      <c r="H183" s="35"/>
    </row>
    <row r="184" spans="5:8" s="34" customFormat="1" ht="15" hidden="1" customHeight="1" x14ac:dyDescent="0.25">
      <c r="E184" s="36"/>
      <c r="F184" s="36"/>
      <c r="G184" s="35"/>
      <c r="H184" s="35"/>
    </row>
    <row r="185" spans="5:8" s="34" customFormat="1" ht="15" hidden="1" customHeight="1" x14ac:dyDescent="0.25">
      <c r="E185" s="36"/>
      <c r="F185" s="36"/>
      <c r="G185" s="35"/>
      <c r="H185" s="35"/>
    </row>
    <row r="186" spans="5:8" s="34" customFormat="1" ht="15" hidden="1" customHeight="1" x14ac:dyDescent="0.25">
      <c r="E186" s="36"/>
      <c r="F186" s="36"/>
      <c r="G186" s="35"/>
      <c r="H186" s="35"/>
    </row>
    <row r="187" spans="5:8" s="34" customFormat="1" ht="15" hidden="1" customHeight="1" x14ac:dyDescent="0.25">
      <c r="E187" s="36"/>
      <c r="F187" s="36"/>
      <c r="G187" s="35"/>
      <c r="H187" s="35"/>
    </row>
    <row r="188" spans="5:8" s="34" customFormat="1" ht="15" hidden="1" customHeight="1" x14ac:dyDescent="0.25">
      <c r="E188" s="36"/>
      <c r="F188" s="36"/>
      <c r="G188" s="35"/>
      <c r="H188" s="35"/>
    </row>
    <row r="189" spans="5:8" x14ac:dyDescent="0.2"/>
    <row r="190" spans="5:8" x14ac:dyDescent="0.2"/>
    <row r="191" spans="5:8" x14ac:dyDescent="0.2"/>
    <row r="192" spans="5:8"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sheetData>
  <mergeCells count="6">
    <mergeCell ref="C5:G5"/>
    <mergeCell ref="E27:F27"/>
    <mergeCell ref="E75:F75"/>
    <mergeCell ref="E99:F99"/>
    <mergeCell ref="E123:F123"/>
    <mergeCell ref="E51:F51"/>
  </mergeCells>
  <phoneticPr fontId="25"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C88A0-D18A-497F-A294-B9341AF4515A}">
  <dimension ref="A1:XFC118"/>
  <sheetViews>
    <sheetView showGridLines="0" zoomScale="85" zoomScaleNormal="85" workbookViewId="0">
      <selection activeCell="D22" sqref="D22"/>
    </sheetView>
  </sheetViews>
  <sheetFormatPr defaultColWidth="0" defaultRowHeight="12" zeroHeight="1" x14ac:dyDescent="0.2"/>
  <cols>
    <col min="1" max="1" width="2.85546875" style="31" customWidth="1"/>
    <col min="2" max="2" width="3.28515625" style="31" customWidth="1"/>
    <col min="3" max="3" width="5" style="31" bestFit="1" customWidth="1"/>
    <col min="4" max="4" width="85.85546875" style="31" customWidth="1"/>
    <col min="5" max="5" width="20.85546875" style="33" customWidth="1"/>
    <col min="6" max="6" width="19.5703125" style="33" bestFit="1" customWidth="1"/>
    <col min="7" max="7" width="17.7109375" style="32" bestFit="1" customWidth="1"/>
    <col min="8" max="8" width="4.28515625" style="32" customWidth="1"/>
    <col min="9" max="9" width="2.85546875" style="31" customWidth="1"/>
    <col min="10" max="17" width="0" style="31" hidden="1" customWidth="1"/>
    <col min="18" max="24" width="0" style="31" hidden="1"/>
    <col min="25" max="16383" width="81.140625" style="31" hidden="1"/>
    <col min="16384" max="16384" width="2.5703125" style="31" hidden="1" customWidth="1"/>
  </cols>
  <sheetData>
    <row r="1" spans="2:9" ht="12.75" thickBot="1" x14ac:dyDescent="0.25">
      <c r="E1" s="31"/>
      <c r="F1" s="31"/>
    </row>
    <row r="2" spans="2:9" x14ac:dyDescent="0.2">
      <c r="B2" s="80"/>
      <c r="C2" s="79"/>
      <c r="D2" s="79"/>
      <c r="E2" s="79"/>
      <c r="F2" s="79"/>
      <c r="G2" s="78"/>
      <c r="H2" s="77"/>
      <c r="I2" s="74"/>
    </row>
    <row r="3" spans="2:9" ht="23.25" x14ac:dyDescent="0.35">
      <c r="B3" s="73"/>
      <c r="C3" s="76" t="s">
        <v>90</v>
      </c>
      <c r="D3" s="76"/>
      <c r="E3" s="76"/>
      <c r="F3" s="76"/>
      <c r="G3" s="76"/>
      <c r="H3" s="75"/>
      <c r="I3" s="74"/>
    </row>
    <row r="4" spans="2:9" ht="13.5" customHeight="1" thickBot="1" x14ac:dyDescent="0.25">
      <c r="B4" s="73"/>
      <c r="H4" s="72"/>
    </row>
    <row r="5" spans="2:9" s="34" customFormat="1" ht="21.75" customHeight="1" thickBot="1" x14ac:dyDescent="0.3">
      <c r="B5" s="52"/>
      <c r="C5" s="64" t="s">
        <v>34</v>
      </c>
      <c r="D5" s="71"/>
      <c r="E5" s="71"/>
      <c r="F5" s="71"/>
      <c r="G5" s="70"/>
      <c r="H5" s="61"/>
    </row>
    <row r="6" spans="2:9" s="34" customFormat="1" ht="35.25" customHeight="1" x14ac:dyDescent="0.25">
      <c r="B6" s="52"/>
      <c r="C6" s="83" t="s">
        <v>35</v>
      </c>
      <c r="D6" s="84" t="s">
        <v>36</v>
      </c>
      <c r="E6" s="84" t="s">
        <v>37</v>
      </c>
      <c r="F6" s="96" t="s">
        <v>38</v>
      </c>
      <c r="G6" s="86" t="s">
        <v>39</v>
      </c>
      <c r="H6" s="68"/>
    </row>
    <row r="7" spans="2:9" s="34" customFormat="1" ht="15" x14ac:dyDescent="0.25">
      <c r="B7" s="52"/>
      <c r="C7" s="99" t="s">
        <v>40</v>
      </c>
      <c r="D7" s="97" t="s">
        <v>91</v>
      </c>
      <c r="E7" s="122">
        <v>40000</v>
      </c>
      <c r="F7" s="156"/>
      <c r="G7" s="53">
        <f t="shared" ref="G7:G10" si="0">F7*E7</f>
        <v>0</v>
      </c>
      <c r="H7" s="67"/>
    </row>
    <row r="8" spans="2:9" s="34" customFormat="1" ht="15" x14ac:dyDescent="0.25">
      <c r="B8" s="52"/>
      <c r="C8" s="100" t="s">
        <v>42</v>
      </c>
      <c r="D8" s="119" t="s">
        <v>92</v>
      </c>
      <c r="E8" s="159"/>
      <c r="F8" s="157"/>
      <c r="G8" s="53">
        <f t="shared" si="0"/>
        <v>0</v>
      </c>
      <c r="H8" s="67"/>
    </row>
    <row r="9" spans="2:9" s="34" customFormat="1" ht="15" x14ac:dyDescent="0.25">
      <c r="B9" s="52"/>
      <c r="C9" s="100" t="s">
        <v>44</v>
      </c>
      <c r="D9" s="101" t="s">
        <v>93</v>
      </c>
      <c r="E9" s="122">
        <v>70000</v>
      </c>
      <c r="F9" s="114"/>
      <c r="G9" s="87">
        <f t="shared" si="0"/>
        <v>0</v>
      </c>
      <c r="H9" s="67"/>
    </row>
    <row r="10" spans="2:9" s="34" customFormat="1" ht="15" x14ac:dyDescent="0.25">
      <c r="B10" s="52"/>
      <c r="C10" s="106" t="s">
        <v>46</v>
      </c>
      <c r="D10" s="119" t="s">
        <v>94</v>
      </c>
      <c r="E10" s="160"/>
      <c r="F10" s="157"/>
      <c r="G10" s="53">
        <f t="shared" si="0"/>
        <v>0</v>
      </c>
      <c r="H10" s="67"/>
    </row>
    <row r="11" spans="2:9" s="34" customFormat="1" ht="15" x14ac:dyDescent="0.25">
      <c r="B11" s="52"/>
      <c r="C11" s="106" t="s">
        <v>48</v>
      </c>
      <c r="D11" s="101" t="s">
        <v>95</v>
      </c>
      <c r="E11" s="160"/>
      <c r="F11" s="114"/>
      <c r="G11" s="87">
        <f t="shared" ref="G11" si="1">F11*E11</f>
        <v>0</v>
      </c>
      <c r="H11" s="67"/>
    </row>
    <row r="12" spans="2:9" s="34" customFormat="1" ht="13.5" customHeight="1" x14ac:dyDescent="0.25">
      <c r="B12" s="52"/>
      <c r="E12" s="197" t="s">
        <v>96</v>
      </c>
      <c r="F12" s="198"/>
      <c r="G12" s="51">
        <f>SUM(G7:G11)</f>
        <v>0</v>
      </c>
      <c r="H12" s="65"/>
    </row>
    <row r="13" spans="2:9" s="34" customFormat="1" ht="13.5" customHeight="1" thickBot="1" x14ac:dyDescent="0.3">
      <c r="B13" s="52"/>
      <c r="D13" s="66"/>
      <c r="E13" s="36"/>
      <c r="F13" s="36"/>
      <c r="G13" s="35"/>
      <c r="H13" s="65"/>
    </row>
    <row r="14" spans="2:9" s="34" customFormat="1" ht="21.75" customHeight="1" thickBot="1" x14ac:dyDescent="0.3">
      <c r="B14" s="52"/>
      <c r="C14" s="64" t="s">
        <v>97</v>
      </c>
      <c r="D14" s="63"/>
      <c r="E14" s="63"/>
      <c r="F14" s="63"/>
      <c r="G14" s="62"/>
      <c r="H14" s="61"/>
    </row>
    <row r="15" spans="2:9" s="34" customFormat="1" ht="30" x14ac:dyDescent="0.25">
      <c r="B15" s="52"/>
      <c r="C15" s="83" t="s">
        <v>35</v>
      </c>
      <c r="D15" s="92" t="s">
        <v>36</v>
      </c>
      <c r="E15" s="84" t="s">
        <v>37</v>
      </c>
      <c r="F15" s="96" t="s">
        <v>38</v>
      </c>
      <c r="G15" s="86" t="s">
        <v>39</v>
      </c>
      <c r="H15" s="59"/>
    </row>
    <row r="16" spans="2:9" s="34" customFormat="1" ht="15" x14ac:dyDescent="0.25">
      <c r="B16" s="52"/>
      <c r="C16" s="54" t="s">
        <v>98</v>
      </c>
      <c r="D16" s="97" t="str">
        <f>D7</f>
        <v>Bezorging kandidatenlijsten</v>
      </c>
      <c r="E16" s="122">
        <v>40000</v>
      </c>
      <c r="F16" s="117"/>
      <c r="G16" s="118">
        <f t="shared" ref="G16:G20" si="2">F16*E16</f>
        <v>0</v>
      </c>
      <c r="H16" s="50"/>
    </row>
    <row r="17" spans="2:8" s="34" customFormat="1" ht="15" x14ac:dyDescent="0.25">
      <c r="B17" s="52"/>
      <c r="C17" s="54" t="s">
        <v>99</v>
      </c>
      <c r="D17" s="119" t="s">
        <v>92</v>
      </c>
      <c r="E17" s="159"/>
      <c r="F17" s="157"/>
      <c r="G17" s="53">
        <f t="shared" si="2"/>
        <v>0</v>
      </c>
      <c r="H17" s="50"/>
    </row>
    <row r="18" spans="2:8" s="34" customFormat="1" ht="15" x14ac:dyDescent="0.25">
      <c r="B18" s="52"/>
      <c r="C18" s="116" t="s">
        <v>100</v>
      </c>
      <c r="D18" s="97" t="str">
        <f>D9</f>
        <v>Bezorging stempassen</v>
      </c>
      <c r="E18" s="122">
        <v>63000</v>
      </c>
      <c r="F18" s="117"/>
      <c r="G18" s="118">
        <f t="shared" si="2"/>
        <v>0</v>
      </c>
      <c r="H18" s="50"/>
    </row>
    <row r="19" spans="2:8" s="34" customFormat="1" ht="15.75" thickBot="1" x14ac:dyDescent="0.3">
      <c r="B19" s="52"/>
      <c r="C19" s="120" t="s">
        <v>101</v>
      </c>
      <c r="D19" s="119" t="s">
        <v>94</v>
      </c>
      <c r="E19" s="160"/>
      <c r="F19" s="157"/>
      <c r="G19" s="53">
        <f t="shared" si="2"/>
        <v>0</v>
      </c>
      <c r="H19" s="50"/>
    </row>
    <row r="20" spans="2:8" s="34" customFormat="1" ht="15.75" thickBot="1" x14ac:dyDescent="0.3">
      <c r="B20" s="52"/>
      <c r="C20" s="161" t="s">
        <v>102</v>
      </c>
      <c r="D20" s="101" t="s">
        <v>95</v>
      </c>
      <c r="E20" s="160"/>
      <c r="F20" s="114"/>
      <c r="G20" s="87">
        <f t="shared" si="2"/>
        <v>0</v>
      </c>
      <c r="H20" s="50"/>
    </row>
    <row r="21" spans="2:8" s="34" customFormat="1" ht="13.5" customHeight="1" x14ac:dyDescent="0.25">
      <c r="B21" s="52"/>
      <c r="D21" s="42"/>
      <c r="E21" s="195" t="s">
        <v>103</v>
      </c>
      <c r="F21" s="196"/>
      <c r="G21" s="51">
        <f>SUM(G16:G20)</f>
        <v>0</v>
      </c>
      <c r="H21" s="50"/>
    </row>
    <row r="22" spans="2:8" s="34" customFormat="1" ht="13.5" customHeight="1" thickBot="1" x14ac:dyDescent="0.3">
      <c r="B22" s="52"/>
      <c r="E22" s="42"/>
      <c r="F22" s="42"/>
      <c r="G22" s="41"/>
      <c r="H22" s="50"/>
    </row>
    <row r="23" spans="2:8" s="34" customFormat="1" ht="24" customHeight="1" thickBot="1" x14ac:dyDescent="0.3">
      <c r="B23" s="52"/>
      <c r="C23" s="89" t="s">
        <v>104</v>
      </c>
      <c r="D23" s="90"/>
      <c r="E23" s="90"/>
      <c r="F23" s="90"/>
      <c r="G23" s="91"/>
      <c r="H23" s="50"/>
    </row>
    <row r="24" spans="2:8" s="34" customFormat="1" ht="30" x14ac:dyDescent="0.25">
      <c r="B24" s="52"/>
      <c r="C24" s="83" t="s">
        <v>35</v>
      </c>
      <c r="D24" s="92" t="s">
        <v>36</v>
      </c>
      <c r="E24" s="84" t="s">
        <v>37</v>
      </c>
      <c r="F24" s="96" t="s">
        <v>38</v>
      </c>
      <c r="G24" s="86" t="s">
        <v>39</v>
      </c>
      <c r="H24" s="50"/>
    </row>
    <row r="25" spans="2:8" s="34" customFormat="1" ht="15" x14ac:dyDescent="0.25">
      <c r="B25" s="52"/>
      <c r="C25" s="98" t="s">
        <v>105</v>
      </c>
      <c r="D25" s="97" t="str">
        <f>D16</f>
        <v>Bezorging kandidatenlijsten</v>
      </c>
      <c r="E25" s="122">
        <v>40000</v>
      </c>
      <c r="F25" s="117"/>
      <c r="G25" s="118">
        <f t="shared" ref="G25:G29" si="3">F25*E25</f>
        <v>0</v>
      </c>
      <c r="H25" s="50"/>
    </row>
    <row r="26" spans="2:8" s="34" customFormat="1" ht="15" x14ac:dyDescent="0.25">
      <c r="B26" s="52"/>
      <c r="C26" s="88" t="s">
        <v>106</v>
      </c>
      <c r="D26" s="119" t="s">
        <v>92</v>
      </c>
      <c r="E26" s="159"/>
      <c r="F26" s="157"/>
      <c r="G26" s="53">
        <f t="shared" si="3"/>
        <v>0</v>
      </c>
      <c r="H26" s="50"/>
    </row>
    <row r="27" spans="2:8" s="34" customFormat="1" ht="15" x14ac:dyDescent="0.25">
      <c r="B27" s="52"/>
      <c r="C27" s="121" t="s">
        <v>107</v>
      </c>
      <c r="D27" s="97" t="str">
        <f>D18</f>
        <v>Bezorging stempassen</v>
      </c>
      <c r="E27" s="122">
        <v>68000</v>
      </c>
      <c r="F27" s="117"/>
      <c r="G27" s="118">
        <f t="shared" si="3"/>
        <v>0</v>
      </c>
      <c r="H27" s="50"/>
    </row>
    <row r="28" spans="2:8" s="34" customFormat="1" ht="15" x14ac:dyDescent="0.25">
      <c r="B28" s="52"/>
      <c r="C28" s="120" t="s">
        <v>108</v>
      </c>
      <c r="D28" s="119" t="s">
        <v>94</v>
      </c>
      <c r="E28" s="160"/>
      <c r="F28" s="157"/>
      <c r="G28" s="53">
        <f t="shared" si="3"/>
        <v>0</v>
      </c>
      <c r="H28" s="50"/>
    </row>
    <row r="29" spans="2:8" s="34" customFormat="1" ht="15.75" thickBot="1" x14ac:dyDescent="0.3">
      <c r="B29" s="52"/>
      <c r="C29" s="161" t="s">
        <v>109</v>
      </c>
      <c r="D29" s="101" t="s">
        <v>95</v>
      </c>
      <c r="E29" s="160"/>
      <c r="F29" s="114"/>
      <c r="G29" s="87">
        <f t="shared" si="3"/>
        <v>0</v>
      </c>
      <c r="H29" s="50"/>
    </row>
    <row r="30" spans="2:8" s="34" customFormat="1" ht="15" x14ac:dyDescent="0.25">
      <c r="B30" s="52"/>
      <c r="D30" s="42"/>
      <c r="E30" s="195" t="s">
        <v>110</v>
      </c>
      <c r="F30" s="196"/>
      <c r="G30" s="51">
        <f>SUM(G25:G29)</f>
        <v>0</v>
      </c>
      <c r="H30" s="59"/>
    </row>
    <row r="31" spans="2:8" s="34" customFormat="1" ht="13.5" customHeight="1" x14ac:dyDescent="0.25">
      <c r="B31" s="52"/>
      <c r="H31" s="50"/>
    </row>
    <row r="32" spans="2:8" s="34" customFormat="1" ht="21.75" customHeight="1" thickBot="1" x14ac:dyDescent="0.3">
      <c r="B32" s="52"/>
      <c r="C32" s="89" t="s">
        <v>87</v>
      </c>
      <c r="D32" s="90"/>
      <c r="E32" s="90"/>
      <c r="F32" s="90"/>
      <c r="G32" s="91"/>
      <c r="H32" s="50"/>
    </row>
    <row r="33" spans="2:8" s="34" customFormat="1" ht="30" x14ac:dyDescent="0.25">
      <c r="B33" s="52"/>
      <c r="C33" s="83" t="s">
        <v>35</v>
      </c>
      <c r="D33" s="92" t="s">
        <v>36</v>
      </c>
      <c r="E33" s="108" t="s">
        <v>37</v>
      </c>
      <c r="F33" s="96" t="s">
        <v>38</v>
      </c>
      <c r="G33" s="86" t="s">
        <v>39</v>
      </c>
      <c r="H33" s="50"/>
    </row>
    <row r="34" spans="2:8" s="34" customFormat="1" ht="15" x14ac:dyDescent="0.25">
      <c r="B34" s="52"/>
      <c r="C34" s="93" t="s">
        <v>111</v>
      </c>
      <c r="D34" s="97" t="str">
        <f>D25</f>
        <v>Bezorging kandidatenlijsten</v>
      </c>
      <c r="E34" s="122">
        <v>40000</v>
      </c>
      <c r="F34" s="157"/>
      <c r="G34" s="118">
        <f t="shared" ref="G34:G38" si="4">F34*E34</f>
        <v>0</v>
      </c>
      <c r="H34" s="50"/>
    </row>
    <row r="35" spans="2:8" s="34" customFormat="1" ht="15" x14ac:dyDescent="0.25">
      <c r="B35" s="52"/>
      <c r="C35" s="54" t="s">
        <v>112</v>
      </c>
      <c r="D35" s="119" t="s">
        <v>92</v>
      </c>
      <c r="E35" s="159"/>
      <c r="F35" s="157"/>
      <c r="G35" s="53">
        <f t="shared" si="4"/>
        <v>0</v>
      </c>
      <c r="H35" s="50"/>
    </row>
    <row r="36" spans="2:8" s="34" customFormat="1" ht="15" x14ac:dyDescent="0.25">
      <c r="B36" s="52"/>
      <c r="C36" s="116" t="s">
        <v>113</v>
      </c>
      <c r="D36" s="97" t="str">
        <f>D27</f>
        <v>Bezorging stempassen</v>
      </c>
      <c r="E36" s="122">
        <v>66000</v>
      </c>
      <c r="F36" s="157"/>
      <c r="G36" s="118">
        <f t="shared" si="4"/>
        <v>0</v>
      </c>
      <c r="H36" s="50"/>
    </row>
    <row r="37" spans="2:8" s="34" customFormat="1" ht="15" x14ac:dyDescent="0.25">
      <c r="B37" s="52"/>
      <c r="C37" s="120" t="s">
        <v>114</v>
      </c>
      <c r="D37" s="119" t="s">
        <v>94</v>
      </c>
      <c r="E37" s="160"/>
      <c r="F37" s="157"/>
      <c r="G37" s="53">
        <f t="shared" si="4"/>
        <v>0</v>
      </c>
      <c r="H37" s="50"/>
    </row>
    <row r="38" spans="2:8" s="34" customFormat="1" ht="15" x14ac:dyDescent="0.25">
      <c r="B38" s="52"/>
      <c r="C38" s="161" t="s">
        <v>115</v>
      </c>
      <c r="D38" s="101" t="s">
        <v>95</v>
      </c>
      <c r="E38" s="160"/>
      <c r="F38" s="158"/>
      <c r="G38" s="87">
        <f t="shared" si="4"/>
        <v>0</v>
      </c>
      <c r="H38" s="50"/>
    </row>
    <row r="39" spans="2:8" s="34" customFormat="1" ht="13.5" customHeight="1" x14ac:dyDescent="0.25">
      <c r="B39" s="52"/>
      <c r="D39" s="42"/>
      <c r="E39" s="195" t="s">
        <v>116</v>
      </c>
      <c r="F39" s="196"/>
      <c r="G39" s="51">
        <f>SUM(G34:G38)</f>
        <v>0</v>
      </c>
      <c r="H39" s="50"/>
    </row>
    <row r="40" spans="2:8" s="34" customFormat="1" ht="13.5" customHeight="1" thickBot="1" x14ac:dyDescent="0.3">
      <c r="B40" s="49"/>
      <c r="C40" s="48"/>
      <c r="D40" s="47"/>
      <c r="E40" s="47"/>
      <c r="F40" s="47"/>
      <c r="G40" s="46"/>
      <c r="H40" s="45"/>
    </row>
    <row r="41" spans="2:8" s="34" customFormat="1" ht="13.5" customHeight="1" x14ac:dyDescent="0.25">
      <c r="C41" s="44"/>
      <c r="D41" s="44"/>
      <c r="E41" s="44"/>
      <c r="F41" s="44"/>
      <c r="G41" s="44"/>
      <c r="H41" s="43"/>
    </row>
    <row r="42" spans="2:8" s="34" customFormat="1" ht="13.5" hidden="1" customHeight="1" x14ac:dyDescent="0.25">
      <c r="D42" s="42"/>
      <c r="E42" s="42"/>
      <c r="F42" s="42"/>
      <c r="G42" s="41"/>
      <c r="H42" s="41"/>
    </row>
    <row r="43" spans="2:8" s="34" customFormat="1" ht="13.5" hidden="1" customHeight="1" x14ac:dyDescent="0.25">
      <c r="D43" s="42"/>
      <c r="E43" s="42"/>
      <c r="F43" s="42"/>
      <c r="G43" s="41"/>
      <c r="H43" s="41"/>
    </row>
    <row r="44" spans="2:8" s="34" customFormat="1" ht="13.5" hidden="1" customHeight="1" x14ac:dyDescent="0.25">
      <c r="D44" s="42"/>
      <c r="E44" s="42"/>
      <c r="F44" s="42"/>
      <c r="G44" s="41"/>
      <c r="H44" s="41"/>
    </row>
    <row r="45" spans="2:8" s="34" customFormat="1" ht="13.5" hidden="1" customHeight="1" x14ac:dyDescent="0.25">
      <c r="D45" s="42"/>
      <c r="E45" s="42"/>
      <c r="F45" s="42"/>
      <c r="G45" s="41"/>
      <c r="H45" s="41"/>
    </row>
    <row r="46" spans="2:8" s="34" customFormat="1" ht="13.5" hidden="1" customHeight="1" x14ac:dyDescent="0.25">
      <c r="D46" s="42"/>
      <c r="E46" s="42"/>
      <c r="F46" s="42"/>
      <c r="G46" s="41"/>
      <c r="H46" s="41"/>
    </row>
    <row r="47" spans="2:8" s="34" customFormat="1" ht="13.5" hidden="1" customHeight="1" x14ac:dyDescent="0.25">
      <c r="D47" s="42"/>
      <c r="E47" s="42"/>
      <c r="F47" s="42"/>
      <c r="G47" s="41"/>
      <c r="H47" s="41"/>
    </row>
    <row r="48" spans="2:8" s="34" customFormat="1" ht="13.5" hidden="1" customHeight="1" x14ac:dyDescent="0.25">
      <c r="D48" s="42"/>
      <c r="E48" s="42"/>
      <c r="F48" s="42"/>
      <c r="G48" s="41"/>
      <c r="H48" s="41"/>
    </row>
    <row r="49" spans="4:8" s="34" customFormat="1" ht="13.5" hidden="1" customHeight="1" x14ac:dyDescent="0.25">
      <c r="D49" s="42"/>
      <c r="E49" s="42"/>
      <c r="F49" s="42"/>
      <c r="G49" s="41"/>
      <c r="H49" s="41"/>
    </row>
    <row r="50" spans="4:8" s="34" customFormat="1" ht="13.5" hidden="1" customHeight="1" x14ac:dyDescent="0.25">
      <c r="D50" s="42"/>
      <c r="E50" s="42"/>
      <c r="F50" s="42"/>
      <c r="G50" s="41"/>
      <c r="H50" s="41"/>
    </row>
    <row r="51" spans="4:8" s="34" customFormat="1" ht="13.5" hidden="1" customHeight="1" x14ac:dyDescent="0.25">
      <c r="D51" s="42"/>
      <c r="E51" s="42"/>
      <c r="F51" s="42"/>
      <c r="G51" s="41"/>
      <c r="H51" s="41"/>
    </row>
    <row r="52" spans="4:8" s="34" customFormat="1" ht="13.5" hidden="1" customHeight="1" x14ac:dyDescent="0.25">
      <c r="D52" s="42"/>
      <c r="E52" s="42"/>
      <c r="F52" s="42"/>
      <c r="G52" s="41"/>
      <c r="H52" s="41"/>
    </row>
    <row r="53" spans="4:8" s="34" customFormat="1" ht="13.5" hidden="1" customHeight="1" x14ac:dyDescent="0.25">
      <c r="D53" s="42"/>
      <c r="E53" s="42"/>
      <c r="F53" s="42"/>
      <c r="G53" s="41"/>
      <c r="H53" s="41"/>
    </row>
    <row r="54" spans="4:8" s="34" customFormat="1" ht="13.5" hidden="1" customHeight="1" x14ac:dyDescent="0.25">
      <c r="D54" s="42"/>
      <c r="E54" s="42"/>
      <c r="F54" s="42"/>
      <c r="G54" s="41"/>
      <c r="H54" s="41"/>
    </row>
    <row r="55" spans="4:8" s="34" customFormat="1" ht="13.5" hidden="1" customHeight="1" x14ac:dyDescent="0.25">
      <c r="D55" s="42"/>
      <c r="E55" s="42"/>
      <c r="F55" s="42"/>
      <c r="G55" s="41"/>
      <c r="H55" s="41"/>
    </row>
    <row r="56" spans="4:8" s="34" customFormat="1" ht="13.5" hidden="1" customHeight="1" x14ac:dyDescent="0.25">
      <c r="D56" s="42"/>
      <c r="E56" s="42"/>
      <c r="F56" s="42"/>
      <c r="G56" s="41"/>
      <c r="H56" s="41"/>
    </row>
    <row r="57" spans="4:8" s="34" customFormat="1" ht="13.5" hidden="1" customHeight="1" x14ac:dyDescent="0.25">
      <c r="D57" s="42"/>
      <c r="E57" s="42"/>
      <c r="F57" s="42"/>
      <c r="G57" s="41"/>
      <c r="H57" s="41"/>
    </row>
    <row r="58" spans="4:8" s="34" customFormat="1" ht="13.5" hidden="1" customHeight="1" x14ac:dyDescent="0.25">
      <c r="D58" s="42"/>
      <c r="E58" s="42"/>
      <c r="F58" s="42"/>
      <c r="G58" s="41"/>
      <c r="H58" s="41"/>
    </row>
    <row r="59" spans="4:8" s="34" customFormat="1" ht="13.5" hidden="1" customHeight="1" x14ac:dyDescent="0.25">
      <c r="D59" s="42"/>
      <c r="E59" s="42"/>
      <c r="F59" s="42"/>
      <c r="G59" s="41"/>
      <c r="H59" s="41"/>
    </row>
    <row r="60" spans="4:8" s="34" customFormat="1" ht="13.5" hidden="1" customHeight="1" x14ac:dyDescent="0.25">
      <c r="D60" s="42"/>
      <c r="E60" s="42"/>
      <c r="F60" s="42"/>
      <c r="G60" s="41"/>
      <c r="H60" s="41"/>
    </row>
    <row r="61" spans="4:8" s="34" customFormat="1" ht="13.5" hidden="1" customHeight="1" x14ac:dyDescent="0.25">
      <c r="D61" s="42"/>
      <c r="E61" s="42"/>
      <c r="F61" s="42"/>
      <c r="G61" s="41"/>
      <c r="H61" s="41"/>
    </row>
    <row r="62" spans="4:8" s="34" customFormat="1" ht="13.5" hidden="1" customHeight="1" x14ac:dyDescent="0.25">
      <c r="D62" s="42"/>
      <c r="E62" s="42"/>
      <c r="F62" s="42"/>
      <c r="G62" s="41"/>
      <c r="H62" s="41"/>
    </row>
    <row r="63" spans="4:8" s="34" customFormat="1" ht="13.5" hidden="1" customHeight="1" x14ac:dyDescent="0.25">
      <c r="D63" s="42"/>
      <c r="E63" s="42"/>
      <c r="F63" s="42"/>
      <c r="G63" s="41"/>
      <c r="H63" s="41"/>
    </row>
    <row r="64" spans="4:8" s="34" customFormat="1" ht="13.5" hidden="1" customHeight="1" x14ac:dyDescent="0.25">
      <c r="D64" s="42"/>
      <c r="E64" s="42"/>
      <c r="F64" s="42"/>
      <c r="G64" s="41"/>
      <c r="H64" s="41"/>
    </row>
    <row r="65" spans="3:9" s="34" customFormat="1" ht="13.5" hidden="1" customHeight="1" x14ac:dyDescent="0.25">
      <c r="D65" s="42"/>
      <c r="E65" s="42"/>
      <c r="F65" s="42"/>
      <c r="G65" s="41"/>
      <c r="H65" s="41"/>
    </row>
    <row r="66" spans="3:9" s="34" customFormat="1" ht="13.5" hidden="1" customHeight="1" x14ac:dyDescent="0.25">
      <c r="D66" s="42"/>
      <c r="E66" s="42"/>
      <c r="F66" s="42"/>
      <c r="G66" s="41"/>
      <c r="H66" s="41"/>
    </row>
    <row r="67" spans="3:9" s="34" customFormat="1" ht="13.5" hidden="1" customHeight="1" x14ac:dyDescent="0.25">
      <c r="D67" s="42"/>
      <c r="E67" s="42"/>
      <c r="F67" s="42"/>
      <c r="G67" s="41"/>
      <c r="H67" s="41"/>
    </row>
    <row r="68" spans="3:9" s="34" customFormat="1" ht="13.5" hidden="1" customHeight="1" x14ac:dyDescent="0.25">
      <c r="D68" s="42"/>
      <c r="E68" s="42"/>
      <c r="F68" s="42"/>
      <c r="G68" s="41"/>
      <c r="H68" s="41"/>
    </row>
    <row r="69" spans="3:9" s="34" customFormat="1" ht="13.5" hidden="1" customHeight="1" x14ac:dyDescent="0.25">
      <c r="D69" s="42"/>
      <c r="E69" s="42"/>
      <c r="F69" s="42"/>
      <c r="G69" s="41"/>
      <c r="H69" s="41"/>
    </row>
    <row r="70" spans="3:9" s="34" customFormat="1" ht="13.5" hidden="1" customHeight="1" x14ac:dyDescent="0.25">
      <c r="D70" s="42"/>
      <c r="E70" s="42"/>
      <c r="F70" s="42"/>
      <c r="G70" s="41"/>
      <c r="H70" s="41"/>
    </row>
    <row r="71" spans="3:9" s="34" customFormat="1" ht="13.5" hidden="1" customHeight="1" x14ac:dyDescent="0.25">
      <c r="D71" s="42"/>
      <c r="E71" s="42"/>
      <c r="F71" s="42"/>
      <c r="G71" s="41"/>
      <c r="H71" s="41"/>
    </row>
    <row r="72" spans="3:9" s="34" customFormat="1" ht="15" hidden="1" customHeight="1" x14ac:dyDescent="0.25">
      <c r="D72" s="40"/>
      <c r="E72" s="36"/>
      <c r="G72" s="35"/>
      <c r="H72" s="35"/>
      <c r="I72" s="37"/>
    </row>
    <row r="73" spans="3:9" s="34" customFormat="1" ht="15" hidden="1" customHeight="1" x14ac:dyDescent="0.25">
      <c r="C73" s="37"/>
      <c r="D73" s="37"/>
      <c r="E73" s="39"/>
      <c r="F73" s="39"/>
      <c r="G73" s="38"/>
      <c r="H73" s="38"/>
      <c r="I73" s="37"/>
    </row>
    <row r="74" spans="3:9" s="34" customFormat="1" ht="15" hidden="1" customHeight="1" x14ac:dyDescent="0.25">
      <c r="C74" s="37"/>
      <c r="D74" s="37"/>
      <c r="E74" s="39"/>
      <c r="F74" s="39"/>
      <c r="G74" s="38"/>
      <c r="H74" s="38"/>
      <c r="I74" s="37"/>
    </row>
    <row r="75" spans="3:9" s="34" customFormat="1" ht="15" hidden="1" customHeight="1" x14ac:dyDescent="0.25">
      <c r="C75" s="37"/>
      <c r="D75" s="37"/>
      <c r="E75" s="39"/>
      <c r="F75" s="39"/>
      <c r="G75" s="38"/>
      <c r="H75" s="38"/>
      <c r="I75" s="37"/>
    </row>
    <row r="76" spans="3:9" s="34" customFormat="1" ht="15" hidden="1" customHeight="1" x14ac:dyDescent="0.25">
      <c r="E76" s="36"/>
      <c r="F76" s="36"/>
      <c r="G76" s="35"/>
      <c r="H76" s="35"/>
      <c r="I76" s="37"/>
    </row>
    <row r="77" spans="3:9" s="34" customFormat="1" ht="15" hidden="1" customHeight="1" x14ac:dyDescent="0.25">
      <c r="E77" s="36"/>
      <c r="F77" s="36"/>
      <c r="G77" s="35"/>
      <c r="H77" s="35"/>
      <c r="I77" s="37"/>
    </row>
    <row r="78" spans="3:9" s="34" customFormat="1" ht="15" hidden="1" customHeight="1" x14ac:dyDescent="0.25">
      <c r="E78" s="36"/>
      <c r="F78" s="36"/>
      <c r="G78" s="35"/>
      <c r="H78" s="35"/>
      <c r="I78" s="37"/>
    </row>
    <row r="79" spans="3:9" s="34" customFormat="1" ht="15" hidden="1" customHeight="1" x14ac:dyDescent="0.25">
      <c r="E79" s="36"/>
      <c r="F79" s="36"/>
      <c r="G79" s="35"/>
      <c r="H79" s="35"/>
      <c r="I79" s="37"/>
    </row>
    <row r="80" spans="3:9" s="34" customFormat="1" ht="15" hidden="1" customHeight="1" x14ac:dyDescent="0.25">
      <c r="E80" s="36"/>
      <c r="F80" s="36"/>
      <c r="G80" s="35"/>
      <c r="H80" s="35"/>
      <c r="I80" s="37"/>
    </row>
    <row r="81" spans="5:9" s="34" customFormat="1" ht="15" hidden="1" customHeight="1" x14ac:dyDescent="0.25">
      <c r="E81" s="36"/>
      <c r="F81" s="36"/>
      <c r="G81" s="35"/>
      <c r="H81" s="35"/>
      <c r="I81" s="37"/>
    </row>
    <row r="82" spans="5:9" s="34" customFormat="1" ht="15" hidden="1" customHeight="1" x14ac:dyDescent="0.25">
      <c r="E82" s="36"/>
      <c r="F82" s="36"/>
      <c r="G82" s="35"/>
      <c r="H82" s="35"/>
    </row>
    <row r="83" spans="5:9" s="34" customFormat="1" ht="15" hidden="1" customHeight="1" x14ac:dyDescent="0.25">
      <c r="E83" s="36"/>
      <c r="F83" s="36"/>
      <c r="G83" s="35"/>
      <c r="H83" s="35"/>
    </row>
    <row r="84" spans="5:9" s="34" customFormat="1" ht="15" hidden="1" customHeight="1" x14ac:dyDescent="0.25">
      <c r="E84" s="36"/>
      <c r="F84" s="36"/>
      <c r="G84" s="35"/>
      <c r="H84" s="35"/>
    </row>
    <row r="85" spans="5:9" s="34" customFormat="1" ht="15" hidden="1" customHeight="1" x14ac:dyDescent="0.25">
      <c r="E85" s="36"/>
      <c r="F85" s="36"/>
      <c r="G85" s="35"/>
      <c r="H85" s="35"/>
    </row>
    <row r="86" spans="5:9" s="34" customFormat="1" ht="15" hidden="1" customHeight="1" x14ac:dyDescent="0.25">
      <c r="E86" s="36"/>
      <c r="F86" s="36"/>
      <c r="G86" s="35"/>
      <c r="H86" s="35"/>
    </row>
    <row r="87" spans="5:9" s="34" customFormat="1" ht="15" hidden="1" customHeight="1" x14ac:dyDescent="0.25">
      <c r="E87" s="36"/>
      <c r="F87" s="36"/>
      <c r="G87" s="35"/>
      <c r="H87" s="35"/>
    </row>
    <row r="88" spans="5:9" s="34" customFormat="1" ht="15" hidden="1" customHeight="1" x14ac:dyDescent="0.25">
      <c r="E88" s="36"/>
      <c r="F88" s="36"/>
      <c r="G88" s="35"/>
      <c r="H88" s="35"/>
    </row>
    <row r="89" spans="5:9" s="34" customFormat="1" ht="15" hidden="1" customHeight="1" x14ac:dyDescent="0.25">
      <c r="E89" s="36"/>
      <c r="F89" s="36"/>
      <c r="G89" s="35"/>
      <c r="H89" s="35"/>
    </row>
    <row r="90" spans="5:9" s="34" customFormat="1" ht="15" hidden="1" customHeight="1" x14ac:dyDescent="0.25">
      <c r="E90" s="36"/>
      <c r="F90" s="36"/>
      <c r="G90" s="35"/>
      <c r="H90" s="35"/>
    </row>
    <row r="91" spans="5:9" s="34" customFormat="1" ht="15" hidden="1" customHeight="1" x14ac:dyDescent="0.25">
      <c r="E91" s="36"/>
      <c r="F91" s="36"/>
      <c r="G91" s="35"/>
      <c r="H91" s="35"/>
    </row>
    <row r="92" spans="5:9" s="34" customFormat="1" ht="15" hidden="1" customHeight="1" x14ac:dyDescent="0.25">
      <c r="E92" s="36"/>
      <c r="F92" s="36"/>
      <c r="G92" s="35"/>
      <c r="H92" s="35"/>
    </row>
    <row r="93" spans="5:9" s="34" customFormat="1" ht="15" hidden="1" customHeight="1" x14ac:dyDescent="0.25">
      <c r="E93" s="36"/>
      <c r="F93" s="36"/>
      <c r="G93" s="35"/>
      <c r="H93" s="35"/>
    </row>
    <row r="94" spans="5:9" s="34" customFormat="1" ht="15" hidden="1" customHeight="1" x14ac:dyDescent="0.25">
      <c r="E94" s="36"/>
      <c r="F94" s="36"/>
      <c r="G94" s="35"/>
      <c r="H94" s="35"/>
    </row>
    <row r="95" spans="5:9" s="34" customFormat="1" ht="15" hidden="1" customHeight="1" x14ac:dyDescent="0.25">
      <c r="E95" s="36"/>
      <c r="F95" s="36"/>
      <c r="G95" s="35"/>
      <c r="H95" s="35"/>
    </row>
    <row r="96" spans="5:9" s="34" customFormat="1" ht="15" hidden="1" customHeight="1" x14ac:dyDescent="0.25">
      <c r="E96" s="36"/>
      <c r="F96" s="36"/>
      <c r="G96" s="35"/>
      <c r="H96" s="35"/>
    </row>
    <row r="97" spans="5:8" s="34" customFormat="1" ht="15" hidden="1" customHeight="1" x14ac:dyDescent="0.25">
      <c r="E97" s="36"/>
      <c r="F97" s="36"/>
      <c r="G97" s="35"/>
      <c r="H97" s="35"/>
    </row>
    <row r="98" spans="5:8" s="34" customFormat="1" ht="15" hidden="1" customHeight="1" x14ac:dyDescent="0.25">
      <c r="E98" s="36"/>
      <c r="F98" s="36"/>
      <c r="G98" s="35"/>
      <c r="H98" s="35"/>
    </row>
    <row r="99" spans="5:8" s="34" customFormat="1" ht="15" hidden="1" customHeight="1" x14ac:dyDescent="0.25">
      <c r="E99" s="36"/>
      <c r="F99" s="36"/>
      <c r="G99" s="35"/>
      <c r="H99" s="35"/>
    </row>
    <row r="100" spans="5:8" s="34" customFormat="1" ht="15" hidden="1" customHeight="1" x14ac:dyDescent="0.25">
      <c r="E100" s="36"/>
      <c r="F100" s="36"/>
      <c r="G100" s="35"/>
      <c r="H100" s="35"/>
    </row>
    <row r="101" spans="5:8" s="34" customFormat="1" ht="15" hidden="1" customHeight="1" x14ac:dyDescent="0.25">
      <c r="E101" s="36"/>
      <c r="F101" s="36"/>
      <c r="G101" s="35"/>
      <c r="H101" s="35"/>
    </row>
    <row r="102" spans="5:8" s="34" customFormat="1" ht="15" hidden="1" customHeight="1" x14ac:dyDescent="0.25">
      <c r="E102" s="36"/>
      <c r="F102" s="36"/>
      <c r="G102" s="35"/>
      <c r="H102" s="35"/>
    </row>
    <row r="103" spans="5:8" s="34" customFormat="1" ht="15" hidden="1" customHeight="1" x14ac:dyDescent="0.25">
      <c r="E103" s="36"/>
      <c r="F103" s="36"/>
      <c r="G103" s="35"/>
      <c r="H103" s="35"/>
    </row>
    <row r="104" spans="5:8" s="34" customFormat="1" ht="15" hidden="1" customHeight="1" x14ac:dyDescent="0.25">
      <c r="E104" s="36"/>
      <c r="F104" s="36"/>
      <c r="G104" s="35"/>
      <c r="H104" s="35"/>
    </row>
    <row r="105" spans="5:8" x14ac:dyDescent="0.2"/>
    <row r="106" spans="5:8" x14ac:dyDescent="0.2"/>
    <row r="107" spans="5:8" x14ac:dyDescent="0.2"/>
    <row r="108" spans="5:8" x14ac:dyDescent="0.2"/>
    <row r="109" spans="5:8" x14ac:dyDescent="0.2"/>
    <row r="110" spans="5:8" x14ac:dyDescent="0.2"/>
    <row r="111" spans="5:8" x14ac:dyDescent="0.2"/>
    <row r="112" spans="5:8" x14ac:dyDescent="0.2"/>
    <row r="113" x14ac:dyDescent="0.2"/>
    <row r="114" x14ac:dyDescent="0.2"/>
    <row r="115" x14ac:dyDescent="0.2"/>
    <row r="116" x14ac:dyDescent="0.2"/>
    <row r="117" x14ac:dyDescent="0.2"/>
    <row r="118" x14ac:dyDescent="0.2"/>
  </sheetData>
  <mergeCells count="4">
    <mergeCell ref="E12:F12"/>
    <mergeCell ref="E21:F21"/>
    <mergeCell ref="E30:F30"/>
    <mergeCell ref="E39:F39"/>
  </mergeCells>
  <phoneticPr fontId="25" type="noConversion"/>
  <dataValidations count="1">
    <dataValidation type="custom" allowBlank="1" showInputMessage="1" showErrorMessage="1" error="vul een negatieve waarde in" sqref="F8 F17 F26 F35 F10 F19 F28 F37" xr:uid="{BD6504CF-9462-455C-9A73-3FD33F49B2E9}">
      <formula1>F8&lt;0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765EE3E16BFA488B8918831880787F" ma:contentTypeVersion="11" ma:contentTypeDescription="Een nieuw document maken." ma:contentTypeScope="" ma:versionID="1c8791df79574262d92732caaec1812f">
  <xsd:schema xmlns:xsd="http://www.w3.org/2001/XMLSchema" xmlns:xs="http://www.w3.org/2001/XMLSchema" xmlns:p="http://schemas.microsoft.com/office/2006/metadata/properties" xmlns:ns2="4e4e5f54-591c-4e63-97bd-6b06b347151e" xmlns:ns3="558a7683-dd0f-468a-b075-95dab08c0880" targetNamespace="http://schemas.microsoft.com/office/2006/metadata/properties" ma:root="true" ma:fieldsID="3f50e5c347d9e9302ba2176728ec22db" ns2:_="" ns3:_="">
    <xsd:import namespace="4e4e5f54-591c-4e63-97bd-6b06b347151e"/>
    <xsd:import namespace="558a7683-dd0f-468a-b075-95dab08c08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5f54-591c-4e63-97bd-6b06b34715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6c168a-0513-48d1-989e-3eeea60f779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8a7683-dd0f-468a-b075-95dab08c088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dc514-d163-40c7-a78d-a43a9ab19348}" ma:internalName="TaxCatchAll" ma:showField="CatchAllData" ma:web="558a7683-dd0f-468a-b075-95dab08c08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4e5f54-591c-4e63-97bd-6b06b347151e">
      <Terms xmlns="http://schemas.microsoft.com/office/infopath/2007/PartnerControls"/>
    </lcf76f155ced4ddcb4097134ff3c332f>
    <TaxCatchAll xmlns="558a7683-dd0f-468a-b075-95dab08c0880" xsi:nil="true"/>
  </documentManagement>
</p:properties>
</file>

<file path=customXml/itemProps1.xml><?xml version="1.0" encoding="utf-8"?>
<ds:datastoreItem xmlns:ds="http://schemas.openxmlformats.org/officeDocument/2006/customXml" ds:itemID="{C1B81846-0C69-4A91-9277-1D0E8E73F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5f54-591c-4e63-97bd-6b06b347151e"/>
    <ds:schemaRef ds:uri="558a7683-dd0f-468a-b075-95dab08c0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0D3EF9-8AE0-42BE-A840-DA1C8495D75C}">
  <ds:schemaRefs>
    <ds:schemaRef ds:uri="http://schemas.microsoft.com/sharepoint/v3/contenttype/forms"/>
  </ds:schemaRefs>
</ds:datastoreItem>
</file>

<file path=customXml/itemProps3.xml><?xml version="1.0" encoding="utf-8"?>
<ds:datastoreItem xmlns:ds="http://schemas.openxmlformats.org/officeDocument/2006/customXml" ds:itemID="{DEEB2302-1919-46C5-9C38-73BAC45D7148}">
  <ds:schemaRefs>
    <ds:schemaRef ds:uri="http://purl.org/dc/dcmitype/"/>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558a7683-dd0f-468a-b075-95dab08c0880"/>
    <ds:schemaRef ds:uri="4e4e5f54-591c-4e63-97bd-6b06b34715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Drukwerk</vt:lpstr>
      <vt:lpstr>3. Bezorging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Jurgen Siepelinga</dc:creator>
  <cp:keywords/>
  <dc:description/>
  <cp:lastModifiedBy>Bouland, Jolanda</cp:lastModifiedBy>
  <cp:revision/>
  <dcterms:created xsi:type="dcterms:W3CDTF">2022-01-19T14:11:00Z</dcterms:created>
  <dcterms:modified xsi:type="dcterms:W3CDTF">2025-07-24T07:35:08Z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0x01010052765EE3E16BFA488B8918831880787F</vt:lpwstr>
  </property>
  <property fmtid="{D5CDD505-2E9C-101B-9397-08002B2CF9AE}" pid="3" name="MediaServiceImageTags">
    <vt:lpwstr/>
  </property>
</Properties>
</file>