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peterspoelstra/Library/Mobile Documents/com~apple~CloudDocs/SPA/SPA Pompadvies - Documenten/1 SPA/SPA Projecten/#Medemblik/2025/Aanbesteding Preventief en Correctief onderhoud rioolgemalen 2022-2026/NvI/"/>
    </mc:Choice>
  </mc:AlternateContent>
  <xr:revisionPtr revIDLastSave="0" documentId="13_ncr:1_{8E48E25E-D64C-9348-B083-A86D8C40E256}" xr6:coauthVersionLast="47" xr6:coauthVersionMax="47" xr10:uidLastSave="{00000000-0000-0000-0000-000000000000}"/>
  <bookViews>
    <workbookView xWindow="18880" yWindow="560" windowWidth="27240" windowHeight="31620" xr2:uid="{00000000-000D-0000-FFFF-FFFF00000000}"/>
  </bookViews>
  <sheets>
    <sheet name="Bijlage 5" sheetId="1" r:id="rId1"/>
  </sheets>
  <definedNames>
    <definedName name="_Ref320880082" localSheetId="0">'Bijlage 5'!$B$27</definedName>
    <definedName name="_Ref320880083" localSheetId="0">'Bijlage 5'!#REF!</definedName>
    <definedName name="_Ref323041830" localSheetId="0">'Bijlage 5'!$B$45</definedName>
    <definedName name="_Ref324409431" localSheetId="0">'Bijlage 5'!$B$18</definedName>
    <definedName name="_Ref324409433" localSheetId="0">'Bijlage 5'!$B$9</definedName>
    <definedName name="_Ref472667874" localSheetId="0">'Bijlage 5'!#REF!</definedName>
    <definedName name="_Ref472668001" localSheetId="0">'Bijlage 5'!#REF!</definedName>
    <definedName name="_Ref472668181" localSheetId="0">'Bijlage 5'!#REF!</definedName>
    <definedName name="_Ref472668488" localSheetId="0">'Bijlage 5'!#REF!</definedName>
    <definedName name="_Ref472669293" localSheetId="0">'Bijlage 5'!#REF!</definedName>
    <definedName name="_Toc323039406" localSheetId="0">'Bijlage 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 s="1"/>
  <c r="B15" i="1"/>
  <c r="G41" i="1"/>
  <c r="G40" i="1"/>
  <c r="G39" i="1"/>
  <c r="G38" i="1"/>
  <c r="G37" i="1"/>
  <c r="G36" i="1"/>
  <c r="G35" i="1"/>
  <c r="G34" i="1"/>
  <c r="G33" i="1"/>
  <c r="B33" i="1"/>
  <c r="B34" i="1" s="1"/>
  <c r="B35" i="1" s="1"/>
  <c r="B36" i="1" s="1"/>
  <c r="B37" i="1" s="1"/>
  <c r="B40" i="1" l="1"/>
  <c r="B39" i="1"/>
  <c r="B38" i="1"/>
  <c r="B41" i="1" s="1"/>
  <c r="G32" i="1"/>
  <c r="G24" i="1"/>
  <c r="G85" i="1" l="1"/>
  <c r="G66" i="1" l="1"/>
  <c r="G62" i="1"/>
  <c r="G61" i="1"/>
  <c r="G60" i="1"/>
  <c r="G56" i="1"/>
  <c r="G55" i="1"/>
  <c r="G54" i="1"/>
  <c r="O14" i="1" l="1"/>
  <c r="O13" i="1"/>
  <c r="O23" i="1"/>
  <c r="O22" i="1"/>
  <c r="K14" i="1"/>
  <c r="K23" i="1"/>
  <c r="G84" i="1" l="1"/>
  <c r="G52" i="1" l="1"/>
  <c r="G53" i="1"/>
  <c r="G57" i="1"/>
  <c r="G58" i="1"/>
  <c r="G59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51" i="1"/>
  <c r="G50" i="1"/>
  <c r="G42" i="1"/>
  <c r="G13" i="1"/>
  <c r="G23" i="1"/>
  <c r="G22" i="1"/>
  <c r="G25" i="1" l="1"/>
  <c r="D116" i="1" s="1"/>
  <c r="D117" i="1"/>
  <c r="G112" i="1"/>
  <c r="D118" i="1" s="1"/>
  <c r="D115" i="1"/>
  <c r="D119" i="1" l="1"/>
</calcChain>
</file>

<file path=xl/sharedStrings.xml><?xml version="1.0" encoding="utf-8"?>
<sst xmlns="http://schemas.openxmlformats.org/spreadsheetml/2006/main" count="223" uniqueCount="127">
  <si>
    <t>Post nr.</t>
  </si>
  <si>
    <t>Omschrijving</t>
  </si>
  <si>
    <t>Eenheid</t>
  </si>
  <si>
    <t>Hoeveelheid</t>
  </si>
  <si>
    <t>Prijs per eenheid</t>
  </si>
  <si>
    <t>Prijs totaal</t>
  </si>
  <si>
    <t>Stuk</t>
  </si>
  <si>
    <t>Totaal (per jaar)</t>
  </si>
  <si>
    <t>Uur</t>
  </si>
  <si>
    <t xml:space="preserve">Voor de verrekenprijzen voor de pompen dient een eenheidsprijs opgegeven te worden, ingedeeld in het motorvermogen. Dit zelfde geldt voor de verrekenprijzen onderdelen.  </t>
  </si>
  <si>
    <t>Set</t>
  </si>
  <si>
    <t>Leveren en vullen olie pomp</t>
  </si>
  <si>
    <t>liter</t>
  </si>
  <si>
    <t>Betonnen stelrand 90 x 90 x 5 cm leveren en verwerken incl. specie</t>
  </si>
  <si>
    <t>Betonnen stelrand 90 x 90 x 10 cm leveren en verwerken incl. specie</t>
  </si>
  <si>
    <t>Betonnen stelrand 90 x 90 x 20 cm leveren en verwerken incl. specie</t>
  </si>
  <si>
    <t>ton</t>
  </si>
  <si>
    <t>Onderdeel</t>
  </si>
  <si>
    <t>Totaalprijs excl. BTW</t>
  </si>
  <si>
    <t>Totaal</t>
  </si>
  <si>
    <t>Hoeveelheid per jaar</t>
  </si>
  <si>
    <t xml:space="preserve">Prijs per  eenheid   </t>
  </si>
  <si>
    <t>Totaalbedrag voor storingskosten excl. BTW, inclusief uitvoeringskosten, algemene kosten, winst en risico</t>
  </si>
  <si>
    <t>Totaalprijs verrekenprijzen excl. BTW, inclusief arbeid, uitvoeringskosten, algemene kosten, winst en risico</t>
  </si>
  <si>
    <t>STB</t>
  </si>
  <si>
    <t>ENK</t>
  </si>
  <si>
    <t>DRL</t>
  </si>
  <si>
    <t>Ophalen directie geleverde  pomp van gemeentewerf plaatsen of geleverde pomp plaatsen, type rioolgemaal</t>
  </si>
  <si>
    <t>Ophalen directie geleverde pomp van gemeentewerf plaatsen of geleverde pomp plaatsen, type minigemaal</t>
  </si>
  <si>
    <t>Inschrijfstaat behorende bij Europese aanbesteding reiniging, inspectie, preventief en correctief onderhoud gemalen, randvoorzieningen en drukriolering</t>
  </si>
  <si>
    <t>Tabel 3 Prijsoverzicht storingskosten  (C)</t>
  </si>
  <si>
    <t>Tabel 4 Prijsoverzicht verrekenprijzen leveringen (D)</t>
  </si>
  <si>
    <t>Tabel 5 Prijsoverzicht totaal van bovenstaande totaalprijzen per tabel</t>
  </si>
  <si>
    <t>Totaal Tabel 3 Prijsoverzicht storingskosten  (C)</t>
  </si>
  <si>
    <t>Totaal Tabel 4 Prijsoverzicht verrekenprijzen leveringen (D)</t>
  </si>
  <si>
    <r>
      <t xml:space="preserve">Alleen de volgende fabricaat pompen mogen aangeboden worden: </t>
    </r>
    <r>
      <rPr>
        <b/>
        <sz val="11"/>
        <color theme="1"/>
        <rFont val="Calibri"/>
        <family val="2"/>
        <scheme val="minor"/>
      </rPr>
      <t>Flygt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en Hydrostal</t>
    </r>
    <r>
      <rPr>
        <sz val="11"/>
        <rFont val="Calibri"/>
        <family val="2"/>
        <scheme val="minor"/>
      </rPr>
      <t xml:space="preserve"> (Hydrostal in optie en verrekenbaar)</t>
    </r>
  </si>
  <si>
    <t>Bijlage 8  Inschrijfstaat perceel 4 Stedebroec, Enkhuizen en Drechterland (SED)</t>
  </si>
  <si>
    <t>Overeenkomstig het PvE met kenmerk WF7-017 van de Gemeente Koggenland, Medemblik, Opmeer en SED  met bijlagen en, indien voorkomend, de nota(‘s) van inlichtingen</t>
  </si>
  <si>
    <t>Tabel 1 Prijsoverzicht reinigen (A)</t>
  </si>
  <si>
    <r>
      <t xml:space="preserve">In Tabel 1 wordt aangegeven wat de kosten zijn voor het reinigen als omschreven in het PVE. </t>
    </r>
    <r>
      <rPr>
        <u/>
        <sz val="11"/>
        <color theme="1"/>
        <rFont val="Calibri"/>
        <family val="2"/>
        <scheme val="minor"/>
      </rPr>
      <t>De prijzen worden gegeven per jaar.</t>
    </r>
  </si>
  <si>
    <t>Tabel 2 Prijsoverzicht Inspectie en preventief onderhoud (B)</t>
  </si>
  <si>
    <r>
      <t xml:space="preserve">In Tabel 2 wordt aangegeven wat de kosten zijn voor de preventieve onderhoudswerkzaamheden als omschreven in het PVE. </t>
    </r>
    <r>
      <rPr>
        <u/>
        <sz val="11"/>
        <color theme="1"/>
        <rFont val="Calibri"/>
        <family val="2"/>
        <scheme val="minor"/>
      </rPr>
      <t>De prijzen worden gegeven per jaar.</t>
    </r>
  </si>
  <si>
    <r>
      <t xml:space="preserve">In Tabel 3 wordt aangegeven wat de kosten zijn voor het oplossen van storingen als omschreven in het PVE. </t>
    </r>
    <r>
      <rPr>
        <u/>
        <sz val="11"/>
        <color theme="1"/>
        <rFont val="Calibri"/>
        <family val="2"/>
        <scheme val="minor"/>
      </rPr>
      <t>De aantallen zijn weergegeven per jaar.</t>
    </r>
  </si>
  <si>
    <t xml:space="preserve">Inspectie en Preventief onderhoud grote installaties </t>
  </si>
  <si>
    <t>Inspectie en Preventief onderhoud kleine installaties, type losse CVK</t>
  </si>
  <si>
    <t>Voorrijkosten per oproep (§ 2.13.6)</t>
  </si>
  <si>
    <t>Totaal Tabel 1 Prijsoverzicht reinigen (A)</t>
  </si>
  <si>
    <t>Totaal Tabel 2 Prijsoverzicht Inspectie en preventief onderhoud (B)</t>
  </si>
  <si>
    <t>Gedaan te ….................................................................(plaats) de …....................................................................(datum)</t>
  </si>
  <si>
    <t>De Inschrijver:       …............................................................................................................................................. (naam en functie)</t>
  </si>
  <si>
    <t xml:space="preserve">                          ….……....................................................................................................................................... (handtekening)</t>
  </si>
  <si>
    <t>Totale inschrijfsom perceel 4  excl. BTW  (in te vullen op het inschrijvingsbiljet bijlage 4)</t>
  </si>
  <si>
    <t>Pomp type versnijder minigemaal  0,9 t/m 1,7 kW incl. bijbehorende verloopklauw</t>
  </si>
  <si>
    <t xml:space="preserve">Pomp type versnijder minigemaal 1,8 t/m 2,4 kW incl. bijbehorende verloopklauw    </t>
  </si>
  <si>
    <t xml:space="preserve">Pomp rioolgemaal type kanaalwaaier 1,7 t/m 2,4 kW incl. bijbehorende verloopklauw met een pompuitlaat van 60 mm      </t>
  </si>
  <si>
    <t>Pomp rioolgemaal type kanaalwaaier 1,7  t/m 2,4 kW incl. bijbehorende verloopklauw met een pompuitlaat van 80 / 100 mm</t>
  </si>
  <si>
    <t>Pomp rioolgemaal type kanaalwaaier 1,3  t/m 1,7 kW incl. bijbehorende verloopklauw met een pompuitlaat van 80 / 100 mm</t>
  </si>
  <si>
    <t>Pomp rioolgemaal type kanaalwaaier 2,4 t/m 4 kW incl. bijbehorende verloopklauw</t>
  </si>
  <si>
    <t>Pomp rioolgemaal type kanaalwaaier 4,1 t/m 6 kW incl. bijbehorende verloopklauw</t>
  </si>
  <si>
    <t>Pomp rioolgemaal type kanaalwaaier 6,1 t/m 9 kW incl. bijbehorende verloopklauw</t>
  </si>
  <si>
    <t>Waaier pomp post nr. 3</t>
  </si>
  <si>
    <t>Waaier pomp post nr. 4</t>
  </si>
  <si>
    <t>Waaier pomp post nr. 5</t>
  </si>
  <si>
    <t>Waaier pomp post nr. 6</t>
  </si>
  <si>
    <t>Waaier pomp post nr. 7</t>
  </si>
  <si>
    <t>Waaier pomp post nr. 8</t>
  </si>
  <si>
    <t>Waaier pomp post nr. 9</t>
  </si>
  <si>
    <t>Waaier pomp post nr. 10</t>
  </si>
  <si>
    <t>Zzuigdeksel pomp post nr. 3 en 4.</t>
  </si>
  <si>
    <t>Snijinrichting (set) compleet pomp post nr. 3 en 4.</t>
  </si>
  <si>
    <t>Hijsketting  rioolgemaal RVS 316, L=4m, incl. harpsluiting en veiligheidscertificaat</t>
  </si>
  <si>
    <t>Hijsketting minigemaal RVS 316, L=2m, incl. harpsluiting en veiligheidscertificaat</t>
  </si>
  <si>
    <t>Geleidestangen minigemaal RVS 316 (2 stuks) voor minigemaal</t>
  </si>
  <si>
    <t>Geleidestang bevestigingsbeugel RVS 316 voor minigemaal</t>
  </si>
  <si>
    <t>Compleet leidingwerk minigemaal (voetbocht, balkeerklep, persleiding incl. handafsluiter) incl. vervangen van muurdoorvoer en nieuwe koppeling buiten de put (incl. civiele werkzaamheden en inzet zuigauto)</t>
  </si>
  <si>
    <t>Pompkabel L= 10m 4x1,5 mm2</t>
  </si>
  <si>
    <t>Pompkabel L= 10m 7x1,5 mm2</t>
  </si>
  <si>
    <t>Balkeerklep 50mm RVS 316</t>
  </si>
  <si>
    <t>Balkeerklep 65mm GY</t>
  </si>
  <si>
    <t>Balkeerklep 80mm GY</t>
  </si>
  <si>
    <t>Balkeerklep 100mm GY</t>
  </si>
  <si>
    <t>Persafsluiter DN80 inclusief spindel , kosten zuigauto voor opdrachtgever</t>
  </si>
  <si>
    <t>Persafsluiter DN100 inclusief spindel,  kosten zuigauto voor opdrachtgever</t>
  </si>
  <si>
    <t>Buitenopstellingkast minigemaal type PSZ445, RVS 304</t>
  </si>
  <si>
    <t>Radarsensor vegapuls c11 met beugel</t>
  </si>
  <si>
    <t>Drukopnemer Vegawell 52</t>
  </si>
  <si>
    <t>Drukopnemer Huba  minigemaal, 0 tot 2 m</t>
  </si>
  <si>
    <t>Vlotter niveauregeling (2 vloters)</t>
  </si>
  <si>
    <t>Luchtpompje niveauregeling type borrelbuis</t>
  </si>
  <si>
    <t>Drukschakelaar niveauregeling type borrelbuis</t>
  </si>
  <si>
    <t>Magneetschakelaar direct start tot 3 kW</t>
  </si>
  <si>
    <t>Magneetschakelaar ster-driehoek set tot  7,5 kW</t>
  </si>
  <si>
    <t>Magneetschakelaar ster-driehoek set  groter dan 7,5 kW</t>
  </si>
  <si>
    <t>Motorbeveiligingschakelaar PKZM0-4 - 2,5-4A</t>
  </si>
  <si>
    <t>Motorbeveiligingschakelaar PKZM0-6,3 - 4-6,3A</t>
  </si>
  <si>
    <t>Motorbeveiligingschakelaar PKZM0-10 - 6,3-10A</t>
  </si>
  <si>
    <t>Thermisch blok 2 - 4,5 A</t>
  </si>
  <si>
    <t>Thermisch blok 4 - 7 A</t>
  </si>
  <si>
    <t>Thermisch blok 6 - 10 A</t>
  </si>
  <si>
    <t>Installatieautomaat C10</t>
  </si>
  <si>
    <t>Installatieautomaat C16</t>
  </si>
  <si>
    <t>Oplossen van hoog urgente storingen aan grote installaties</t>
  </si>
  <si>
    <t>Storing</t>
  </si>
  <si>
    <t>Oplossen van hoog urgente storingen aan kleine installaties</t>
  </si>
  <si>
    <t>Oplossen van urgente storingen aan grote installaties tussen maandag 00:00 en vrijdag 23:59 uur op kantoordagen</t>
  </si>
  <si>
    <t>Oplossen van urgente storingen aan grote installaties tussen zaterdag 00:00 en zondag 23:59 uur (buiten kantoordagen) (dus nachten en weekenden) of op wettelijke vastgelegde feestdagen</t>
  </si>
  <si>
    <t>storing</t>
  </si>
  <si>
    <t>Oplossen van urgente storingen aan kleine installaties tussen maandag 00:00 en vrijdag 23:59 uur op kantoordagen</t>
  </si>
  <si>
    <t>Inzet 1e monteur inclusief servicewagen voorzien van voldoende reserveonderdelen</t>
  </si>
  <si>
    <t>Inzet 2 monteur</t>
  </si>
  <si>
    <t>Inzet minikraan 3,5 ton, inclusief bediening</t>
  </si>
  <si>
    <t>Inzet vacuüm-/hogedrukcombiwagen, minimaal 5 m3 tankinhoud, inclusief bediening</t>
  </si>
  <si>
    <r>
      <t xml:space="preserve">In Tabel 4 wordt aangegeven wat de vaste verrekenprijzen zijn voor de te vervangen onderdelen met montage welke tijdens de inspectie, storings- en onderhoudswerkzaamheden aangegeven worden om vervangen c.q. vernieuwd te worden. 
</t>
    </r>
    <r>
      <rPr>
        <b/>
        <u/>
        <sz val="11"/>
        <color rgb="FF000000"/>
        <rFont val="Calibri"/>
        <family val="2"/>
        <scheme val="minor"/>
      </rPr>
      <t>De op te geven bedragen dienen inclusief levering materiaal, inzet materieel en  de benodigde arbeid te zijn voor het (terugkomen en) vervangen en/of vernieuwen van dit onderdeel.</t>
    </r>
    <r>
      <rPr>
        <sz val="11"/>
        <color rgb="FF000000"/>
        <rFont val="Calibri"/>
        <family val="2"/>
        <scheme val="minor"/>
      </rPr>
      <t xml:space="preserve"> Inclusief werkend opleveren. Onderdelen als handschoenen, werkoveral, papier, zeep en persoonlijke beschermingsmiddelen etc. behoren tot de “standaard uitrusting” en zijn niet verrekenbaar.</t>
    </r>
  </si>
  <si>
    <t xml:space="preserve">Reinigen van grote installaties </t>
  </si>
  <si>
    <t xml:space="preserve">Reinigen van kleine installaties </t>
  </si>
  <si>
    <t>Inspectie Preventief onderhoud kleine installaties (met uitzondering van losse CVK)</t>
  </si>
  <si>
    <t>Totaalprijs reiniging excl. BTW, inclusief inclusief voorrijkosten. uitvoeringskosten, algemene kosten, winst en risico</t>
  </si>
  <si>
    <t>Totaalprijs inspectie en preventief onderhoud excl. BTW, inclusief voorrijkosten, uitvoeringskosten, algemene kosten, winst en risico</t>
  </si>
  <si>
    <t>Afvoeren drijfvet, vuil en slib</t>
  </si>
  <si>
    <t>Halve baan afzetting</t>
  </si>
  <si>
    <t>Reinigen van kleine installaties, type losse CVK</t>
  </si>
  <si>
    <t>Aardlekschakelaar Eaton Moeller 40A 3P+N 300mA en 30 mA</t>
  </si>
  <si>
    <r>
      <t xml:space="preserve">Alle genoemde eenheidsprijzen op de inschrijfstaat zijn </t>
    </r>
    <r>
      <rPr>
        <b/>
        <u/>
        <sz val="11"/>
        <color rgb="FF000000"/>
        <rFont val="Calibri"/>
        <family val="2"/>
        <scheme val="minor"/>
      </rPr>
      <t>inclusief</t>
    </r>
    <r>
      <rPr>
        <b/>
        <sz val="11"/>
        <color rgb="FF000000"/>
        <rFont val="Calibri"/>
        <family val="2"/>
        <scheme val="minor"/>
      </rPr>
      <t xml:space="preserve"> uitvoeringskosten, inclusief voorrijkosten (m.b.t. tabel 1 en 2), algemene kosten, winst en risico.</t>
    </r>
  </si>
  <si>
    <t>aanbrengen besturing mini gemaal , directie levering type 'robuust'</t>
  </si>
  <si>
    <t>complete open bel set,  bestaande uit openbel, luchtslang, relais  en pressostaat</t>
  </si>
  <si>
    <t>Luchtslang niveauregeling type borrelbuis, lengte 5 mtr</t>
  </si>
  <si>
    <t>Luchtslang niveauregeling type open bel, lengte 5 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</si>
</sst>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65F91"/>
      <name val="Calibri"/>
      <family val="2"/>
      <scheme val="minor"/>
    </font>
    <font>
      <sz val="10"/>
      <color rgb="FF365F9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0"/>
      <color rgb="FF1F497D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65F9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365F9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0" fillId="3" borderId="0" xfId="0" applyNumberFormat="1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0" fontId="8" fillId="0" borderId="8" xfId="0" applyFont="1" applyBorder="1"/>
    <xf numFmtId="0" fontId="0" fillId="3" borderId="9" xfId="0" applyFill="1" applyBorder="1"/>
    <xf numFmtId="0" fontId="9" fillId="0" borderId="9" xfId="0" applyFont="1" applyBorder="1" applyAlignment="1">
      <alignment vertical="top"/>
    </xf>
    <xf numFmtId="0" fontId="10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0" fillId="0" borderId="11" xfId="0" applyBorder="1"/>
    <xf numFmtId="0" fontId="8" fillId="0" borderId="0" xfId="0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vertical="center" wrapText="1"/>
    </xf>
    <xf numFmtId="164" fontId="5" fillId="4" borderId="2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3" fillId="3" borderId="8" xfId="0" applyFont="1" applyFill="1" applyBorder="1" applyAlignment="1">
      <alignment horizontal="left" vertical="center" indent="2"/>
    </xf>
    <xf numFmtId="0" fontId="0" fillId="3" borderId="9" xfId="0" applyFill="1" applyBorder="1" applyAlignment="1">
      <alignment horizontal="center"/>
    </xf>
    <xf numFmtId="0" fontId="0" fillId="3" borderId="10" xfId="0" applyFill="1" applyBorder="1"/>
    <xf numFmtId="0" fontId="14" fillId="3" borderId="11" xfId="0" applyFont="1" applyFill="1" applyBorder="1" applyAlignment="1">
      <alignment vertical="center"/>
    </xf>
    <xf numFmtId="0" fontId="0" fillId="3" borderId="12" xfId="0" applyFill="1" applyBorder="1"/>
    <xf numFmtId="0" fontId="0" fillId="3" borderId="13" xfId="0" applyFill="1" applyBorder="1" applyAlignment="1">
      <alignment vertical="center"/>
    </xf>
    <xf numFmtId="0" fontId="0" fillId="3" borderId="14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/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2" borderId="23" xfId="0" applyNumberFormat="1" applyFont="1" applyFill="1" applyBorder="1" applyAlignment="1">
      <alignment vertical="center" wrapText="1"/>
    </xf>
    <xf numFmtId="164" fontId="5" fillId="0" borderId="23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3" borderId="16" xfId="0" applyFont="1" applyFill="1" applyBorder="1" applyAlignment="1">
      <alignment vertical="center"/>
    </xf>
    <xf numFmtId="0" fontId="0" fillId="3" borderId="17" xfId="0" applyFill="1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/>
    <xf numFmtId="0" fontId="4" fillId="3" borderId="0" xfId="0" applyFont="1" applyFill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0" fontId="2" fillId="3" borderId="8" xfId="0" applyFont="1" applyFill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 indent="2"/>
    </xf>
    <xf numFmtId="0" fontId="0" fillId="3" borderId="10" xfId="0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0" fillId="6" borderId="16" xfId="0" applyFont="1" applyFill="1" applyBorder="1" applyAlignment="1">
      <alignment vertical="center" wrapText="1"/>
    </xf>
    <xf numFmtId="0" fontId="20" fillId="6" borderId="17" xfId="0" applyFont="1" applyFill="1" applyBorder="1" applyAlignment="1">
      <alignment vertical="center" wrapText="1"/>
    </xf>
    <xf numFmtId="0" fontId="20" fillId="6" borderId="30" xfId="0" applyFont="1" applyFill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6" borderId="11" xfId="0" applyFont="1" applyFill="1" applyBorder="1" applyAlignment="1">
      <alignment vertical="center" wrapText="1"/>
    </xf>
    <xf numFmtId="0" fontId="18" fillId="6" borderId="0" xfId="0" applyFont="1" applyFill="1" applyAlignment="1">
      <alignment vertical="center" wrapText="1"/>
    </xf>
    <xf numFmtId="0" fontId="18" fillId="6" borderId="1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7" fillId="0" borderId="11" xfId="0" applyFont="1" applyBorder="1"/>
    <xf numFmtId="0" fontId="0" fillId="0" borderId="0" xfId="0"/>
    <xf numFmtId="0" fontId="0" fillId="0" borderId="12" xfId="0" applyBorder="1"/>
    <xf numFmtId="0" fontId="17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15" xfId="0" applyBorder="1" applyAlignment="1">
      <alignment horizontal="left" vertical="center" indent="2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/>
    <xf numFmtId="0" fontId="0" fillId="3" borderId="15" xfId="0" applyFill="1" applyBorder="1"/>
    <xf numFmtId="0" fontId="5" fillId="0" borderId="24" xfId="0" applyFont="1" applyBorder="1" applyAlignment="1">
      <alignment vertical="center" wrapText="1"/>
    </xf>
    <xf numFmtId="0" fontId="1" fillId="0" borderId="3" xfId="0" applyFont="1" applyBorder="1"/>
    <xf numFmtId="0" fontId="4" fillId="2" borderId="22" xfId="0" applyFont="1" applyFill="1" applyBorder="1" applyAlignment="1">
      <alignment vertical="center" wrapText="1"/>
    </xf>
    <xf numFmtId="0" fontId="0" fillId="2" borderId="1" xfId="0" applyFill="1" applyBorder="1"/>
    <xf numFmtId="0" fontId="4" fillId="0" borderId="22" xfId="0" applyFont="1" applyBorder="1" applyAlignment="1">
      <alignment vertical="center" wrapText="1"/>
    </xf>
    <xf numFmtId="0" fontId="0" fillId="0" borderId="1" xfId="0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304800</xdr:rowOff>
    </xdr:from>
    <xdr:to>
      <xdr:col>6</xdr:col>
      <xdr:colOff>359941</xdr:colOff>
      <xdr:row>3</xdr:row>
      <xdr:rowOff>114300</xdr:rowOff>
    </xdr:to>
    <xdr:pic>
      <xdr:nvPicPr>
        <xdr:cNvPr id="3" name="Afbeelding 2" descr="Afbeelding met logo, Lettertype, Graphics, tekst&#10;&#10;Door AI gegenereerde inhoud is mogelijk onjuist.">
          <a:extLst>
            <a:ext uri="{FF2B5EF4-FFF2-40B4-BE49-F238E27FC236}">
              <a16:creationId xmlns:a16="http://schemas.microsoft.com/office/drawing/2014/main" id="{95513AB3-B968-013D-EF9D-150020077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3900" y="304800"/>
          <a:ext cx="240464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25"/>
  <sheetViews>
    <sheetView tabSelected="1" topLeftCell="A62" zoomScale="120" zoomScaleNormal="120" workbookViewId="0">
      <selection activeCell="C88" sqref="C88"/>
    </sheetView>
  </sheetViews>
  <sheetFormatPr baseColWidth="10" defaultColWidth="9.1640625" defaultRowHeight="15" x14ac:dyDescent="0.2"/>
  <cols>
    <col min="1" max="1" width="9.1640625" style="9"/>
    <col min="2" max="2" width="15.5" style="9" customWidth="1"/>
    <col min="3" max="3" width="83.6640625" style="9" customWidth="1"/>
    <col min="4" max="4" width="17.83203125" style="10" bestFit="1" customWidth="1"/>
    <col min="5" max="5" width="12.33203125" style="10" customWidth="1"/>
    <col min="6" max="6" width="14.5" style="9" bestFit="1" customWidth="1"/>
    <col min="7" max="7" width="13.5" style="9" bestFit="1" customWidth="1"/>
    <col min="8" max="10" width="12.6640625" style="9" hidden="1" customWidth="1"/>
    <col min="11" max="11" width="12.5" style="9" hidden="1" customWidth="1"/>
    <col min="12" max="15" width="0" style="9" hidden="1" customWidth="1"/>
    <col min="16" max="16384" width="9.1640625" style="9"/>
  </cols>
  <sheetData>
    <row r="2" spans="2:15" ht="16" thickBot="1" x14ac:dyDescent="0.25"/>
    <row r="3" spans="2:15" customFormat="1" ht="69" customHeight="1" x14ac:dyDescent="0.25">
      <c r="B3" s="24" t="s">
        <v>36</v>
      </c>
      <c r="C3" s="25"/>
      <c r="D3" s="26"/>
      <c r="E3" s="27"/>
      <c r="F3" s="28"/>
      <c r="G3" s="29"/>
      <c r="H3" s="30"/>
      <c r="I3" s="30"/>
    </row>
    <row r="4" spans="2:15" customFormat="1" ht="31" customHeight="1" x14ac:dyDescent="0.25">
      <c r="B4" s="31"/>
      <c r="C4" s="32"/>
      <c r="D4" s="33"/>
      <c r="E4" s="34"/>
      <c r="F4" s="35"/>
      <c r="G4" s="36"/>
      <c r="H4" s="30"/>
      <c r="I4" s="30"/>
    </row>
    <row r="5" spans="2:15" s="37" customFormat="1" ht="45" customHeight="1" x14ac:dyDescent="0.2">
      <c r="B5" s="89" t="s">
        <v>29</v>
      </c>
      <c r="C5" s="90"/>
      <c r="D5" s="90"/>
      <c r="E5" s="90"/>
      <c r="F5" s="90"/>
      <c r="G5" s="91"/>
    </row>
    <row r="6" spans="2:15" s="37" customFormat="1" ht="31" customHeight="1" thickBot="1" x14ac:dyDescent="0.25">
      <c r="B6" s="92" t="s">
        <v>37</v>
      </c>
      <c r="C6" s="93"/>
      <c r="D6" s="93"/>
      <c r="E6" s="93"/>
      <c r="F6" s="93"/>
      <c r="G6" s="94"/>
    </row>
    <row r="7" spans="2:15" ht="16" customHeight="1" thickBot="1" x14ac:dyDescent="0.25">
      <c r="B7" s="95" t="s">
        <v>122</v>
      </c>
      <c r="C7" s="96"/>
      <c r="D7" s="96"/>
      <c r="E7" s="96"/>
      <c r="F7" s="96"/>
      <c r="G7" s="97"/>
    </row>
    <row r="8" spans="2:15" x14ac:dyDescent="0.2">
      <c r="B8" s="53"/>
      <c r="C8" s="54"/>
      <c r="D8" s="55"/>
      <c r="E8" s="55"/>
      <c r="F8" s="54"/>
      <c r="G8" s="56"/>
    </row>
    <row r="9" spans="2:15" x14ac:dyDescent="0.2">
      <c r="B9" s="57" t="s">
        <v>38</v>
      </c>
      <c r="G9" s="48"/>
    </row>
    <row r="10" spans="2:15" ht="16" thickBot="1" x14ac:dyDescent="0.25">
      <c r="B10" s="49" t="s">
        <v>39</v>
      </c>
      <c r="C10" s="50"/>
      <c r="D10" s="51"/>
      <c r="E10" s="51"/>
      <c r="F10" s="50"/>
      <c r="G10" s="52"/>
    </row>
    <row r="11" spans="2:15" ht="15" customHeight="1" x14ac:dyDescent="0.2">
      <c r="B11" s="105" t="s">
        <v>0</v>
      </c>
      <c r="C11" s="105" t="s">
        <v>1</v>
      </c>
      <c r="D11" s="107" t="s">
        <v>2</v>
      </c>
      <c r="E11" s="126" t="s">
        <v>20</v>
      </c>
      <c r="F11" s="105" t="s">
        <v>4</v>
      </c>
      <c r="G11" s="105" t="s">
        <v>5</v>
      </c>
      <c r="H11" s="106" t="s">
        <v>4</v>
      </c>
      <c r="I11" s="106" t="s">
        <v>4</v>
      </c>
      <c r="J11" s="106" t="s">
        <v>4</v>
      </c>
      <c r="L11" s="17" t="s">
        <v>24</v>
      </c>
      <c r="M11" s="17" t="s">
        <v>25</v>
      </c>
      <c r="N11" s="17" t="s">
        <v>26</v>
      </c>
      <c r="O11" s="17" t="s">
        <v>19</v>
      </c>
    </row>
    <row r="12" spans="2:15" x14ac:dyDescent="0.2">
      <c r="B12" s="106"/>
      <c r="C12" s="106"/>
      <c r="D12" s="108"/>
      <c r="E12" s="127"/>
      <c r="F12" s="106"/>
      <c r="G12" s="106"/>
      <c r="H12" s="106"/>
      <c r="I12" s="106"/>
      <c r="J12" s="106"/>
      <c r="L12" s="18"/>
      <c r="M12" s="18"/>
      <c r="N12" s="18"/>
      <c r="O12" s="18"/>
    </row>
    <row r="13" spans="2:15" x14ac:dyDescent="0.2">
      <c r="B13" s="85">
        <v>1</v>
      </c>
      <c r="C13" s="1" t="s">
        <v>113</v>
      </c>
      <c r="D13" s="7" t="s">
        <v>6</v>
      </c>
      <c r="E13" s="7">
        <v>92</v>
      </c>
      <c r="F13" s="2"/>
      <c r="G13" s="2">
        <f>E13*F13</f>
        <v>0</v>
      </c>
      <c r="H13" s="2"/>
      <c r="I13" s="2"/>
      <c r="J13" s="2"/>
      <c r="L13" s="16">
        <v>26</v>
      </c>
      <c r="M13" s="16">
        <v>20</v>
      </c>
      <c r="N13" s="16">
        <v>54</v>
      </c>
      <c r="O13" s="16">
        <f t="shared" ref="O13:O14" si="0">SUM(L13:N13)</f>
        <v>100</v>
      </c>
    </row>
    <row r="14" spans="2:15" x14ac:dyDescent="0.2">
      <c r="B14" s="19">
        <v>2</v>
      </c>
      <c r="C14" s="14" t="s">
        <v>114</v>
      </c>
      <c r="D14" s="8" t="s">
        <v>6</v>
      </c>
      <c r="E14" s="8">
        <v>569</v>
      </c>
      <c r="F14" s="3"/>
      <c r="G14" s="2">
        <f>E14*F14</f>
        <v>0</v>
      </c>
      <c r="H14" s="3"/>
      <c r="I14" s="3"/>
      <c r="J14" s="3"/>
      <c r="K14" s="9" t="e">
        <f>#REF!+#REF!+#REF!</f>
        <v>#REF!</v>
      </c>
      <c r="L14" s="16">
        <v>14</v>
      </c>
      <c r="M14" s="16">
        <v>15</v>
      </c>
      <c r="N14" s="16">
        <v>71</v>
      </c>
      <c r="O14" s="16">
        <f t="shared" si="0"/>
        <v>100</v>
      </c>
    </row>
    <row r="15" spans="2:15" x14ac:dyDescent="0.2">
      <c r="B15" s="62">
        <f t="shared" ref="B15" si="1">B14+1</f>
        <v>3</v>
      </c>
      <c r="C15" s="14" t="s">
        <v>120</v>
      </c>
      <c r="D15" s="8" t="s">
        <v>6</v>
      </c>
      <c r="E15" s="8">
        <v>55</v>
      </c>
      <c r="F15" s="3"/>
      <c r="G15" s="88">
        <f>E15*F15</f>
        <v>0</v>
      </c>
    </row>
    <row r="16" spans="2:15" ht="16" customHeight="1" thickBot="1" x14ac:dyDescent="0.25">
      <c r="B16" s="123" t="s">
        <v>116</v>
      </c>
      <c r="C16" s="124"/>
      <c r="D16" s="124"/>
      <c r="E16" s="125"/>
      <c r="F16" s="42"/>
      <c r="G16" s="42">
        <f>SUM(G13:G15)</f>
        <v>0</v>
      </c>
    </row>
    <row r="17" spans="2:15" x14ac:dyDescent="0.2">
      <c r="B17" s="44"/>
      <c r="C17" s="25"/>
      <c r="D17" s="45"/>
      <c r="E17" s="45"/>
      <c r="F17" s="25"/>
      <c r="G17" s="46"/>
    </row>
    <row r="18" spans="2:15" x14ac:dyDescent="0.2">
      <c r="B18" s="47" t="s">
        <v>40</v>
      </c>
      <c r="G18" s="48"/>
    </row>
    <row r="19" spans="2:15" ht="16" thickBot="1" x14ac:dyDescent="0.25">
      <c r="B19" s="49" t="s">
        <v>41</v>
      </c>
      <c r="C19" s="50"/>
      <c r="D19" s="51"/>
      <c r="E19" s="51"/>
      <c r="F19" s="50"/>
      <c r="G19" s="52"/>
    </row>
    <row r="20" spans="2:15" x14ac:dyDescent="0.2">
      <c r="B20" s="105" t="s">
        <v>0</v>
      </c>
      <c r="C20" s="105" t="s">
        <v>1</v>
      </c>
      <c r="D20" s="107" t="s">
        <v>2</v>
      </c>
      <c r="E20" s="126" t="s">
        <v>20</v>
      </c>
      <c r="F20" s="105" t="s">
        <v>4</v>
      </c>
      <c r="G20" s="105" t="s">
        <v>5</v>
      </c>
      <c r="H20" s="106" t="s">
        <v>4</v>
      </c>
      <c r="I20" s="106" t="s">
        <v>4</v>
      </c>
      <c r="J20" s="106" t="s">
        <v>4</v>
      </c>
      <c r="L20" s="17" t="s">
        <v>24</v>
      </c>
      <c r="M20" s="17" t="s">
        <v>25</v>
      </c>
      <c r="N20" s="17" t="s">
        <v>26</v>
      </c>
      <c r="O20" s="17" t="s">
        <v>19</v>
      </c>
    </row>
    <row r="21" spans="2:15" x14ac:dyDescent="0.2">
      <c r="B21" s="106"/>
      <c r="C21" s="106"/>
      <c r="D21" s="108"/>
      <c r="E21" s="127"/>
      <c r="F21" s="106"/>
      <c r="G21" s="106"/>
      <c r="H21" s="106"/>
      <c r="I21" s="106"/>
      <c r="J21" s="106"/>
      <c r="L21" s="18"/>
      <c r="M21" s="18"/>
      <c r="N21" s="18"/>
      <c r="O21" s="18"/>
    </row>
    <row r="22" spans="2:15" x14ac:dyDescent="0.2">
      <c r="B22" s="85">
        <v>1</v>
      </c>
      <c r="C22" s="1" t="s">
        <v>43</v>
      </c>
      <c r="D22" s="7" t="s">
        <v>6</v>
      </c>
      <c r="E22" s="7">
        <v>92</v>
      </c>
      <c r="F22" s="2"/>
      <c r="G22" s="2">
        <f>E22*F22</f>
        <v>0</v>
      </c>
      <c r="H22" s="2"/>
      <c r="I22" s="2"/>
      <c r="J22" s="2"/>
      <c r="L22" s="16">
        <v>29</v>
      </c>
      <c r="M22" s="16">
        <v>19</v>
      </c>
      <c r="N22" s="16">
        <v>52</v>
      </c>
      <c r="O22" s="16">
        <f>SUM(L22:N22)</f>
        <v>100</v>
      </c>
    </row>
    <row r="23" spans="2:15" x14ac:dyDescent="0.2">
      <c r="B23" s="19">
        <v>2</v>
      </c>
      <c r="C23" s="14" t="s">
        <v>115</v>
      </c>
      <c r="D23" s="8" t="s">
        <v>6</v>
      </c>
      <c r="E23" s="8">
        <v>569</v>
      </c>
      <c r="F23" s="3"/>
      <c r="G23" s="3">
        <f>E23*F23</f>
        <v>0</v>
      </c>
      <c r="H23" s="3"/>
      <c r="I23" s="3"/>
      <c r="J23" s="3"/>
      <c r="K23" s="9" t="e">
        <f>#REF!+#REF!+#REF!</f>
        <v>#REF!</v>
      </c>
      <c r="L23" s="16">
        <v>14</v>
      </c>
      <c r="M23" s="16">
        <v>15</v>
      </c>
      <c r="N23" s="16">
        <v>71</v>
      </c>
      <c r="O23" s="16">
        <f t="shared" ref="O23" si="2">SUM(L23:N23)</f>
        <v>100</v>
      </c>
    </row>
    <row r="24" spans="2:15" x14ac:dyDescent="0.2">
      <c r="B24" s="84">
        <v>3</v>
      </c>
      <c r="C24" s="1" t="s">
        <v>44</v>
      </c>
      <c r="D24" s="7" t="s">
        <v>6</v>
      </c>
      <c r="E24" s="7">
        <v>55</v>
      </c>
      <c r="F24" s="2"/>
      <c r="G24" s="60">
        <f>E24*F24</f>
        <v>0</v>
      </c>
    </row>
    <row r="25" spans="2:15" ht="16" customHeight="1" thickBot="1" x14ac:dyDescent="0.25">
      <c r="B25" s="123" t="s">
        <v>117</v>
      </c>
      <c r="C25" s="124"/>
      <c r="D25" s="124"/>
      <c r="E25" s="125"/>
      <c r="F25" s="58"/>
      <c r="G25" s="58">
        <f>SUM(G22:G24)</f>
        <v>0</v>
      </c>
    </row>
    <row r="26" spans="2:15" x14ac:dyDescent="0.2">
      <c r="B26" s="53"/>
      <c r="C26" s="54"/>
      <c r="D26" s="55"/>
      <c r="E26" s="55"/>
      <c r="F26" s="54"/>
      <c r="G26" s="56"/>
    </row>
    <row r="27" spans="2:15" x14ac:dyDescent="0.2">
      <c r="B27" s="47" t="s">
        <v>30</v>
      </c>
      <c r="G27" s="48"/>
    </row>
    <row r="28" spans="2:15" ht="29.25" customHeight="1" thickBot="1" x14ac:dyDescent="0.25">
      <c r="B28" s="129" t="s">
        <v>42</v>
      </c>
      <c r="C28" s="130"/>
      <c r="D28" s="130"/>
      <c r="E28" s="130"/>
      <c r="F28" s="130"/>
      <c r="G28" s="131"/>
    </row>
    <row r="29" spans="2:15" x14ac:dyDescent="0.2">
      <c r="B29" s="105" t="s">
        <v>0</v>
      </c>
      <c r="C29" s="105" t="s">
        <v>1</v>
      </c>
      <c r="D29" s="107" t="s">
        <v>2</v>
      </c>
      <c r="E29" s="107" t="s">
        <v>3</v>
      </c>
      <c r="F29" s="128" t="s">
        <v>4</v>
      </c>
      <c r="G29" s="105" t="s">
        <v>7</v>
      </c>
    </row>
    <row r="30" spans="2:15" x14ac:dyDescent="0.2">
      <c r="B30" s="106"/>
      <c r="C30" s="106"/>
      <c r="D30" s="108"/>
      <c r="E30" s="108"/>
      <c r="F30" s="128"/>
      <c r="G30" s="106"/>
    </row>
    <row r="31" spans="2:15" x14ac:dyDescent="0.2">
      <c r="B31" s="106"/>
      <c r="C31" s="106"/>
      <c r="D31" s="108"/>
      <c r="E31" s="108"/>
      <c r="F31" s="128"/>
      <c r="G31" s="106"/>
    </row>
    <row r="32" spans="2:15" x14ac:dyDescent="0.2">
      <c r="B32" s="62">
        <v>1</v>
      </c>
      <c r="C32" s="14" t="s">
        <v>45</v>
      </c>
      <c r="D32" s="8" t="s">
        <v>6</v>
      </c>
      <c r="E32" s="8">
        <v>100</v>
      </c>
      <c r="F32" s="3"/>
      <c r="G32" s="61">
        <f t="shared" ref="G32" si="3">E32*F32</f>
        <v>0</v>
      </c>
    </row>
    <row r="33" spans="2:11" x14ac:dyDescent="0.2">
      <c r="B33" s="84">
        <f>B32+1</f>
        <v>2</v>
      </c>
      <c r="C33" s="1" t="s">
        <v>101</v>
      </c>
      <c r="D33" s="7" t="s">
        <v>102</v>
      </c>
      <c r="E33" s="7">
        <v>4</v>
      </c>
      <c r="F33" s="2"/>
      <c r="G33" s="78">
        <f>E33*F33</f>
        <v>0</v>
      </c>
    </row>
    <row r="34" spans="2:11" x14ac:dyDescent="0.2">
      <c r="B34" s="62">
        <f t="shared" ref="B34:B38" si="4">B33+1</f>
        <v>3</v>
      </c>
      <c r="C34" s="14" t="s">
        <v>103</v>
      </c>
      <c r="D34" s="8" t="s">
        <v>102</v>
      </c>
      <c r="E34" s="8">
        <v>3</v>
      </c>
      <c r="F34" s="3"/>
      <c r="G34" s="61">
        <f>E34*F34</f>
        <v>0</v>
      </c>
    </row>
    <row r="35" spans="2:11" x14ac:dyDescent="0.2">
      <c r="B35" s="84">
        <f t="shared" si="4"/>
        <v>4</v>
      </c>
      <c r="C35" s="1" t="s">
        <v>104</v>
      </c>
      <c r="D35" s="7" t="s">
        <v>102</v>
      </c>
      <c r="E35" s="7">
        <v>15</v>
      </c>
      <c r="F35" s="2"/>
      <c r="G35" s="78">
        <f>E35*F35</f>
        <v>0</v>
      </c>
    </row>
    <row r="36" spans="2:11" ht="30" x14ac:dyDescent="0.2">
      <c r="B36" s="62">
        <f t="shared" si="4"/>
        <v>5</v>
      </c>
      <c r="C36" s="14" t="s">
        <v>105</v>
      </c>
      <c r="D36" s="8" t="s">
        <v>106</v>
      </c>
      <c r="E36" s="8">
        <v>6</v>
      </c>
      <c r="F36" s="3"/>
      <c r="G36" s="61">
        <f t="shared" ref="G36:G37" si="5">E36*F36</f>
        <v>0</v>
      </c>
    </row>
    <row r="37" spans="2:11" x14ac:dyDescent="0.2">
      <c r="B37" s="84">
        <f t="shared" si="4"/>
        <v>6</v>
      </c>
      <c r="C37" s="1" t="s">
        <v>107</v>
      </c>
      <c r="D37" s="7" t="s">
        <v>102</v>
      </c>
      <c r="E37" s="7">
        <v>50</v>
      </c>
      <c r="F37" s="2"/>
      <c r="G37" s="78">
        <f t="shared" si="5"/>
        <v>0</v>
      </c>
    </row>
    <row r="38" spans="2:11" x14ac:dyDescent="0.2">
      <c r="B38" s="62">
        <f t="shared" si="4"/>
        <v>7</v>
      </c>
      <c r="C38" s="79" t="s">
        <v>108</v>
      </c>
      <c r="D38" s="80" t="s">
        <v>8</v>
      </c>
      <c r="E38" s="80">
        <v>24</v>
      </c>
      <c r="F38" s="5"/>
      <c r="G38" s="81">
        <f>E38*F38</f>
        <v>0</v>
      </c>
    </row>
    <row r="39" spans="2:11" x14ac:dyDescent="0.2">
      <c r="B39" s="84">
        <f>B37+1</f>
        <v>7</v>
      </c>
      <c r="C39" s="77" t="s">
        <v>109</v>
      </c>
      <c r="D39" s="82" t="s">
        <v>8</v>
      </c>
      <c r="E39" s="82">
        <v>24</v>
      </c>
      <c r="F39" s="4"/>
      <c r="G39" s="83">
        <f>E39*F39</f>
        <v>0</v>
      </c>
    </row>
    <row r="40" spans="2:11" x14ac:dyDescent="0.2">
      <c r="B40" s="62">
        <f>B37+1</f>
        <v>7</v>
      </c>
      <c r="C40" s="76" t="s">
        <v>110</v>
      </c>
      <c r="D40" s="80" t="s">
        <v>8</v>
      </c>
      <c r="E40" s="80">
        <v>24</v>
      </c>
      <c r="F40" s="5"/>
      <c r="G40" s="81">
        <f>E40*F40</f>
        <v>0</v>
      </c>
    </row>
    <row r="41" spans="2:11" x14ac:dyDescent="0.2">
      <c r="B41" s="84">
        <f>B38+1</f>
        <v>8</v>
      </c>
      <c r="C41" s="77" t="s">
        <v>111</v>
      </c>
      <c r="D41" s="82" t="s">
        <v>8</v>
      </c>
      <c r="E41" s="82">
        <v>24</v>
      </c>
      <c r="F41" s="4"/>
      <c r="G41" s="83">
        <f>E41*F41</f>
        <v>0</v>
      </c>
    </row>
    <row r="42" spans="2:11" ht="23" customHeight="1" thickBot="1" x14ac:dyDescent="0.25">
      <c r="B42" s="112" t="s">
        <v>22</v>
      </c>
      <c r="C42" s="112"/>
      <c r="D42" s="112"/>
      <c r="E42" s="112"/>
      <c r="F42" s="112"/>
      <c r="G42" s="58">
        <f>SUM(G32:G41)</f>
        <v>0</v>
      </c>
      <c r="K42" s="15"/>
    </row>
    <row r="43" spans="2:11" x14ac:dyDescent="0.2">
      <c r="B43" s="53"/>
      <c r="C43" s="54"/>
      <c r="D43" s="55"/>
      <c r="E43" s="55"/>
      <c r="F43" s="54"/>
      <c r="G43" s="73"/>
    </row>
    <row r="44" spans="2:11" x14ac:dyDescent="0.2">
      <c r="B44" s="47" t="s">
        <v>31</v>
      </c>
      <c r="G44" s="48"/>
    </row>
    <row r="45" spans="2:11" ht="78" customHeight="1" x14ac:dyDescent="0.2">
      <c r="B45" s="109" t="s">
        <v>112</v>
      </c>
      <c r="C45" s="110"/>
      <c r="D45" s="110"/>
      <c r="E45" s="110"/>
      <c r="F45" s="110"/>
      <c r="G45" s="111"/>
    </row>
    <row r="46" spans="2:11" x14ac:dyDescent="0.2">
      <c r="B46" s="74" t="s">
        <v>35</v>
      </c>
      <c r="G46" s="48"/>
    </row>
    <row r="47" spans="2:11" ht="16" thickBot="1" x14ac:dyDescent="0.25">
      <c r="B47" s="49" t="s">
        <v>9</v>
      </c>
      <c r="C47" s="50"/>
      <c r="D47" s="51"/>
      <c r="E47" s="51"/>
      <c r="F47" s="50"/>
      <c r="G47" s="52"/>
    </row>
    <row r="48" spans="2:11" x14ac:dyDescent="0.2">
      <c r="B48" s="113" t="s">
        <v>0</v>
      </c>
      <c r="C48" s="113" t="s">
        <v>1</v>
      </c>
      <c r="D48" s="103" t="s">
        <v>2</v>
      </c>
      <c r="E48" s="103" t="s">
        <v>3</v>
      </c>
      <c r="F48" s="101" t="s">
        <v>21</v>
      </c>
      <c r="G48" s="101" t="s">
        <v>5</v>
      </c>
    </row>
    <row r="49" spans="2:10" x14ac:dyDescent="0.2">
      <c r="B49" s="114"/>
      <c r="C49" s="114"/>
      <c r="D49" s="104"/>
      <c r="E49" s="104"/>
      <c r="F49" s="102"/>
      <c r="G49" s="102"/>
    </row>
    <row r="50" spans="2:10" x14ac:dyDescent="0.2">
      <c r="B50" s="86">
        <v>1</v>
      </c>
      <c r="C50" s="20" t="s">
        <v>27</v>
      </c>
      <c r="D50" s="21" t="s">
        <v>6</v>
      </c>
      <c r="E50" s="21">
        <v>1</v>
      </c>
      <c r="F50" s="22"/>
      <c r="G50" s="23">
        <f>E50*F50</f>
        <v>0</v>
      </c>
      <c r="H50" s="4"/>
      <c r="I50" s="4"/>
      <c r="J50" s="4"/>
    </row>
    <row r="51" spans="2:10" x14ac:dyDescent="0.2">
      <c r="B51" s="87">
        <v>2</v>
      </c>
      <c r="C51" s="38" t="s">
        <v>28</v>
      </c>
      <c r="D51" s="39" t="s">
        <v>6</v>
      </c>
      <c r="E51" s="39">
        <v>3</v>
      </c>
      <c r="F51" s="40"/>
      <c r="G51" s="41">
        <f>E51*F51</f>
        <v>0</v>
      </c>
      <c r="H51" s="5"/>
      <c r="I51" s="5"/>
      <c r="J51" s="5"/>
    </row>
    <row r="52" spans="2:10" x14ac:dyDescent="0.2">
      <c r="B52" s="86">
        <v>3</v>
      </c>
      <c r="C52" s="20" t="s">
        <v>52</v>
      </c>
      <c r="D52" s="21" t="s">
        <v>6</v>
      </c>
      <c r="E52" s="21">
        <v>15</v>
      </c>
      <c r="F52" s="22"/>
      <c r="G52" s="23">
        <f t="shared" ref="G52:G110" si="6">E52*F52</f>
        <v>0</v>
      </c>
      <c r="H52" s="4"/>
      <c r="I52" s="4"/>
      <c r="J52" s="4"/>
    </row>
    <row r="53" spans="2:10" x14ac:dyDescent="0.2">
      <c r="B53" s="87">
        <v>4</v>
      </c>
      <c r="C53" s="38" t="s">
        <v>53</v>
      </c>
      <c r="D53" s="39" t="s">
        <v>6</v>
      </c>
      <c r="E53" s="39">
        <v>20</v>
      </c>
      <c r="F53" s="40"/>
      <c r="G53" s="41">
        <f t="shared" si="6"/>
        <v>0</v>
      </c>
      <c r="H53" s="5"/>
      <c r="I53" s="5"/>
      <c r="J53" s="5"/>
    </row>
    <row r="54" spans="2:10" x14ac:dyDescent="0.2">
      <c r="B54" s="86">
        <v>5</v>
      </c>
      <c r="C54" s="20" t="s">
        <v>54</v>
      </c>
      <c r="D54" s="21" t="s">
        <v>6</v>
      </c>
      <c r="E54" s="21">
        <v>2</v>
      </c>
      <c r="F54" s="22"/>
      <c r="G54" s="23">
        <f t="shared" si="6"/>
        <v>0</v>
      </c>
      <c r="H54" s="5"/>
      <c r="I54" s="5"/>
      <c r="J54" s="5"/>
    </row>
    <row r="55" spans="2:10" ht="30" x14ac:dyDescent="0.2">
      <c r="B55" s="87">
        <v>6</v>
      </c>
      <c r="C55" s="38" t="s">
        <v>55</v>
      </c>
      <c r="D55" s="39" t="s">
        <v>6</v>
      </c>
      <c r="E55" s="39">
        <v>2</v>
      </c>
      <c r="F55" s="40"/>
      <c r="G55" s="41">
        <f t="shared" si="6"/>
        <v>0</v>
      </c>
      <c r="H55" s="5"/>
      <c r="I55" s="5"/>
      <c r="J55" s="5"/>
    </row>
    <row r="56" spans="2:10" ht="30" x14ac:dyDescent="0.2">
      <c r="B56" s="86">
        <v>7</v>
      </c>
      <c r="C56" s="20" t="s">
        <v>56</v>
      </c>
      <c r="D56" s="21" t="s">
        <v>6</v>
      </c>
      <c r="E56" s="21">
        <v>2</v>
      </c>
      <c r="F56" s="22"/>
      <c r="G56" s="23">
        <f t="shared" si="6"/>
        <v>0</v>
      </c>
      <c r="H56" s="5"/>
      <c r="I56" s="5"/>
      <c r="J56" s="5"/>
    </row>
    <row r="57" spans="2:10" x14ac:dyDescent="0.2">
      <c r="B57" s="87">
        <v>8</v>
      </c>
      <c r="C57" s="38" t="s">
        <v>57</v>
      </c>
      <c r="D57" s="39" t="s">
        <v>6</v>
      </c>
      <c r="E57" s="39">
        <v>2</v>
      </c>
      <c r="F57" s="40"/>
      <c r="G57" s="41">
        <f t="shared" si="6"/>
        <v>0</v>
      </c>
      <c r="H57" s="5"/>
      <c r="I57" s="5"/>
      <c r="J57" s="5"/>
    </row>
    <row r="58" spans="2:10" x14ac:dyDescent="0.2">
      <c r="B58" s="86">
        <v>9</v>
      </c>
      <c r="C58" s="20" t="s">
        <v>58</v>
      </c>
      <c r="D58" s="21" t="s">
        <v>6</v>
      </c>
      <c r="E58" s="21">
        <v>2</v>
      </c>
      <c r="F58" s="22"/>
      <c r="G58" s="23">
        <f t="shared" si="6"/>
        <v>0</v>
      </c>
      <c r="H58" s="4"/>
      <c r="I58" s="4"/>
      <c r="J58" s="4"/>
    </row>
    <row r="59" spans="2:10" x14ac:dyDescent="0.2">
      <c r="B59" s="87">
        <v>10</v>
      </c>
      <c r="C59" s="38" t="s">
        <v>59</v>
      </c>
      <c r="D59" s="39" t="s">
        <v>6</v>
      </c>
      <c r="E59" s="39">
        <v>1</v>
      </c>
      <c r="F59" s="40"/>
      <c r="G59" s="41">
        <f t="shared" si="6"/>
        <v>0</v>
      </c>
      <c r="H59" s="5"/>
      <c r="I59" s="5"/>
      <c r="J59" s="5"/>
    </row>
    <row r="60" spans="2:10" x14ac:dyDescent="0.2">
      <c r="B60" s="86">
        <v>11</v>
      </c>
      <c r="C60" s="20" t="s">
        <v>60</v>
      </c>
      <c r="D60" s="21" t="s">
        <v>6</v>
      </c>
      <c r="E60" s="21">
        <v>5</v>
      </c>
      <c r="F60" s="22"/>
      <c r="G60" s="23">
        <f t="shared" si="6"/>
        <v>0</v>
      </c>
      <c r="H60" s="5"/>
      <c r="I60" s="5"/>
      <c r="J60" s="5"/>
    </row>
    <row r="61" spans="2:10" x14ac:dyDescent="0.2">
      <c r="B61" s="87">
        <v>12</v>
      </c>
      <c r="C61" s="38" t="s">
        <v>61</v>
      </c>
      <c r="D61" s="39" t="s">
        <v>6</v>
      </c>
      <c r="E61" s="39">
        <v>5</v>
      </c>
      <c r="F61" s="40"/>
      <c r="G61" s="41">
        <f t="shared" si="6"/>
        <v>0</v>
      </c>
      <c r="H61" s="5"/>
      <c r="I61" s="5"/>
      <c r="J61" s="5"/>
    </row>
    <row r="62" spans="2:10" x14ac:dyDescent="0.2">
      <c r="B62" s="86">
        <v>13</v>
      </c>
      <c r="C62" s="20" t="s">
        <v>62</v>
      </c>
      <c r="D62" s="21" t="s">
        <v>6</v>
      </c>
      <c r="E62" s="21">
        <v>5</v>
      </c>
      <c r="F62" s="22"/>
      <c r="G62" s="23">
        <f t="shared" si="6"/>
        <v>0</v>
      </c>
      <c r="H62" s="5"/>
      <c r="I62" s="5"/>
      <c r="J62" s="5"/>
    </row>
    <row r="63" spans="2:10" x14ac:dyDescent="0.2">
      <c r="B63" s="87">
        <v>14</v>
      </c>
      <c r="C63" s="38" t="s">
        <v>63</v>
      </c>
      <c r="D63" s="39" t="s">
        <v>6</v>
      </c>
      <c r="E63" s="39">
        <v>10</v>
      </c>
      <c r="F63" s="40"/>
      <c r="G63" s="41">
        <f t="shared" si="6"/>
        <v>0</v>
      </c>
      <c r="H63" s="5"/>
      <c r="I63" s="5"/>
      <c r="J63" s="5"/>
    </row>
    <row r="64" spans="2:10" x14ac:dyDescent="0.2">
      <c r="B64" s="86">
        <v>15</v>
      </c>
      <c r="C64" s="20" t="s">
        <v>64</v>
      </c>
      <c r="D64" s="21" t="s">
        <v>6</v>
      </c>
      <c r="E64" s="21">
        <v>2</v>
      </c>
      <c r="F64" s="22"/>
      <c r="G64" s="23">
        <f t="shared" si="6"/>
        <v>0</v>
      </c>
      <c r="H64" s="4"/>
      <c r="I64" s="4"/>
      <c r="J64" s="4"/>
    </row>
    <row r="65" spans="2:10" x14ac:dyDescent="0.2">
      <c r="B65" s="87">
        <v>16</v>
      </c>
      <c r="C65" s="38" t="s">
        <v>65</v>
      </c>
      <c r="D65" s="39" t="s">
        <v>6</v>
      </c>
      <c r="E65" s="39">
        <v>1</v>
      </c>
      <c r="F65" s="40"/>
      <c r="G65" s="41">
        <f t="shared" si="6"/>
        <v>0</v>
      </c>
      <c r="H65" s="5"/>
      <c r="I65" s="5"/>
      <c r="J65" s="5"/>
    </row>
    <row r="66" spans="2:10" x14ac:dyDescent="0.2">
      <c r="B66" s="86">
        <v>17</v>
      </c>
      <c r="C66" s="20" t="s">
        <v>66</v>
      </c>
      <c r="D66" s="21" t="s">
        <v>6</v>
      </c>
      <c r="E66" s="21">
        <v>1</v>
      </c>
      <c r="F66" s="22"/>
      <c r="G66" s="23">
        <f t="shared" si="6"/>
        <v>0</v>
      </c>
      <c r="H66" s="5"/>
      <c r="I66" s="5"/>
      <c r="J66" s="5"/>
    </row>
    <row r="67" spans="2:10" x14ac:dyDescent="0.2">
      <c r="B67" s="87">
        <v>18</v>
      </c>
      <c r="C67" s="38" t="s">
        <v>67</v>
      </c>
      <c r="D67" s="39" t="s">
        <v>6</v>
      </c>
      <c r="E67" s="39">
        <v>1</v>
      </c>
      <c r="F67" s="40"/>
      <c r="G67" s="41">
        <f t="shared" si="6"/>
        <v>0</v>
      </c>
      <c r="H67" s="4"/>
      <c r="I67" s="4"/>
      <c r="J67" s="4"/>
    </row>
    <row r="68" spans="2:10" x14ac:dyDescent="0.2">
      <c r="B68" s="86">
        <v>19</v>
      </c>
      <c r="C68" s="20" t="s">
        <v>68</v>
      </c>
      <c r="D68" s="21" t="s">
        <v>6</v>
      </c>
      <c r="E68" s="21">
        <v>6</v>
      </c>
      <c r="F68" s="22"/>
      <c r="G68" s="23">
        <f t="shared" si="6"/>
        <v>0</v>
      </c>
      <c r="H68" s="5"/>
      <c r="I68" s="5"/>
      <c r="J68" s="5"/>
    </row>
    <row r="69" spans="2:10" x14ac:dyDescent="0.2">
      <c r="B69" s="87">
        <v>20</v>
      </c>
      <c r="C69" s="38" t="s">
        <v>69</v>
      </c>
      <c r="D69" s="39" t="s">
        <v>10</v>
      </c>
      <c r="E69" s="39">
        <v>20</v>
      </c>
      <c r="F69" s="40"/>
      <c r="G69" s="41">
        <f t="shared" si="6"/>
        <v>0</v>
      </c>
      <c r="H69" s="4"/>
      <c r="I69" s="4"/>
      <c r="J69" s="4"/>
    </row>
    <row r="70" spans="2:10" x14ac:dyDescent="0.2">
      <c r="B70" s="86">
        <v>21</v>
      </c>
      <c r="C70" s="20" t="s">
        <v>70</v>
      </c>
      <c r="D70" s="21" t="s">
        <v>6</v>
      </c>
      <c r="E70" s="21">
        <v>10</v>
      </c>
      <c r="F70" s="22"/>
      <c r="G70" s="23">
        <f t="shared" si="6"/>
        <v>0</v>
      </c>
      <c r="H70" s="5"/>
      <c r="I70" s="5"/>
      <c r="J70" s="5"/>
    </row>
    <row r="71" spans="2:10" x14ac:dyDescent="0.2">
      <c r="B71" s="87">
        <v>22</v>
      </c>
      <c r="C71" s="38" t="s">
        <v>71</v>
      </c>
      <c r="D71" s="39" t="s">
        <v>6</v>
      </c>
      <c r="E71" s="39">
        <v>10</v>
      </c>
      <c r="F71" s="40"/>
      <c r="G71" s="41">
        <f t="shared" si="6"/>
        <v>0</v>
      </c>
      <c r="H71" s="4"/>
      <c r="I71" s="4"/>
      <c r="J71" s="4"/>
    </row>
    <row r="72" spans="2:10" x14ac:dyDescent="0.2">
      <c r="B72" s="86">
        <v>23</v>
      </c>
      <c r="C72" s="20" t="s">
        <v>72</v>
      </c>
      <c r="D72" s="21" t="s">
        <v>10</v>
      </c>
      <c r="E72" s="21">
        <v>10</v>
      </c>
      <c r="F72" s="22"/>
      <c r="G72" s="23">
        <f t="shared" si="6"/>
        <v>0</v>
      </c>
      <c r="H72" s="5"/>
      <c r="I72" s="5"/>
      <c r="J72" s="5"/>
    </row>
    <row r="73" spans="2:10" x14ac:dyDescent="0.2">
      <c r="B73" s="87">
        <v>24</v>
      </c>
      <c r="C73" s="38" t="s">
        <v>73</v>
      </c>
      <c r="D73" s="39" t="s">
        <v>6</v>
      </c>
      <c r="E73" s="39">
        <v>10</v>
      </c>
      <c r="F73" s="40"/>
      <c r="G73" s="41">
        <f t="shared" si="6"/>
        <v>0</v>
      </c>
      <c r="H73" s="4"/>
      <c r="I73" s="4"/>
      <c r="J73" s="4"/>
    </row>
    <row r="74" spans="2:10" ht="30" x14ac:dyDescent="0.2">
      <c r="B74" s="86">
        <v>25</v>
      </c>
      <c r="C74" s="20" t="s">
        <v>74</v>
      </c>
      <c r="D74" s="21" t="s">
        <v>6</v>
      </c>
      <c r="E74" s="21">
        <v>5</v>
      </c>
      <c r="F74" s="22"/>
      <c r="G74" s="23">
        <f t="shared" si="6"/>
        <v>0</v>
      </c>
      <c r="H74" s="5"/>
      <c r="I74" s="5"/>
      <c r="J74" s="5"/>
    </row>
    <row r="75" spans="2:10" x14ac:dyDescent="0.2">
      <c r="B75" s="87">
        <v>26</v>
      </c>
      <c r="C75" s="38" t="s">
        <v>75</v>
      </c>
      <c r="D75" s="39" t="s">
        <v>6</v>
      </c>
      <c r="E75" s="39">
        <v>5</v>
      </c>
      <c r="F75" s="40"/>
      <c r="G75" s="41">
        <f t="shared" si="6"/>
        <v>0</v>
      </c>
      <c r="H75" s="4"/>
      <c r="I75" s="4"/>
      <c r="J75" s="4"/>
    </row>
    <row r="76" spans="2:10" x14ac:dyDescent="0.2">
      <c r="B76" s="86">
        <v>27</v>
      </c>
      <c r="C76" s="20" t="s">
        <v>76</v>
      </c>
      <c r="D76" s="21" t="s">
        <v>6</v>
      </c>
      <c r="E76" s="21">
        <v>5</v>
      </c>
      <c r="F76" s="22"/>
      <c r="G76" s="23">
        <f t="shared" si="6"/>
        <v>0</v>
      </c>
      <c r="H76" s="5"/>
      <c r="I76" s="5"/>
      <c r="J76" s="5"/>
    </row>
    <row r="77" spans="2:10" x14ac:dyDescent="0.2">
      <c r="B77" s="87">
        <v>28</v>
      </c>
      <c r="C77" s="75" t="s">
        <v>77</v>
      </c>
      <c r="D77" s="39" t="s">
        <v>6</v>
      </c>
      <c r="E77" s="39">
        <v>5</v>
      </c>
      <c r="F77" s="40"/>
      <c r="G77" s="41">
        <f t="shared" si="6"/>
        <v>0</v>
      </c>
      <c r="H77" s="4"/>
      <c r="I77" s="4"/>
      <c r="J77" s="4"/>
    </row>
    <row r="78" spans="2:10" x14ac:dyDescent="0.2">
      <c r="B78" s="86">
        <v>29</v>
      </c>
      <c r="C78" s="76" t="s">
        <v>78</v>
      </c>
      <c r="D78" s="21" t="s">
        <v>6</v>
      </c>
      <c r="E78" s="21">
        <v>10</v>
      </c>
      <c r="F78" s="22"/>
      <c r="G78" s="23">
        <f t="shared" si="6"/>
        <v>0</v>
      </c>
      <c r="H78" s="5"/>
      <c r="I78" s="5"/>
      <c r="J78" s="5"/>
    </row>
    <row r="79" spans="2:10" x14ac:dyDescent="0.2">
      <c r="B79" s="87">
        <v>30</v>
      </c>
      <c r="C79" s="75" t="s">
        <v>79</v>
      </c>
      <c r="D79" s="39" t="s">
        <v>6</v>
      </c>
      <c r="E79" s="39">
        <v>3</v>
      </c>
      <c r="F79" s="40"/>
      <c r="G79" s="41">
        <f t="shared" si="6"/>
        <v>0</v>
      </c>
      <c r="H79" s="4"/>
      <c r="I79" s="4"/>
      <c r="J79" s="4"/>
    </row>
    <row r="80" spans="2:10" x14ac:dyDescent="0.2">
      <c r="B80" s="86">
        <v>31</v>
      </c>
      <c r="C80" s="76" t="s">
        <v>80</v>
      </c>
      <c r="D80" s="21" t="s">
        <v>6</v>
      </c>
      <c r="E80" s="21">
        <v>1</v>
      </c>
      <c r="F80" s="22"/>
      <c r="G80" s="23">
        <f t="shared" si="6"/>
        <v>0</v>
      </c>
      <c r="H80" s="5"/>
      <c r="I80" s="5"/>
      <c r="J80" s="5"/>
    </row>
    <row r="81" spans="2:10" x14ac:dyDescent="0.2">
      <c r="B81" s="87">
        <v>32</v>
      </c>
      <c r="C81" s="38" t="s">
        <v>81</v>
      </c>
      <c r="D81" s="39" t="s">
        <v>6</v>
      </c>
      <c r="E81" s="39">
        <v>1</v>
      </c>
      <c r="F81" s="40"/>
      <c r="G81" s="41">
        <f t="shared" si="6"/>
        <v>0</v>
      </c>
      <c r="H81" s="4"/>
      <c r="I81" s="4"/>
      <c r="J81" s="4"/>
    </row>
    <row r="82" spans="2:10" x14ac:dyDescent="0.2">
      <c r="B82" s="86">
        <v>33</v>
      </c>
      <c r="C82" s="20" t="s">
        <v>82</v>
      </c>
      <c r="D82" s="21" t="s">
        <v>6</v>
      </c>
      <c r="E82" s="21">
        <v>1</v>
      </c>
      <c r="F82" s="22"/>
      <c r="G82" s="23">
        <f t="shared" si="6"/>
        <v>0</v>
      </c>
      <c r="H82" s="5"/>
      <c r="I82" s="5"/>
      <c r="J82" s="5"/>
    </row>
    <row r="83" spans="2:10" x14ac:dyDescent="0.2">
      <c r="B83" s="87">
        <v>34</v>
      </c>
      <c r="C83" s="38" t="s">
        <v>83</v>
      </c>
      <c r="D83" s="39" t="s">
        <v>6</v>
      </c>
      <c r="E83" s="39">
        <v>5</v>
      </c>
      <c r="F83" s="40"/>
      <c r="G83" s="41">
        <f t="shared" si="6"/>
        <v>0</v>
      </c>
      <c r="H83" s="4"/>
      <c r="I83" s="4"/>
      <c r="J83" s="4"/>
    </row>
    <row r="84" spans="2:10" x14ac:dyDescent="0.2">
      <c r="B84" s="86">
        <v>37</v>
      </c>
      <c r="C84" s="20" t="s">
        <v>123</v>
      </c>
      <c r="D84" s="21" t="s">
        <v>6</v>
      </c>
      <c r="E84" s="21">
        <v>3</v>
      </c>
      <c r="F84" s="22"/>
      <c r="G84" s="23">
        <f t="shared" ref="G84:G85" si="7">E84*F84</f>
        <v>0</v>
      </c>
      <c r="H84" s="5"/>
      <c r="I84" s="5"/>
      <c r="J84" s="5"/>
    </row>
    <row r="85" spans="2:10" x14ac:dyDescent="0.2">
      <c r="B85" s="87">
        <v>38</v>
      </c>
      <c r="C85" s="38" t="s">
        <v>84</v>
      </c>
      <c r="D85" s="39" t="s">
        <v>6</v>
      </c>
      <c r="E85" s="39">
        <v>5</v>
      </c>
      <c r="F85" s="40"/>
      <c r="G85" s="41">
        <f t="shared" si="7"/>
        <v>0</v>
      </c>
      <c r="H85" s="5"/>
      <c r="I85" s="5"/>
      <c r="J85" s="5"/>
    </row>
    <row r="86" spans="2:10" x14ac:dyDescent="0.2">
      <c r="B86" s="86">
        <v>39</v>
      </c>
      <c r="C86" s="20" t="s">
        <v>85</v>
      </c>
      <c r="D86" s="21" t="s">
        <v>6</v>
      </c>
      <c r="E86" s="21">
        <v>5</v>
      </c>
      <c r="F86" s="22"/>
      <c r="G86" s="23">
        <f t="shared" si="6"/>
        <v>0</v>
      </c>
      <c r="H86" s="4"/>
      <c r="I86" s="4"/>
      <c r="J86" s="4"/>
    </row>
    <row r="87" spans="2:10" x14ac:dyDescent="0.2">
      <c r="B87" s="87">
        <v>40</v>
      </c>
      <c r="C87" s="38" t="s">
        <v>86</v>
      </c>
      <c r="D87" s="39" t="s">
        <v>6</v>
      </c>
      <c r="E87" s="39">
        <v>10</v>
      </c>
      <c r="F87" s="40"/>
      <c r="G87" s="41">
        <f t="shared" si="6"/>
        <v>0</v>
      </c>
      <c r="H87" s="5"/>
      <c r="I87" s="5"/>
      <c r="J87" s="5"/>
    </row>
    <row r="88" spans="2:10" x14ac:dyDescent="0.2">
      <c r="B88" s="86">
        <v>41</v>
      </c>
      <c r="C88" s="20" t="s">
        <v>124</v>
      </c>
      <c r="D88" s="21" t="s">
        <v>6</v>
      </c>
      <c r="E88" s="21">
        <v>15</v>
      </c>
      <c r="F88" s="22"/>
      <c r="G88" s="23">
        <f t="shared" si="6"/>
        <v>0</v>
      </c>
      <c r="H88" s="4"/>
      <c r="I88" s="4"/>
      <c r="J88" s="4"/>
    </row>
    <row r="89" spans="2:10" x14ac:dyDescent="0.2">
      <c r="B89" s="87">
        <v>42</v>
      </c>
      <c r="C89" s="38" t="s">
        <v>87</v>
      </c>
      <c r="D89" s="39" t="s">
        <v>6</v>
      </c>
      <c r="E89" s="39">
        <v>5</v>
      </c>
      <c r="F89" s="40"/>
      <c r="G89" s="41">
        <f t="shared" si="6"/>
        <v>0</v>
      </c>
      <c r="H89" s="5"/>
      <c r="I89" s="5"/>
      <c r="J89" s="5"/>
    </row>
    <row r="90" spans="2:10" x14ac:dyDescent="0.2">
      <c r="B90" s="86">
        <v>43</v>
      </c>
      <c r="C90" s="20" t="s">
        <v>88</v>
      </c>
      <c r="D90" s="21" t="s">
        <v>6</v>
      </c>
      <c r="E90" s="21">
        <v>5</v>
      </c>
      <c r="F90" s="22"/>
      <c r="G90" s="23">
        <f t="shared" si="6"/>
        <v>0</v>
      </c>
      <c r="H90" s="4"/>
      <c r="I90" s="4"/>
      <c r="J90" s="4"/>
    </row>
    <row r="91" spans="2:10" x14ac:dyDescent="0.2">
      <c r="B91" s="87">
        <v>44</v>
      </c>
      <c r="C91" s="38" t="s">
        <v>89</v>
      </c>
      <c r="D91" s="39" t="s">
        <v>6</v>
      </c>
      <c r="E91" s="39">
        <v>5</v>
      </c>
      <c r="F91" s="40"/>
      <c r="G91" s="41">
        <f t="shared" si="6"/>
        <v>0</v>
      </c>
      <c r="H91" s="5"/>
      <c r="I91" s="5"/>
      <c r="J91" s="5"/>
    </row>
    <row r="92" spans="2:10" x14ac:dyDescent="0.2">
      <c r="B92" s="86">
        <v>45</v>
      </c>
      <c r="C92" s="20" t="s">
        <v>125</v>
      </c>
      <c r="D92" s="21" t="s">
        <v>6</v>
      </c>
      <c r="E92" s="21">
        <v>5</v>
      </c>
      <c r="F92" s="22"/>
      <c r="G92" s="23">
        <f t="shared" si="6"/>
        <v>0</v>
      </c>
      <c r="H92" s="4"/>
      <c r="I92" s="4"/>
      <c r="J92" s="4"/>
    </row>
    <row r="93" spans="2:10" x14ac:dyDescent="0.2">
      <c r="B93" s="87">
        <v>46</v>
      </c>
      <c r="C93" s="38" t="s">
        <v>126</v>
      </c>
      <c r="D93" s="39" t="s">
        <v>6</v>
      </c>
      <c r="E93" s="39">
        <v>5</v>
      </c>
      <c r="F93" s="40"/>
      <c r="G93" s="41">
        <f t="shared" si="6"/>
        <v>0</v>
      </c>
      <c r="H93" s="5"/>
      <c r="I93" s="5"/>
      <c r="J93" s="5"/>
    </row>
    <row r="94" spans="2:10" x14ac:dyDescent="0.2">
      <c r="B94" s="86">
        <v>47</v>
      </c>
      <c r="C94" s="20" t="s">
        <v>90</v>
      </c>
      <c r="D94" s="21" t="s">
        <v>6</v>
      </c>
      <c r="E94" s="21">
        <v>5</v>
      </c>
      <c r="F94" s="22"/>
      <c r="G94" s="23">
        <f t="shared" si="6"/>
        <v>0</v>
      </c>
      <c r="H94" s="4"/>
      <c r="I94" s="4"/>
      <c r="J94" s="4"/>
    </row>
    <row r="95" spans="2:10" x14ac:dyDescent="0.2">
      <c r="B95" s="87">
        <v>48</v>
      </c>
      <c r="C95" s="38" t="s">
        <v>91</v>
      </c>
      <c r="D95" s="39" t="s">
        <v>6</v>
      </c>
      <c r="E95" s="39">
        <v>3</v>
      </c>
      <c r="F95" s="40"/>
      <c r="G95" s="41">
        <f t="shared" si="6"/>
        <v>0</v>
      </c>
      <c r="H95" s="5"/>
      <c r="I95" s="5"/>
      <c r="J95" s="5"/>
    </row>
    <row r="96" spans="2:10" x14ac:dyDescent="0.2">
      <c r="B96" s="86">
        <v>49</v>
      </c>
      <c r="C96" s="20" t="s">
        <v>92</v>
      </c>
      <c r="D96" s="21" t="s">
        <v>6</v>
      </c>
      <c r="E96" s="21">
        <v>3</v>
      </c>
      <c r="F96" s="22"/>
      <c r="G96" s="23">
        <f t="shared" si="6"/>
        <v>0</v>
      </c>
      <c r="H96" s="4"/>
      <c r="I96" s="4"/>
      <c r="J96" s="4"/>
    </row>
    <row r="97" spans="2:11" x14ac:dyDescent="0.2">
      <c r="B97" s="87">
        <v>50</v>
      </c>
      <c r="C97" s="38" t="s">
        <v>121</v>
      </c>
      <c r="D97" s="39" t="s">
        <v>6</v>
      </c>
      <c r="E97" s="39">
        <v>2</v>
      </c>
      <c r="F97" s="40"/>
      <c r="G97" s="41">
        <f t="shared" si="6"/>
        <v>0</v>
      </c>
      <c r="H97" s="5"/>
      <c r="I97" s="5"/>
      <c r="J97" s="5"/>
    </row>
    <row r="98" spans="2:11" x14ac:dyDescent="0.2">
      <c r="B98" s="86">
        <v>51</v>
      </c>
      <c r="C98" s="20" t="s">
        <v>93</v>
      </c>
      <c r="D98" s="21" t="s">
        <v>6</v>
      </c>
      <c r="E98" s="21">
        <v>2</v>
      </c>
      <c r="F98" s="22"/>
      <c r="G98" s="23">
        <f t="shared" si="6"/>
        <v>0</v>
      </c>
      <c r="H98" s="4"/>
      <c r="I98" s="4"/>
      <c r="J98" s="4"/>
    </row>
    <row r="99" spans="2:11" x14ac:dyDescent="0.2">
      <c r="B99" s="87">
        <v>52</v>
      </c>
      <c r="C99" s="38" t="s">
        <v>94</v>
      </c>
      <c r="D99" s="39" t="s">
        <v>6</v>
      </c>
      <c r="E99" s="39">
        <v>2</v>
      </c>
      <c r="F99" s="40"/>
      <c r="G99" s="41">
        <f t="shared" si="6"/>
        <v>0</v>
      </c>
      <c r="H99" s="5"/>
      <c r="I99" s="5"/>
      <c r="J99" s="5"/>
    </row>
    <row r="100" spans="2:11" x14ac:dyDescent="0.2">
      <c r="B100" s="86">
        <v>53</v>
      </c>
      <c r="C100" s="20" t="s">
        <v>95</v>
      </c>
      <c r="D100" s="21" t="s">
        <v>6</v>
      </c>
      <c r="E100" s="21">
        <v>2</v>
      </c>
      <c r="F100" s="22"/>
      <c r="G100" s="23">
        <f t="shared" si="6"/>
        <v>0</v>
      </c>
      <c r="H100" s="4"/>
      <c r="I100" s="4"/>
      <c r="J100" s="4"/>
    </row>
    <row r="101" spans="2:11" x14ac:dyDescent="0.2">
      <c r="B101" s="87">
        <v>54</v>
      </c>
      <c r="C101" s="77" t="s">
        <v>96</v>
      </c>
      <c r="D101" s="39" t="s">
        <v>6</v>
      </c>
      <c r="E101" s="39">
        <v>10</v>
      </c>
      <c r="F101" s="40"/>
      <c r="G101" s="41">
        <f t="shared" si="6"/>
        <v>0</v>
      </c>
      <c r="H101" s="5"/>
      <c r="I101" s="5"/>
      <c r="J101" s="5"/>
    </row>
    <row r="102" spans="2:11" x14ac:dyDescent="0.2">
      <c r="B102" s="86">
        <v>55</v>
      </c>
      <c r="C102" s="76" t="s">
        <v>97</v>
      </c>
      <c r="D102" s="21" t="s">
        <v>6</v>
      </c>
      <c r="E102" s="21">
        <v>10</v>
      </c>
      <c r="F102" s="22"/>
      <c r="G102" s="23">
        <f t="shared" si="6"/>
        <v>0</v>
      </c>
      <c r="H102" s="4"/>
      <c r="I102" s="4"/>
      <c r="J102" s="4"/>
    </row>
    <row r="103" spans="2:11" x14ac:dyDescent="0.2">
      <c r="B103" s="87">
        <v>56</v>
      </c>
      <c r="C103" s="77" t="s">
        <v>98</v>
      </c>
      <c r="D103" s="39" t="s">
        <v>6</v>
      </c>
      <c r="E103" s="39">
        <v>5</v>
      </c>
      <c r="F103" s="40"/>
      <c r="G103" s="41">
        <f t="shared" si="6"/>
        <v>0</v>
      </c>
      <c r="H103" s="5"/>
      <c r="I103" s="5"/>
      <c r="J103" s="5"/>
    </row>
    <row r="104" spans="2:11" x14ac:dyDescent="0.2">
      <c r="B104" s="86">
        <v>57</v>
      </c>
      <c r="C104" s="76" t="s">
        <v>99</v>
      </c>
      <c r="D104" s="21" t="s">
        <v>6</v>
      </c>
      <c r="E104" s="21">
        <v>2</v>
      </c>
      <c r="F104" s="22"/>
      <c r="G104" s="23">
        <f t="shared" si="6"/>
        <v>0</v>
      </c>
      <c r="H104" s="4"/>
      <c r="I104" s="4"/>
      <c r="J104" s="4"/>
    </row>
    <row r="105" spans="2:11" x14ac:dyDescent="0.2">
      <c r="B105" s="87">
        <v>58</v>
      </c>
      <c r="C105" s="77" t="s">
        <v>100</v>
      </c>
      <c r="D105" s="39" t="s">
        <v>6</v>
      </c>
      <c r="E105" s="39">
        <v>2</v>
      </c>
      <c r="F105" s="40"/>
      <c r="G105" s="41">
        <f t="shared" si="6"/>
        <v>0</v>
      </c>
      <c r="H105" s="5"/>
      <c r="I105" s="5"/>
      <c r="J105" s="5"/>
    </row>
    <row r="106" spans="2:11" x14ac:dyDescent="0.2">
      <c r="B106" s="86">
        <v>59</v>
      </c>
      <c r="C106" s="20" t="s">
        <v>11</v>
      </c>
      <c r="D106" s="21" t="s">
        <v>12</v>
      </c>
      <c r="E106" s="21">
        <v>10</v>
      </c>
      <c r="F106" s="22"/>
      <c r="G106" s="23">
        <f t="shared" si="6"/>
        <v>0</v>
      </c>
      <c r="H106" s="4"/>
      <c r="I106" s="4"/>
      <c r="J106" s="4"/>
    </row>
    <row r="107" spans="2:11" x14ac:dyDescent="0.2">
      <c r="B107" s="87">
        <v>60</v>
      </c>
      <c r="C107" s="38" t="s">
        <v>13</v>
      </c>
      <c r="D107" s="39" t="s">
        <v>6</v>
      </c>
      <c r="E107" s="39">
        <v>1</v>
      </c>
      <c r="F107" s="40"/>
      <c r="G107" s="41">
        <f t="shared" si="6"/>
        <v>0</v>
      </c>
      <c r="H107" s="5"/>
      <c r="I107" s="5"/>
      <c r="J107" s="5"/>
    </row>
    <row r="108" spans="2:11" x14ac:dyDescent="0.2">
      <c r="B108" s="86">
        <v>61</v>
      </c>
      <c r="C108" s="20" t="s">
        <v>14</v>
      </c>
      <c r="D108" s="21" t="s">
        <v>6</v>
      </c>
      <c r="E108" s="21">
        <v>1</v>
      </c>
      <c r="F108" s="22"/>
      <c r="G108" s="23">
        <f t="shared" si="6"/>
        <v>0</v>
      </c>
      <c r="H108" s="4"/>
      <c r="I108" s="4"/>
      <c r="J108" s="4"/>
    </row>
    <row r="109" spans="2:11" x14ac:dyDescent="0.2">
      <c r="B109" s="87">
        <v>62</v>
      </c>
      <c r="C109" s="38" t="s">
        <v>15</v>
      </c>
      <c r="D109" s="39" t="s">
        <v>6</v>
      </c>
      <c r="E109" s="39">
        <v>1</v>
      </c>
      <c r="F109" s="40"/>
      <c r="G109" s="41">
        <f t="shared" si="6"/>
        <v>0</v>
      </c>
      <c r="H109" s="5"/>
      <c r="I109" s="5"/>
      <c r="J109" s="5"/>
    </row>
    <row r="110" spans="2:11" x14ac:dyDescent="0.2">
      <c r="B110" s="86">
        <v>63</v>
      </c>
      <c r="C110" s="20" t="s">
        <v>118</v>
      </c>
      <c r="D110" s="21" t="s">
        <v>16</v>
      </c>
      <c r="E110" s="21">
        <v>10</v>
      </c>
      <c r="F110" s="22"/>
      <c r="G110" s="23">
        <f t="shared" si="6"/>
        <v>0</v>
      </c>
      <c r="H110" s="4"/>
      <c r="I110" s="4"/>
      <c r="J110" s="4"/>
    </row>
    <row r="111" spans="2:11" x14ac:dyDescent="0.2">
      <c r="B111" s="87">
        <v>64</v>
      </c>
      <c r="C111" s="38" t="s">
        <v>119</v>
      </c>
      <c r="D111" s="39" t="s">
        <v>6</v>
      </c>
      <c r="E111" s="39">
        <v>1</v>
      </c>
      <c r="F111" s="40"/>
      <c r="G111" s="41">
        <f t="shared" ref="G111" si="8">E111*F111</f>
        <v>0</v>
      </c>
      <c r="H111" s="5"/>
      <c r="I111" s="5"/>
      <c r="J111" s="5"/>
    </row>
    <row r="112" spans="2:11" ht="22" customHeight="1" thickBot="1" x14ac:dyDescent="0.25">
      <c r="B112" s="98" t="s">
        <v>23</v>
      </c>
      <c r="C112" s="99"/>
      <c r="D112" s="99"/>
      <c r="E112" s="99"/>
      <c r="F112" s="100"/>
      <c r="G112" s="6">
        <f>SUM(G50:G111)</f>
        <v>0</v>
      </c>
      <c r="H112" s="15"/>
      <c r="K112" s="15"/>
    </row>
    <row r="113" spans="2:9" ht="46" customHeight="1" thickBot="1" x14ac:dyDescent="0.25">
      <c r="B113" s="64" t="s">
        <v>32</v>
      </c>
      <c r="C113" s="65"/>
      <c r="D113" s="66"/>
      <c r="E113" s="66"/>
      <c r="F113" s="65"/>
      <c r="G113" s="67"/>
    </row>
    <row r="114" spans="2:9" x14ac:dyDescent="0.2">
      <c r="B114" s="132" t="s">
        <v>17</v>
      </c>
      <c r="C114" s="133"/>
      <c r="D114" s="43" t="s">
        <v>18</v>
      </c>
      <c r="E114" s="68"/>
      <c r="G114" s="48"/>
    </row>
    <row r="115" spans="2:9" x14ac:dyDescent="0.2">
      <c r="B115" s="134" t="s">
        <v>46</v>
      </c>
      <c r="C115" s="135"/>
      <c r="D115" s="2">
        <f>G16</f>
        <v>0</v>
      </c>
      <c r="E115" s="69"/>
      <c r="G115" s="48"/>
    </row>
    <row r="116" spans="2:9" x14ac:dyDescent="0.2">
      <c r="B116" s="136" t="s">
        <v>47</v>
      </c>
      <c r="C116" s="137"/>
      <c r="D116" s="3">
        <f>G25</f>
        <v>0</v>
      </c>
      <c r="E116" s="69"/>
      <c r="G116" s="48"/>
    </row>
    <row r="117" spans="2:9" x14ac:dyDescent="0.2">
      <c r="B117" s="134" t="s">
        <v>33</v>
      </c>
      <c r="C117" s="135"/>
      <c r="D117" s="2">
        <f>G42</f>
        <v>0</v>
      </c>
      <c r="E117" s="69"/>
      <c r="G117" s="48"/>
    </row>
    <row r="118" spans="2:9" ht="15" customHeight="1" x14ac:dyDescent="0.2">
      <c r="B118" s="136" t="s">
        <v>34</v>
      </c>
      <c r="C118" s="137"/>
      <c r="D118" s="3">
        <f>G112</f>
        <v>0</v>
      </c>
      <c r="E118" s="69"/>
      <c r="G118" s="48"/>
    </row>
    <row r="119" spans="2:9" ht="23" customHeight="1" thickBot="1" x14ac:dyDescent="0.25">
      <c r="B119" s="115" t="s">
        <v>51</v>
      </c>
      <c r="C119" s="116"/>
      <c r="D119" s="59">
        <f>SUM(D115:D118)</f>
        <v>0</v>
      </c>
      <c r="E119" s="69"/>
      <c r="G119" s="48"/>
    </row>
    <row r="120" spans="2:9" x14ac:dyDescent="0.2">
      <c r="B120" s="70"/>
      <c r="C120" s="25"/>
      <c r="D120" s="45"/>
      <c r="E120" s="45"/>
      <c r="F120" s="25"/>
      <c r="G120" s="46"/>
    </row>
    <row r="121" spans="2:9" ht="18" customHeight="1" x14ac:dyDescent="0.2">
      <c r="B121" s="117" t="s">
        <v>48</v>
      </c>
      <c r="C121" s="118"/>
      <c r="D121" s="118"/>
      <c r="E121" s="118"/>
      <c r="F121" s="118"/>
      <c r="G121" s="119"/>
      <c r="H121" s="71"/>
      <c r="I121" s="71"/>
    </row>
    <row r="122" spans="2:9" ht="38" customHeight="1" x14ac:dyDescent="0.2">
      <c r="B122" s="117" t="s">
        <v>49</v>
      </c>
      <c r="C122" s="118"/>
      <c r="D122" s="118"/>
      <c r="E122" s="118"/>
      <c r="F122" s="118"/>
      <c r="G122" s="119"/>
      <c r="H122" s="71"/>
      <c r="I122" s="71"/>
    </row>
    <row r="123" spans="2:9" ht="86" customHeight="1" thickBot="1" x14ac:dyDescent="0.25">
      <c r="B123" s="120" t="s">
        <v>50</v>
      </c>
      <c r="C123" s="121"/>
      <c r="D123" s="121"/>
      <c r="E123" s="121"/>
      <c r="F123" s="121"/>
      <c r="G123" s="122"/>
      <c r="H123" s="72"/>
      <c r="I123" s="72"/>
    </row>
    <row r="124" spans="2:9" x14ac:dyDescent="0.2">
      <c r="B124" s="12"/>
      <c r="C124" s="12"/>
      <c r="D124" s="13"/>
      <c r="E124" s="13"/>
      <c r="F124" s="12"/>
      <c r="G124" s="12"/>
    </row>
    <row r="125" spans="2:9" x14ac:dyDescent="0.2">
      <c r="B125" s="11"/>
      <c r="E125" s="63"/>
    </row>
  </sheetData>
  <mergeCells count="48">
    <mergeCell ref="B114:C114"/>
    <mergeCell ref="B115:C115"/>
    <mergeCell ref="B116:C116"/>
    <mergeCell ref="B117:C117"/>
    <mergeCell ref="B118:C118"/>
    <mergeCell ref="B119:C119"/>
    <mergeCell ref="B121:G121"/>
    <mergeCell ref="B122:G122"/>
    <mergeCell ref="B123:G123"/>
    <mergeCell ref="H11:H12"/>
    <mergeCell ref="G11:G12"/>
    <mergeCell ref="B16:E16"/>
    <mergeCell ref="B25:E25"/>
    <mergeCell ref="B20:B21"/>
    <mergeCell ref="C20:C21"/>
    <mergeCell ref="D20:D21"/>
    <mergeCell ref="F20:F21"/>
    <mergeCell ref="E20:E21"/>
    <mergeCell ref="F29:F31"/>
    <mergeCell ref="E11:E12"/>
    <mergeCell ref="B28:G28"/>
    <mergeCell ref="I11:I12"/>
    <mergeCell ref="J11:J12"/>
    <mergeCell ref="H20:H21"/>
    <mergeCell ref="I20:I21"/>
    <mergeCell ref="J20:J21"/>
    <mergeCell ref="B45:G45"/>
    <mergeCell ref="B42:F42"/>
    <mergeCell ref="B48:B49"/>
    <mergeCell ref="F48:F49"/>
    <mergeCell ref="C48:C49"/>
    <mergeCell ref="D48:D49"/>
    <mergeCell ref="B5:G5"/>
    <mergeCell ref="B6:G6"/>
    <mergeCell ref="B7:G7"/>
    <mergeCell ref="B112:F112"/>
    <mergeCell ref="G48:G49"/>
    <mergeCell ref="E48:E49"/>
    <mergeCell ref="B29:B31"/>
    <mergeCell ref="C29:C31"/>
    <mergeCell ref="D29:D31"/>
    <mergeCell ref="E29:E31"/>
    <mergeCell ref="G20:G21"/>
    <mergeCell ref="G29:G31"/>
    <mergeCell ref="B11:B12"/>
    <mergeCell ref="C11:C12"/>
    <mergeCell ref="D11:D12"/>
    <mergeCell ref="F11:F12"/>
  </mergeCells>
  <pageMargins left="0.7" right="0.7" top="0.75" bottom="0.75" header="0.3" footer="0.3"/>
  <pageSetup paperSize="9" scale="49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FFB1129D696439AEBFCE00F0CAD07" ma:contentTypeVersion="18" ma:contentTypeDescription="Een nieuw document maken." ma:contentTypeScope="" ma:versionID="832a1d214b43b4dbf1acad0be14237c1">
  <xsd:schema xmlns:xsd="http://www.w3.org/2001/XMLSchema" xmlns:xs="http://www.w3.org/2001/XMLSchema" xmlns:p="http://schemas.microsoft.com/office/2006/metadata/properties" xmlns:ns2="1bba9cbc-7dd1-4d53-b429-084ab83f9708" xmlns:ns3="dfd589ab-751b-46dc-bd38-692c2be3e49a" targetNamespace="http://schemas.microsoft.com/office/2006/metadata/properties" ma:root="true" ma:fieldsID="35c4599ba56ee06a24deda29ef94f1b5" ns2:_="" ns3:_="">
    <xsd:import namespace="1bba9cbc-7dd1-4d53-b429-084ab83f9708"/>
    <xsd:import namespace="dfd589ab-751b-46dc-bd38-692c2be3e4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a9cbc-7dd1-4d53-b429-084ab83f9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4c651d4-6623-417a-b402-dedb40907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589ab-751b-46dc-bd38-692c2be3e49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ec95de-9d65-4ba5-ac88-0791b413cc7e}" ma:internalName="TaxCatchAll" ma:showField="CatchAllData" ma:web="dfd589ab-751b-46dc-bd38-692c2be3e4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d589ab-751b-46dc-bd38-692c2be3e49a" xsi:nil="true"/>
    <lcf76f155ced4ddcb4097134ff3c332f xmlns="1bba9cbc-7dd1-4d53-b429-084ab83f97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149A9C-84DF-4B3B-B622-F5ED8CBC0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a9cbc-7dd1-4d53-b429-084ab83f9708"/>
    <ds:schemaRef ds:uri="dfd589ab-751b-46dc-bd38-692c2be3e4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D35D6C-6101-4731-BC9D-C0A7C1C069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2302B-A62A-422D-861E-A27BA0A81AE9}">
  <ds:schemaRefs>
    <ds:schemaRef ds:uri="http://schemas.microsoft.com/office/2006/metadata/properties"/>
    <ds:schemaRef ds:uri="http://schemas.microsoft.com/office/infopath/2007/PartnerControls"/>
    <ds:schemaRef ds:uri="dfd589ab-751b-46dc-bd38-692c2be3e49a"/>
    <ds:schemaRef ds:uri="1bba9cbc-7dd1-4d53-b429-084ab83f97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Bijlage 5</vt:lpstr>
      <vt:lpstr>'Bijlage 5'!_Ref320880082</vt:lpstr>
      <vt:lpstr>'Bijlage 5'!_Ref323041830</vt:lpstr>
      <vt:lpstr>'Bijlage 5'!_Ref324409431</vt:lpstr>
      <vt:lpstr>'Bijlage 5'!_Ref324409433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Leguijt</dc:creator>
  <cp:lastModifiedBy>Peter Spoelstra</cp:lastModifiedBy>
  <cp:lastPrinted>2025-10-20T17:25:31Z</cp:lastPrinted>
  <dcterms:created xsi:type="dcterms:W3CDTF">2017-06-28T07:28:23Z</dcterms:created>
  <dcterms:modified xsi:type="dcterms:W3CDTF">2025-11-27T16:02:05Z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0x010100AE1FFB1129D696439AEBFCE00F0CAD07</vt:lpwstr>
  </property>
</Properties>
</file>