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0"/>
  <workbookPr/>
  <mc:AlternateContent xmlns:mc="http://schemas.openxmlformats.org/markup-compatibility/2006">
    <mc:Choice Requires="x15">
      <x15ac:absPath xmlns:x15ac="http://schemas.microsoft.com/office/spreadsheetml/2010/11/ac" url="https://tilburg.sharepoint.com/sites/TB-PRJ-Aanbesteding_implementatie_Burgerzaken-5152956/Gedeelde documenten/General/Uitvoeringsfase/Aanbesteding Burgerzaken/03. Aanbestedingsstukken publicatie/"/>
    </mc:Choice>
  </mc:AlternateContent>
  <xr:revisionPtr revIDLastSave="62" documentId="8_{27E9844C-FDD4-4EEC-ADDC-A17ED13B0BBE}" xr6:coauthVersionLast="47" xr6:coauthVersionMax="47" xr10:uidLastSave="{08930D66-76DF-4C7E-87C3-DEE5E147196D}"/>
  <bookViews>
    <workbookView xWindow="-80" yWindow="-80" windowWidth="19360" windowHeight="11440" xr2:uid="{A29D5F81-055C-49EA-A3C9-39B1FF06315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 l="1"/>
  <c r="D44" i="1"/>
  <c r="D46" i="1" s="1"/>
  <c r="D50" i="1" s="1"/>
  <c r="D34" i="1"/>
  <c r="D38" i="1" s="1"/>
  <c r="D20" i="1"/>
  <c r="D37" i="1" s="1"/>
  <c r="D39" i="1" l="1"/>
  <c r="D49" i="1" s="1"/>
  <c r="D5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tc={742BCE26-3CD9-41A8-8A38-BF99DD5FC6F2}</author>
  </authors>
  <commentList>
    <comment ref="E39" authorId="0" shapeId="0" xr:uid="{742BCE26-3CD9-41A8-8A38-BF99DD5FC6F2}">
      <text>
        <t>[Threaded comment]
Your version of Excel allows you to read this threaded comment; however, any edits to it will get removed if the file is opened in a newer version of Excel. Learn more: https://go.microsoft.com/fwlink/?linkid=870924
Comment:
    Zou qua opmaak nog iets doen dat deze kolom prominenter wordt.
Reply:
    Dat doe ik voor rij 64. volgens mij is dat logischer aangezien dat het bedrag is wat wordt meegnomen in de beoordeling</t>
      </text>
    </comment>
  </commentList>
</comments>
</file>

<file path=xl/sharedStrings.xml><?xml version="1.0" encoding="utf-8"?>
<sst xmlns="http://schemas.openxmlformats.org/spreadsheetml/2006/main" count="74" uniqueCount="56">
  <si>
    <t>Inschrijver</t>
  </si>
  <si>
    <t>&lt;naam Inschrijver&gt;</t>
  </si>
  <si>
    <t xml:space="preserve">verklaart zich bereid de werkzaamheden zoals omschreven in de Aanbestedingsdocumenten van Opdrachtgever (met de daarbij behorende </t>
  </si>
  <si>
    <t xml:space="preserve">Nota's van Inlichtingen) uit te willen voeren voor onderstaande bedragen en tarieven in Euro’s, exclusief BTW en inclusief alle bijkomende kosten, </t>
  </si>
  <si>
    <t>waarin inbegrepen de kosten voor onderhoud, updates, upgrades, service en support conform de aangeboden ServiceLevelAgreement.</t>
  </si>
  <si>
    <t xml:space="preserve">Opdrachtgever wenst inzicht te krijgen in de totale kosten voor het gebruik van de totale ICT-oplossing gedurende de gehele initiële looptijd (1x 4 jaar, optioneel verlengen met 4x1 jaar) </t>
  </si>
  <si>
    <t>behoudens jaarlijkse indexering o.b.v. GIBIT 2023, gebruikmakend van het algemene indexcijfer DPI. Onder het gebruik (Total Costs of Usage) worden alle Opdrachtkosten verstaan.</t>
  </si>
  <si>
    <t xml:space="preserve">Let op: Alle incidentele kosten rondom de implementatie, conversie, transitie en migratie dienen eveneens in dit bedrag opgenomen te zijn.  </t>
  </si>
  <si>
    <t>Alle kosten voor correctief, adaptief en additief onderhoud dienen eveneens in de totale prijs inbegrepen te zijn. Er mogen derhalve geen extra kosten gerekend worden voor o.a. nieuwe functionaliteit</t>
  </si>
  <si>
    <t>De jaarlijkse kosten voor de optionele verlengingsjaren zijn, afgezien van de idexering benoemd in de overenkomst, gelijk aan de jaarlijkse kosten gedurende de initiële periode van 4 jaar</t>
  </si>
  <si>
    <t>Aantal inwoners (CBS: peildatum 1-1-2025)</t>
  </si>
  <si>
    <t>Jaarlijkse licentietarieven/gebruiksrechten</t>
  </si>
  <si>
    <t>Nr.</t>
  </si>
  <si>
    <t>Onderdeel/module</t>
  </si>
  <si>
    <t>Totaal</t>
  </si>
  <si>
    <t>Opmerking/onderbouwing</t>
  </si>
  <si>
    <t>Applicatie (inclusief hosting, updates en onderhoud)</t>
  </si>
  <si>
    <t xml:space="preserve"> </t>
  </si>
  <si>
    <t>Formulieren op de website/selfservice (zie PvE functioneel )</t>
  </si>
  <si>
    <t>Benodigde koppelingen (zie hiervoor de PSA)</t>
  </si>
  <si>
    <t>Support</t>
  </si>
  <si>
    <t>Totaal jaarlijks licentietarieven/gebruiksrechten</t>
  </si>
  <si>
    <t>Eenmalige (implementatie)kosten</t>
  </si>
  <si>
    <t>Kosten</t>
  </si>
  <si>
    <t>implementatiekosten: gebruiksklaar maken van de basisapplicatie</t>
  </si>
  <si>
    <t>implementatiekosten: gebruiksklaar maken van de formulieren/selfservice</t>
  </si>
  <si>
    <t>conversie data en documenten vanuit huidige burgerzakenapplicatie</t>
  </si>
  <si>
    <t>Deze kosten worden niet meegnomen in de weging. Het maximum bedrag dat hier kan worden ingevuld is € 80.0000</t>
  </si>
  <si>
    <t>inrichting koppelingen</t>
  </si>
  <si>
    <t>opleidingskosten</t>
  </si>
  <si>
    <t>overig, graag specificeren:</t>
  </si>
  <si>
    <t>Totaal eenmalige (implementatie)kosten</t>
  </si>
  <si>
    <t>Total Costs of Usage</t>
  </si>
  <si>
    <t>Totale licentietarieven (over de looptijd van  4 jaar)</t>
  </si>
  <si>
    <t>Totaal eenmalige (implementatie) kosten</t>
  </si>
  <si>
    <t>Subtotaal Total Costs of Usage</t>
  </si>
  <si>
    <t xml:space="preserve">Opdrachtgever wenst inzicht te krijgen in de verschillende te hanteren tarieven van het in te zetten personeel gedurende de gehele potentiële looptijd (4 jaar) van de Overeenkomst. Opgave van deze tarieven geeft geen enkele verplichting tot afname en dient om een vergelijking te kunnen maken tussen de verschillende Inschrijvingen. De op dit prijzen- en tarievenblad opgegeven tarieven zijn wél de tarieven die maximaal voor de verleende diensten in rekening kunnen/mogen worden gebracht, behoudens de in de jaarlijkse indexering van deze tarieven o.b.v. GIBIT 2023, gebruikmakend van het algemene indexcijfer DPI. Let op: de gespecificeerde dienstverlening van de beschreven Opdracht dient in de bovenstaande opgave van de Total Costs of Usage meegenomen te worden. Het betreft hier aldus enkel opgave van de uurtarieven die door Inschrijver gehanteerd worden voor dienstverlening aanvullend op de beschreven Opdracht. </t>
  </si>
  <si>
    <t>Tarieven per dienstverleningsrol</t>
  </si>
  <si>
    <t>Dienstverleningsrol</t>
  </si>
  <si>
    <t>Uurtarief</t>
  </si>
  <si>
    <t>Fictieve uren-afname</t>
  </si>
  <si>
    <t>Projectleider max € 200 per uur</t>
  </si>
  <si>
    <t>Consultant mac € 200 per uur</t>
  </si>
  <si>
    <t>Subtotaal Tarieven</t>
  </si>
  <si>
    <t>+</t>
  </si>
  <si>
    <t>Inschrijfsom aanbieding</t>
  </si>
  <si>
    <t>Totale inschrijfsom aanbieding</t>
  </si>
  <si>
    <t>Let op: dit bedrag is de basis voor prijsbeoordeling. minumumbedrag is €500.000, maximum bedrag is €2.000.000</t>
  </si>
  <si>
    <t xml:space="preserve">Inschrijver verklaart deze aanbieding te doen overeenkomstig de bepalingen en de gegevens zoals deze zijn opgenomen in de Aanbestedingsleidraad </t>
  </si>
  <si>
    <t>met bijbehorende stukken van Opdrachtgever en adequaat uitvoering te kunnen geven aan de Opdracht met de hierboven gedane prijzen- en tarievenopgave.</t>
  </si>
  <si>
    <t>Naam ondergetekende 
(conform uittreksel(s) handelsregister 
en/of volmachten en ondertekening UEA):</t>
  </si>
  <si>
    <t>&lt;naam&gt;</t>
  </si>
  <si>
    <t>Datum:</t>
  </si>
  <si>
    <t>&lt;datum&gt;</t>
  </si>
  <si>
    <t>Handtekening:</t>
  </si>
  <si>
    <t>&lt;handtekening&gt;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</si>
</sst>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9">
    <font>
      <sz val="11"/>
      <color theme="1"/>
      <name val="Aptos Narrow"/>
      <family val="2"/>
      <scheme val="minor"/>
    </font>
    <font>
      <b/>
      <sz val="10"/>
      <color theme="0"/>
      <name val="Calibri"/>
      <family val="2"/>
    </font>
    <font>
      <sz val="10"/>
      <color theme="1"/>
      <name val="Calibri"/>
      <family val="2"/>
    </font>
    <font>
      <sz val="10"/>
      <name val="Arial"/>
      <family val="2"/>
    </font>
    <font>
      <sz val="10"/>
      <color theme="1"/>
      <name val="Arial"/>
      <family val="2"/>
    </font>
    <font>
      <sz val="10"/>
      <color theme="1"/>
      <name val="Aptos Narrow"/>
      <family val="2"/>
      <scheme val="minor"/>
    </font>
    <font>
      <sz val="10"/>
      <color rgb="FF002060"/>
      <name val="Meiryo"/>
      <family val="2"/>
      <charset val="128"/>
    </font>
    <font>
      <b/>
      <sz val="10"/>
      <color theme="2"/>
      <name val="Calibri"/>
      <family val="2"/>
    </font>
    <font>
      <sz val="10"/>
      <color theme="2"/>
      <name val="Calibri"/>
      <family val="2"/>
    </font>
    <font>
      <b/>
      <sz val="10"/>
      <color theme="1"/>
      <name val="Calibri"/>
      <family val="2"/>
    </font>
    <font>
      <b/>
      <sz val="10"/>
      <color rgb="FF000000"/>
      <name val="Calibri"/>
      <family val="2"/>
    </font>
    <font>
      <sz val="10"/>
      <color theme="2"/>
      <name val="Arial"/>
      <family val="2"/>
    </font>
    <font>
      <b/>
      <sz val="10"/>
      <color rgb="FFFFFF00"/>
      <name val="Calibri"/>
      <family val="2"/>
    </font>
    <font>
      <sz val="10"/>
      <color rgb="FFFF0000"/>
      <name val="Calibri"/>
      <family val="2"/>
    </font>
    <font>
      <b/>
      <sz val="28"/>
      <color theme="2"/>
      <name val="Calibri"/>
      <family val="2"/>
    </font>
    <font>
      <b/>
      <sz val="20"/>
      <color theme="2"/>
      <name val="Calibri"/>
      <family val="2"/>
    </font>
    <font>
      <sz val="28"/>
      <color theme="1"/>
      <name val="Arial"/>
      <family val="2"/>
    </font>
    <font>
      <sz val="28"/>
      <color theme="1"/>
      <name val="Aptos Narrow"/>
      <family val="2"/>
      <scheme val="minor"/>
    </font>
    <font>
      <sz val="10"/>
      <name val="Calibri"/>
      <family val="2"/>
    </font>
  </fonts>
  <fills count="5">
    <fill>
      <patternFill patternType="none"/>
    </fill>
    <fill>
      <patternFill patternType="gray125"/>
    </fill>
    <fill>
      <patternFill patternType="solid">
        <fgColor theme="4" tint="-0.249977111117893"/>
        <bgColor rgb="FFC5E0B3"/>
      </patternFill>
    </fill>
    <fill>
      <patternFill patternType="solid">
        <fgColor theme="0"/>
        <bgColor rgb="FFC5E0B3"/>
      </patternFill>
    </fill>
    <fill>
      <patternFill patternType="solid">
        <fgColor theme="4" tint="-0.249977111117893"/>
        <bgColor indexed="64"/>
      </patternFill>
    </fill>
  </fills>
  <borders count="2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s>
  <cellStyleXfs count="1">
    <xf numFmtId="0" fontId="0" fillId="0" borderId="0"/>
  </cellStyleXfs>
  <cellXfs count="112">
    <xf numFmtId="0" fontId="0" fillId="0" borderId="0" xfId="0"/>
    <xf numFmtId="0" fontId="4" fillId="0" borderId="0" xfId="0" applyFont="1" applyAlignment="1" applyProtection="1">
      <alignment vertical="center"/>
      <protection locked="0"/>
    </xf>
    <xf numFmtId="0" fontId="5" fillId="0" borderId="0" xfId="0" applyFont="1" applyAlignment="1">
      <alignment vertical="center"/>
    </xf>
    <xf numFmtId="3" fontId="2" fillId="0" borderId="0" xfId="0" applyNumberFormat="1" applyFont="1" applyAlignment="1" applyProtection="1">
      <alignment vertical="center"/>
      <protection locked="0"/>
    </xf>
    <xf numFmtId="164" fontId="2" fillId="0" borderId="0" xfId="0" applyNumberFormat="1"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pplyProtection="1">
      <alignment wrapText="1"/>
      <protection locked="0"/>
    </xf>
    <xf numFmtId="0" fontId="2" fillId="0" borderId="0" xfId="0" applyFont="1" applyAlignment="1" applyProtection="1">
      <alignment vertical="center" wrapText="1"/>
      <protection locked="0"/>
    </xf>
    <xf numFmtId="0" fontId="6" fillId="0" borderId="0" xfId="0" applyFont="1" applyAlignment="1" applyProtection="1">
      <alignment vertical="center"/>
      <protection locked="0"/>
    </xf>
    <xf numFmtId="0" fontId="5" fillId="0" borderId="0" xfId="0" applyFont="1" applyAlignment="1" applyProtection="1">
      <alignment vertical="center"/>
      <protection locked="0"/>
    </xf>
    <xf numFmtId="0" fontId="7" fillId="2" borderId="1" xfId="0" applyFont="1" applyFill="1" applyBorder="1" applyAlignment="1" applyProtection="1">
      <alignment vertical="center"/>
      <protection locked="0"/>
    </xf>
    <xf numFmtId="0" fontId="8" fillId="2" borderId="3" xfId="0" applyFont="1" applyFill="1" applyBorder="1" applyAlignment="1" applyProtection="1">
      <alignment vertical="center" wrapText="1"/>
      <protection locked="0"/>
    </xf>
    <xf numFmtId="3" fontId="2" fillId="0" borderId="4" xfId="0" applyNumberFormat="1" applyFont="1" applyBorder="1" applyAlignment="1" applyProtection="1">
      <alignment vertical="center"/>
      <protection locked="0"/>
    </xf>
    <xf numFmtId="0" fontId="9" fillId="0" borderId="0" xfId="0" applyFont="1" applyAlignment="1" applyProtection="1">
      <alignment vertical="center"/>
      <protection locked="0"/>
    </xf>
    <xf numFmtId="0" fontId="7" fillId="2" borderId="4"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wrapText="1"/>
      <protection locked="0"/>
    </xf>
    <xf numFmtId="164" fontId="7" fillId="2" borderId="4"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7" fillId="2" borderId="4" xfId="0" applyFont="1" applyFill="1" applyBorder="1" applyAlignment="1" applyProtection="1">
      <alignment vertical="center"/>
      <protection locked="0"/>
    </xf>
    <xf numFmtId="0" fontId="5" fillId="0" borderId="0" xfId="0" applyFont="1" applyAlignment="1">
      <alignment horizontal="center" vertical="center"/>
    </xf>
    <xf numFmtId="0" fontId="7" fillId="2" borderId="5" xfId="0" applyFont="1" applyFill="1" applyBorder="1" applyAlignment="1" applyProtection="1">
      <alignment vertical="center"/>
      <protection locked="0"/>
    </xf>
    <xf numFmtId="0" fontId="7" fillId="2" borderId="9" xfId="0" applyFont="1" applyFill="1" applyBorder="1" applyAlignment="1" applyProtection="1">
      <alignment horizontal="center" vertical="center"/>
      <protection locked="0"/>
    </xf>
    <xf numFmtId="164" fontId="7" fillId="2" borderId="2" xfId="0" applyNumberFormat="1" applyFont="1" applyFill="1" applyBorder="1" applyAlignment="1" applyProtection="1">
      <alignment horizontal="center" vertical="center"/>
      <protection locked="0"/>
    </xf>
    <xf numFmtId="0" fontId="7" fillId="2" borderId="9" xfId="0" applyFont="1" applyFill="1" applyBorder="1" applyAlignment="1" applyProtection="1">
      <alignment vertical="center"/>
      <protection locked="0"/>
    </xf>
    <xf numFmtId="0" fontId="7" fillId="2" borderId="3" xfId="0" applyFont="1" applyFill="1" applyBorder="1" applyAlignment="1" applyProtection="1">
      <alignment vertical="center" wrapText="1"/>
      <protection locked="0"/>
    </xf>
    <xf numFmtId="0" fontId="5" fillId="0" borderId="0" xfId="0" applyFont="1" applyAlignment="1">
      <alignment horizontal="left" vertical="center"/>
    </xf>
    <xf numFmtId="0" fontId="8" fillId="2" borderId="1" xfId="0" applyFont="1" applyFill="1" applyBorder="1" applyAlignment="1" applyProtection="1">
      <alignment vertical="center" wrapText="1"/>
      <protection locked="0"/>
    </xf>
    <xf numFmtId="164" fontId="2" fillId="0" borderId="9" xfId="0" applyNumberFormat="1" applyFont="1" applyBorder="1" applyAlignment="1" applyProtection="1">
      <alignment vertical="center"/>
      <protection locked="0"/>
    </xf>
    <xf numFmtId="164" fontId="8" fillId="2" borderId="9" xfId="0" applyNumberFormat="1"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0" fontId="7" fillId="2" borderId="14" xfId="0" applyFont="1" applyFill="1" applyBorder="1" applyAlignment="1" applyProtection="1">
      <alignment vertical="center"/>
      <protection locked="0"/>
    </xf>
    <xf numFmtId="164" fontId="7" fillId="2" borderId="11" xfId="0" applyNumberFormat="1" applyFont="1" applyFill="1" applyBorder="1" applyAlignment="1" applyProtection="1">
      <alignment vertical="center"/>
      <protection locked="0"/>
    </xf>
    <xf numFmtId="164" fontId="7" fillId="2" borderId="16" xfId="0" applyNumberFormat="1" applyFont="1" applyFill="1" applyBorder="1" applyAlignment="1" applyProtection="1">
      <alignment horizontal="right" vertical="center"/>
      <protection locked="0"/>
    </xf>
    <xf numFmtId="0" fontId="16" fillId="0" borderId="0" xfId="0" applyFont="1" applyAlignment="1" applyProtection="1">
      <alignment vertical="center"/>
      <protection locked="0"/>
    </xf>
    <xf numFmtId="0" fontId="17" fillId="0" borderId="0" xfId="0" applyFont="1" applyAlignment="1">
      <alignment vertical="center"/>
    </xf>
    <xf numFmtId="165" fontId="18" fillId="3" borderId="4" xfId="0" applyNumberFormat="1" applyFont="1" applyFill="1" applyBorder="1" applyAlignment="1" applyProtection="1">
      <alignment vertical="center"/>
      <protection locked="0"/>
    </xf>
    <xf numFmtId="164" fontId="18" fillId="0" borderId="2" xfId="0" applyNumberFormat="1" applyFont="1" applyBorder="1" applyAlignment="1" applyProtection="1">
      <alignment vertical="center"/>
      <protection locked="0"/>
    </xf>
    <xf numFmtId="0" fontId="18" fillId="0" borderId="4" xfId="0" applyFont="1" applyBorder="1" applyAlignment="1" applyProtection="1">
      <alignment horizontal="left" vertical="center"/>
      <protection locked="0"/>
    </xf>
    <xf numFmtId="0" fontId="18" fillId="0" borderId="9" xfId="0" applyFont="1" applyBorder="1" applyAlignment="1" applyProtection="1">
      <alignment horizontal="left" vertical="center"/>
      <protection locked="0"/>
    </xf>
    <xf numFmtId="0" fontId="18" fillId="0" borderId="9" xfId="0" applyFont="1" applyBorder="1" applyAlignment="1" applyProtection="1">
      <alignment horizontal="left" vertical="center" wrapText="1"/>
      <protection locked="0"/>
    </xf>
    <xf numFmtId="0" fontId="1" fillId="2" borderId="1" xfId="0" applyFont="1" applyFill="1" applyBorder="1" applyAlignment="1">
      <alignment vertical="center"/>
    </xf>
    <xf numFmtId="0" fontId="1" fillId="2" borderId="2" xfId="0" applyFont="1" applyFill="1" applyBorder="1" applyAlignment="1">
      <alignment vertical="center" wrapText="1"/>
    </xf>
    <xf numFmtId="0" fontId="7" fillId="2" borderId="7" xfId="0" applyFont="1" applyFill="1" applyBorder="1" applyAlignment="1">
      <alignment vertical="center" wrapText="1"/>
    </xf>
    <xf numFmtId="0" fontId="7" fillId="2" borderId="7" xfId="0" applyFont="1" applyFill="1" applyBorder="1" applyAlignment="1">
      <alignment vertical="center"/>
    </xf>
    <xf numFmtId="164" fontId="7" fillId="2" borderId="8" xfId="0" applyNumberFormat="1" applyFont="1" applyFill="1" applyBorder="1" applyAlignment="1">
      <alignment vertical="center"/>
    </xf>
    <xf numFmtId="0" fontId="8" fillId="2" borderId="6" xfId="0" applyFont="1" applyFill="1" applyBorder="1" applyAlignment="1">
      <alignment vertical="center"/>
    </xf>
    <xf numFmtId="0" fontId="4" fillId="0" borderId="0" xfId="0" applyFont="1" applyAlignment="1">
      <alignment vertical="center"/>
    </xf>
    <xf numFmtId="0" fontId="4" fillId="0" borderId="0" xfId="0" applyFont="1" applyAlignment="1">
      <alignment vertical="center" wrapText="1"/>
    </xf>
    <xf numFmtId="164" fontId="2" fillId="0" borderId="0" xfId="0" applyNumberFormat="1" applyFont="1" applyAlignment="1">
      <alignment vertical="center"/>
    </xf>
    <xf numFmtId="0" fontId="9" fillId="0" borderId="0" xfId="0" applyFont="1" applyAlignment="1">
      <alignment vertical="center"/>
    </xf>
    <xf numFmtId="0" fontId="7" fillId="2" borderId="9"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9" xfId="0" applyFont="1" applyFill="1" applyBorder="1" applyAlignment="1">
      <alignment vertical="center"/>
    </xf>
    <xf numFmtId="0" fontId="5" fillId="0" borderId="4" xfId="0" applyFont="1" applyBorder="1" applyAlignment="1">
      <alignment vertical="center"/>
    </xf>
    <xf numFmtId="0" fontId="7" fillId="2" borderId="5" xfId="0" applyFont="1" applyFill="1" applyBorder="1" applyAlignment="1">
      <alignment vertical="center"/>
    </xf>
    <xf numFmtId="0" fontId="7" fillId="2" borderId="3" xfId="0" applyFont="1" applyFill="1" applyBorder="1" applyAlignment="1">
      <alignment vertical="center"/>
    </xf>
    <xf numFmtId="0" fontId="8" fillId="2" borderId="11" xfId="0" applyFont="1" applyFill="1" applyBorder="1" applyAlignment="1">
      <alignment vertical="center"/>
    </xf>
    <xf numFmtId="0" fontId="10" fillId="0" borderId="0" xfId="0" applyFont="1" applyAlignment="1">
      <alignment horizontal="left" vertical="center"/>
    </xf>
    <xf numFmtId="0" fontId="7" fillId="2" borderId="6" xfId="0" applyFont="1" applyFill="1" applyBorder="1" applyAlignment="1">
      <alignment vertical="center"/>
    </xf>
    <xf numFmtId="164" fontId="7" fillId="2" borderId="4" xfId="0" applyNumberFormat="1" applyFont="1" applyFill="1" applyBorder="1" applyAlignment="1">
      <alignment vertical="center"/>
    </xf>
    <xf numFmtId="0" fontId="12" fillId="2" borderId="6" xfId="0" applyFont="1" applyFill="1" applyBorder="1" applyAlignment="1">
      <alignment vertical="center" wrapText="1"/>
    </xf>
    <xf numFmtId="164" fontId="7" fillId="2" borderId="12" xfId="0" applyNumberFormat="1" applyFont="1" applyFill="1" applyBorder="1" applyAlignment="1">
      <alignment vertical="center"/>
    </xf>
    <xf numFmtId="164" fontId="7" fillId="2" borderId="8" xfId="0" applyNumberFormat="1" applyFont="1" applyFill="1" applyBorder="1" applyAlignment="1">
      <alignment vertical="center" wrapText="1"/>
    </xf>
    <xf numFmtId="0" fontId="2" fillId="0" borderId="0" xfId="0" applyFont="1" applyAlignment="1">
      <alignment vertical="center"/>
    </xf>
    <xf numFmtId="0" fontId="9" fillId="0" borderId="0" xfId="0" applyFont="1" applyAlignment="1">
      <alignment vertical="center" wrapText="1"/>
    </xf>
    <xf numFmtId="0" fontId="13" fillId="0" borderId="0" xfId="0" applyFont="1" applyAlignment="1">
      <alignment vertical="center"/>
    </xf>
    <xf numFmtId="164" fontId="7" fillId="2" borderId="2" xfId="0" applyNumberFormat="1" applyFont="1" applyFill="1" applyBorder="1" applyAlignment="1">
      <alignment horizontal="center" vertical="center"/>
    </xf>
    <xf numFmtId="164" fontId="7" fillId="2" borderId="15" xfId="0" quotePrefix="1" applyNumberFormat="1" applyFont="1" applyFill="1" applyBorder="1" applyAlignment="1">
      <alignment horizontal="right" vertical="center"/>
    </xf>
    <xf numFmtId="0" fontId="7" fillId="2" borderId="17" xfId="0" applyFont="1" applyFill="1" applyBorder="1" applyAlignment="1">
      <alignment vertical="center"/>
    </xf>
    <xf numFmtId="0" fontId="7" fillId="2" borderId="18" xfId="0" applyFont="1" applyFill="1" applyBorder="1" applyAlignment="1">
      <alignment vertical="center" wrapText="1"/>
    </xf>
    <xf numFmtId="0" fontId="7" fillId="2" borderId="18" xfId="0" applyFont="1" applyFill="1" applyBorder="1" applyAlignment="1">
      <alignment vertical="center"/>
    </xf>
    <xf numFmtId="164" fontId="7" fillId="2" borderId="18" xfId="0" applyNumberFormat="1" applyFont="1" applyFill="1" applyBorder="1" applyAlignment="1">
      <alignment vertical="center"/>
    </xf>
    <xf numFmtId="0" fontId="7" fillId="2" borderId="10" xfId="0" applyFont="1" applyFill="1" applyBorder="1" applyAlignment="1">
      <alignment vertical="center"/>
    </xf>
    <xf numFmtId="0" fontId="7" fillId="2" borderId="19" xfId="0" applyFont="1" applyFill="1" applyBorder="1" applyAlignment="1">
      <alignment vertical="center"/>
    </xf>
    <xf numFmtId="0" fontId="7" fillId="2" borderId="0" xfId="0" applyFont="1" applyFill="1" applyAlignment="1">
      <alignment vertical="center" wrapText="1"/>
    </xf>
    <xf numFmtId="0" fontId="7" fillId="2" borderId="0" xfId="0" applyFont="1" applyFill="1" applyAlignment="1">
      <alignment vertical="center"/>
    </xf>
    <xf numFmtId="164" fontId="7" fillId="2" borderId="0" xfId="0" applyNumberFormat="1" applyFont="1" applyFill="1" applyAlignment="1">
      <alignment vertical="center"/>
    </xf>
    <xf numFmtId="0" fontId="7" fillId="2" borderId="20" xfId="0" applyFont="1" applyFill="1" applyBorder="1" applyAlignment="1">
      <alignment vertical="center"/>
    </xf>
    <xf numFmtId="0" fontId="14" fillId="2" borderId="14" xfId="0" applyFont="1" applyFill="1" applyBorder="1" applyAlignment="1">
      <alignment vertical="center"/>
    </xf>
    <xf numFmtId="0" fontId="15" fillId="2" borderId="15" xfId="0" applyFont="1" applyFill="1" applyBorder="1" applyAlignment="1">
      <alignment vertical="center" wrapText="1"/>
    </xf>
    <xf numFmtId="164" fontId="15" fillId="2" borderId="16" xfId="0" applyNumberFormat="1" applyFont="1" applyFill="1" applyBorder="1" applyAlignment="1">
      <alignment vertical="center" wrapText="1"/>
    </xf>
    <xf numFmtId="0" fontId="7" fillId="2" borderId="14" xfId="0" applyFont="1" applyFill="1" applyBorder="1" applyAlignment="1">
      <alignment vertical="center"/>
    </xf>
    <xf numFmtId="0" fontId="7" fillId="2" borderId="11" xfId="0" applyFont="1" applyFill="1" applyBorder="1" applyAlignment="1">
      <alignment vertical="center" wrapText="1"/>
    </xf>
    <xf numFmtId="0" fontId="7" fillId="2" borderId="1" xfId="0" applyFont="1" applyFill="1" applyBorder="1" applyAlignment="1">
      <alignment vertical="center"/>
    </xf>
    <xf numFmtId="0" fontId="7" fillId="2" borderId="2" xfId="0" applyFont="1" applyFill="1" applyBorder="1" applyAlignment="1">
      <alignment vertical="center" wrapText="1"/>
    </xf>
    <xf numFmtId="0" fontId="2" fillId="0" borderId="14" xfId="0" applyFont="1" applyBorder="1" applyAlignment="1" applyProtection="1">
      <alignment horizontal="left" vertical="center"/>
      <protection locked="0"/>
    </xf>
    <xf numFmtId="0" fontId="3" fillId="0" borderId="15"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2" fillId="0" borderId="1" xfId="0" applyFont="1" applyBorder="1" applyAlignment="1" applyProtection="1">
      <alignment horizontal="left" vertical="center"/>
      <protection locked="0"/>
    </xf>
    <xf numFmtId="0" fontId="3" fillId="0" borderId="3" xfId="0" applyFont="1" applyBorder="1" applyAlignment="1" applyProtection="1">
      <alignment vertical="center"/>
      <protection locked="0"/>
    </xf>
    <xf numFmtId="0" fontId="3" fillId="0" borderId="2" xfId="0" applyFont="1" applyBorder="1" applyAlignment="1" applyProtection="1">
      <alignment vertical="center"/>
      <protection locked="0"/>
    </xf>
    <xf numFmtId="0" fontId="2" fillId="0" borderId="1"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7" fillId="2" borderId="7" xfId="0" applyFont="1" applyFill="1" applyBorder="1" applyAlignment="1">
      <alignment vertical="center" wrapText="1"/>
    </xf>
    <xf numFmtId="0" fontId="11" fillId="4" borderId="6" xfId="0" applyFont="1" applyFill="1" applyBorder="1" applyAlignment="1">
      <alignment vertical="center"/>
    </xf>
    <xf numFmtId="0" fontId="0" fillId="0" borderId="13" xfId="0" applyBorder="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7" fillId="2" borderId="1" xfId="0" applyFont="1" applyFill="1" applyBorder="1" applyAlignment="1">
      <alignment vertical="center" wrapText="1"/>
    </xf>
    <xf numFmtId="0" fontId="0" fillId="0" borderId="3" xfId="0" applyBorder="1" applyAlignment="1">
      <alignment vertical="center" wrapText="1"/>
    </xf>
    <xf numFmtId="0" fontId="2" fillId="0" borderId="3"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5" fillId="0" borderId="5" xfId="0" applyFont="1" applyBorder="1" applyAlignment="1">
      <alignment horizontal="left" vertical="top"/>
    </xf>
    <xf numFmtId="0" fontId="5" fillId="0" borderId="6" xfId="0" applyFont="1" applyBorder="1" applyAlignment="1">
      <alignment horizontal="left" vertical="top"/>
    </xf>
    <xf numFmtId="0" fontId="2" fillId="0" borderId="1" xfId="0" applyFont="1" applyBorder="1" applyAlignment="1">
      <alignment horizontal="left"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2" xfId="0" applyFont="1"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50007</xdr:colOff>
      <xdr:row>0</xdr:row>
      <xdr:rowOff>47625</xdr:rowOff>
    </xdr:from>
    <xdr:to>
      <xdr:col>9</xdr:col>
      <xdr:colOff>503524</xdr:colOff>
      <xdr:row>8</xdr:row>
      <xdr:rowOff>47625</xdr:rowOff>
    </xdr:to>
    <xdr:pic>
      <xdr:nvPicPr>
        <xdr:cNvPr id="2" name="Afbeelding 1" descr="Gemeente Tilburg | Center of Tilburg">
          <a:extLst>
            <a:ext uri="{FF2B5EF4-FFF2-40B4-BE49-F238E27FC236}">
              <a16:creationId xmlns:a16="http://schemas.microsoft.com/office/drawing/2014/main" id="{EDFA1C9E-3DE1-F702-D1F8-B3EBAD6FF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44163" y="47625"/>
          <a:ext cx="2275174" cy="1476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Lommen, José" id="{BEA52E2F-A738-48A2-80DF-3F33DF465E4B}" userId="S::jose.lommen@tilburg.nl::4488c765-f651-490b-9738-9425d01f838d" providerId="AD"/>
  <person displayName="Douwes, Chelsea" id="{9EA497B2-B294-4DC4-BBCA-BED756C7D29C}" userId="S::chelsea.douwes@tilburg.nl::4e20159b-5c5f-454c-9250-123c0fcb2b78"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39" dT="2025-10-02T08:05:02.05" personId="{9EA497B2-B294-4DC4-BBCA-BED756C7D29C}" id="{742BCE26-3CD9-41A8-8A38-BF99DD5FC6F2}">
    <text>Zou qua opmaak nog iets doen dat deze kolom prominenter wordt.</text>
  </threadedComment>
  <threadedComment ref="E39" dT="2025-10-03T12:36:36.84" personId="{BEA52E2F-A738-48A2-80DF-3F33DF465E4B}" id="{CBBA01C9-CC8B-4927-988E-5AAB6145D2FC}" parentId="{742BCE26-3CD9-41A8-8A38-BF99DD5FC6F2}">
    <text>Dat doe ik voor rij 64. volgens mij is dat logischer aangezien dat het bedrag is wat wordt meegnomen in de beoordeling</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43B1A-9B93-40FF-A335-0A229DEF97EF}">
  <dimension ref="A1:G58"/>
  <sheetViews>
    <sheetView tabSelected="1" zoomScale="80" zoomScaleNormal="80" workbookViewId="0">
      <selection activeCell="I31" sqref="I31"/>
    </sheetView>
  </sheetViews>
  <sheetFormatPr defaultRowHeight="14.45"/>
  <cols>
    <col min="2" max="2" width="43" customWidth="1"/>
    <col min="3" max="3" width="30.7109375" customWidth="1"/>
    <col min="4" max="4" width="25.5703125" customWidth="1"/>
    <col min="5" max="5" width="32.140625" customWidth="1"/>
  </cols>
  <sheetData>
    <row r="1" spans="1:7">
      <c r="A1" s="40" t="s">
        <v>0</v>
      </c>
      <c r="B1" s="41"/>
      <c r="C1" s="89" t="s">
        <v>1</v>
      </c>
      <c r="D1" s="102"/>
      <c r="E1" s="103"/>
      <c r="F1" s="1"/>
      <c r="G1" s="2"/>
    </row>
    <row r="2" spans="1:7">
      <c r="A2" s="1"/>
      <c r="B2" s="6"/>
      <c r="C2" s="3"/>
      <c r="D2" s="4"/>
      <c r="E2" s="1"/>
      <c r="F2" s="1"/>
      <c r="G2" s="2"/>
    </row>
    <row r="3" spans="1:7">
      <c r="A3" s="5" t="s">
        <v>2</v>
      </c>
      <c r="C3" s="5"/>
      <c r="D3" s="5"/>
      <c r="E3" s="5"/>
      <c r="F3" s="1"/>
      <c r="G3" s="2"/>
    </row>
    <row r="4" spans="1:7">
      <c r="A4" s="5" t="s">
        <v>3</v>
      </c>
      <c r="B4" s="7"/>
      <c r="C4" s="5"/>
      <c r="D4" s="5"/>
      <c r="E4" s="5"/>
      <c r="F4" s="1"/>
      <c r="G4" s="2"/>
    </row>
    <row r="5" spans="1:7">
      <c r="A5" s="5" t="s">
        <v>4</v>
      </c>
      <c r="B5" s="7"/>
      <c r="C5" s="5"/>
      <c r="D5" s="5"/>
      <c r="E5" s="5"/>
      <c r="F5" s="1"/>
      <c r="G5" s="2"/>
    </row>
    <row r="6" spans="1:7">
      <c r="A6" s="5"/>
      <c r="B6" s="7"/>
      <c r="C6" s="5"/>
      <c r="D6" s="5"/>
      <c r="E6" s="5"/>
      <c r="F6" s="1"/>
      <c r="G6" s="2"/>
    </row>
    <row r="7" spans="1:7" ht="15.95">
      <c r="A7" s="5" t="s">
        <v>5</v>
      </c>
      <c r="B7" s="8"/>
      <c r="C7" s="5"/>
      <c r="D7" s="5"/>
      <c r="E7" s="5"/>
      <c r="F7" s="1"/>
      <c r="G7" s="2"/>
    </row>
    <row r="8" spans="1:7" ht="15.95">
      <c r="A8" s="5" t="s">
        <v>6</v>
      </c>
      <c r="B8" s="8"/>
      <c r="C8" s="5"/>
      <c r="D8" s="5"/>
      <c r="E8" s="5"/>
      <c r="F8" s="1"/>
      <c r="G8" s="2"/>
    </row>
    <row r="9" spans="1:7" ht="15.95">
      <c r="A9" s="5" t="s">
        <v>7</v>
      </c>
      <c r="B9" s="8"/>
      <c r="C9" s="5"/>
      <c r="D9" s="5"/>
      <c r="E9" s="5"/>
      <c r="F9" s="1"/>
      <c r="G9" s="2"/>
    </row>
    <row r="10" spans="1:7" ht="15.95">
      <c r="A10" s="5" t="s">
        <v>8</v>
      </c>
      <c r="B10" s="8"/>
      <c r="C10" s="5"/>
      <c r="D10" s="5"/>
      <c r="E10" s="5"/>
      <c r="F10" s="1"/>
      <c r="G10" s="2"/>
    </row>
    <row r="11" spans="1:7">
      <c r="A11" s="5" t="s">
        <v>9</v>
      </c>
      <c r="B11" s="7"/>
      <c r="C11" s="5"/>
      <c r="D11" s="5"/>
      <c r="E11" s="5"/>
      <c r="F11" s="1"/>
      <c r="G11" s="2"/>
    </row>
    <row r="12" spans="1:7">
      <c r="A12" s="9"/>
      <c r="B12" s="9"/>
      <c r="C12" s="9"/>
      <c r="D12" s="9"/>
      <c r="E12" s="9"/>
      <c r="F12" s="9"/>
      <c r="G12" s="2"/>
    </row>
    <row r="13" spans="1:7">
      <c r="A13" s="10" t="s">
        <v>10</v>
      </c>
      <c r="B13" s="11"/>
      <c r="C13" s="12">
        <v>230358</v>
      </c>
      <c r="D13" s="4"/>
      <c r="E13" s="1"/>
      <c r="F13" s="1"/>
      <c r="G13" s="2"/>
    </row>
    <row r="14" spans="1:7">
      <c r="A14" s="1"/>
      <c r="B14" s="13" t="s">
        <v>11</v>
      </c>
      <c r="C14" s="1"/>
      <c r="D14" s="4"/>
      <c r="E14" s="1"/>
      <c r="F14" s="1"/>
      <c r="G14" s="2"/>
    </row>
    <row r="15" spans="1:7">
      <c r="A15" s="14" t="s">
        <v>12</v>
      </c>
      <c r="B15" s="15" t="s">
        <v>13</v>
      </c>
      <c r="C15" s="14"/>
      <c r="D15" s="16" t="s">
        <v>14</v>
      </c>
      <c r="E15" s="14" t="s">
        <v>15</v>
      </c>
      <c r="F15" s="17"/>
      <c r="G15" s="2"/>
    </row>
    <row r="16" spans="1:7">
      <c r="A16" s="18">
        <v>1</v>
      </c>
      <c r="B16" s="104" t="s">
        <v>16</v>
      </c>
      <c r="C16" s="105"/>
      <c r="D16" s="35" t="s">
        <v>17</v>
      </c>
      <c r="E16" s="37"/>
      <c r="F16" s="1"/>
      <c r="G16" s="2"/>
    </row>
    <row r="17" spans="1:7">
      <c r="A17" s="18">
        <v>2</v>
      </c>
      <c r="B17" s="104" t="s">
        <v>18</v>
      </c>
      <c r="C17" s="105"/>
      <c r="D17" s="35"/>
      <c r="E17" s="37"/>
      <c r="F17" s="1"/>
      <c r="G17" s="19"/>
    </row>
    <row r="18" spans="1:7">
      <c r="A18" s="18">
        <v>3</v>
      </c>
      <c r="B18" s="104" t="s">
        <v>19</v>
      </c>
      <c r="C18" s="105"/>
      <c r="D18" s="35" t="s">
        <v>17</v>
      </c>
      <c r="E18" s="37"/>
      <c r="F18" s="1"/>
      <c r="G18" s="2"/>
    </row>
    <row r="19" spans="1:7" ht="15" thickBot="1">
      <c r="A19" s="18">
        <v>4</v>
      </c>
      <c r="B19" s="106" t="s">
        <v>20</v>
      </c>
      <c r="C19" s="107"/>
      <c r="D19" s="35" t="s">
        <v>17</v>
      </c>
      <c r="E19" s="37"/>
      <c r="F19" s="1"/>
      <c r="G19" s="2"/>
    </row>
    <row r="20" spans="1:7" ht="28.15" customHeight="1" thickBot="1">
      <c r="A20" s="20"/>
      <c r="B20" s="42" t="s">
        <v>21</v>
      </c>
      <c r="C20" s="43"/>
      <c r="D20" s="44">
        <f>SUM(D16:D19)</f>
        <v>0</v>
      </c>
      <c r="E20" s="45" t="s">
        <v>17</v>
      </c>
      <c r="F20" s="1"/>
      <c r="G20" s="2"/>
    </row>
    <row r="21" spans="1:7">
      <c r="A21" s="46"/>
      <c r="B21" s="47"/>
      <c r="C21" s="46"/>
      <c r="D21" s="48"/>
      <c r="E21" s="46"/>
      <c r="F21" s="1"/>
      <c r="G21" s="2"/>
    </row>
    <row r="22" spans="1:7">
      <c r="A22" s="46"/>
      <c r="B22" s="49" t="s">
        <v>22</v>
      </c>
      <c r="C22" s="48"/>
      <c r="D22" s="46"/>
      <c r="E22" s="46"/>
      <c r="F22" s="1"/>
      <c r="G22" s="2"/>
    </row>
    <row r="23" spans="1:7">
      <c r="A23" s="50" t="s">
        <v>12</v>
      </c>
      <c r="B23" s="51" t="s">
        <v>13</v>
      </c>
      <c r="C23" s="52"/>
      <c r="D23" s="22" t="s">
        <v>23</v>
      </c>
      <c r="E23" s="21" t="s">
        <v>15</v>
      </c>
      <c r="F23" s="1"/>
      <c r="G23" s="2"/>
    </row>
    <row r="24" spans="1:7">
      <c r="A24" s="53">
        <v>1</v>
      </c>
      <c r="B24" s="108" t="s">
        <v>24</v>
      </c>
      <c r="C24" s="109"/>
      <c r="D24" s="36" t="s">
        <v>17</v>
      </c>
      <c r="E24" s="38"/>
      <c r="F24" s="1"/>
      <c r="G24" s="2"/>
    </row>
    <row r="25" spans="1:7">
      <c r="A25" s="53">
        <v>2</v>
      </c>
      <c r="B25" s="2" t="s">
        <v>25</v>
      </c>
      <c r="C25" s="54"/>
      <c r="D25" s="36" t="s">
        <v>17</v>
      </c>
      <c r="E25" s="38"/>
      <c r="F25" s="1"/>
      <c r="G25" s="2"/>
    </row>
    <row r="26" spans="1:7" ht="48.6" customHeight="1">
      <c r="A26" s="53">
        <v>3</v>
      </c>
      <c r="B26" s="108" t="s">
        <v>26</v>
      </c>
      <c r="C26" s="110"/>
      <c r="D26" s="36"/>
      <c r="E26" s="39" t="s">
        <v>27</v>
      </c>
      <c r="F26" s="1"/>
      <c r="G26" s="2"/>
    </row>
    <row r="27" spans="1:7">
      <c r="A27" s="53">
        <v>4</v>
      </c>
      <c r="B27" s="108" t="s">
        <v>28</v>
      </c>
      <c r="C27" s="111"/>
      <c r="D27" s="36"/>
      <c r="E27" s="38"/>
      <c r="F27" s="1"/>
      <c r="G27" s="2"/>
    </row>
    <row r="28" spans="1:7">
      <c r="A28" s="53">
        <v>5</v>
      </c>
      <c r="B28" s="108" t="s">
        <v>29</v>
      </c>
      <c r="C28" s="111"/>
      <c r="D28" s="36" t="s">
        <v>17</v>
      </c>
      <c r="E28" s="38"/>
      <c r="F28" s="1"/>
      <c r="G28" s="2"/>
    </row>
    <row r="29" spans="1:7">
      <c r="A29" s="53">
        <v>6</v>
      </c>
      <c r="B29" s="108" t="s">
        <v>30</v>
      </c>
      <c r="C29" s="111"/>
      <c r="D29" s="36"/>
      <c r="E29" s="38"/>
      <c r="F29" s="1"/>
      <c r="G29" s="2"/>
    </row>
    <row r="30" spans="1:7">
      <c r="A30" s="53">
        <v>7</v>
      </c>
      <c r="B30" s="92"/>
      <c r="C30" s="93"/>
      <c r="D30" s="36" t="s">
        <v>17</v>
      </c>
      <c r="E30" s="38"/>
      <c r="F30" s="1"/>
      <c r="G30" s="2"/>
    </row>
    <row r="31" spans="1:7">
      <c r="A31" s="53">
        <v>8</v>
      </c>
      <c r="B31" s="92"/>
      <c r="C31" s="93"/>
      <c r="D31" s="36" t="s">
        <v>17</v>
      </c>
      <c r="E31" s="38"/>
      <c r="F31" s="1"/>
      <c r="G31" s="2"/>
    </row>
    <row r="32" spans="1:7">
      <c r="A32" s="53">
        <v>9</v>
      </c>
      <c r="B32" s="92"/>
      <c r="C32" s="93"/>
      <c r="D32" s="36" t="s">
        <v>17</v>
      </c>
      <c r="E32" s="38"/>
      <c r="F32" s="1"/>
      <c r="G32" s="2"/>
    </row>
    <row r="33" spans="1:7" ht="15" thickBot="1">
      <c r="A33" s="53">
        <v>10</v>
      </c>
      <c r="B33" s="92"/>
      <c r="C33" s="93"/>
      <c r="D33" s="36"/>
      <c r="E33" s="38"/>
      <c r="F33" s="1"/>
      <c r="G33" s="2"/>
    </row>
    <row r="34" spans="1:7" ht="30.6" customHeight="1" thickBot="1">
      <c r="A34" s="55"/>
      <c r="B34" s="24" t="s">
        <v>31</v>
      </c>
      <c r="C34" s="56"/>
      <c r="D34" s="44">
        <f>SUM(D25,D27,D28,D29,D30,D31,D32,D33,D24)</f>
        <v>0</v>
      </c>
      <c r="E34" s="57"/>
      <c r="F34" s="1"/>
      <c r="G34" s="2"/>
    </row>
    <row r="35" spans="1:7">
      <c r="A35" s="46"/>
      <c r="B35" s="47"/>
      <c r="C35" s="46"/>
      <c r="D35" s="48"/>
      <c r="E35" s="46"/>
      <c r="F35" s="1"/>
      <c r="G35" s="2"/>
    </row>
    <row r="36" spans="1:7">
      <c r="A36" s="46"/>
      <c r="B36" s="58" t="s">
        <v>32</v>
      </c>
      <c r="C36" s="46"/>
      <c r="D36" s="48"/>
      <c r="E36" s="46"/>
      <c r="F36" s="1"/>
      <c r="G36" s="25"/>
    </row>
    <row r="37" spans="1:7">
      <c r="A37" s="55"/>
      <c r="B37" s="94" t="s">
        <v>33</v>
      </c>
      <c r="C37" s="95"/>
      <c r="D37" s="60">
        <f>D20*4</f>
        <v>0</v>
      </c>
      <c r="E37" s="61" t="s">
        <v>17</v>
      </c>
      <c r="F37" s="1"/>
      <c r="G37" s="25"/>
    </row>
    <row r="38" spans="1:7" ht="45" customHeight="1" thickBot="1">
      <c r="A38" s="55"/>
      <c r="B38" s="42" t="s">
        <v>34</v>
      </c>
      <c r="C38" s="59"/>
      <c r="D38" s="62">
        <f>D34</f>
        <v>0</v>
      </c>
      <c r="E38" s="61" t="s">
        <v>17</v>
      </c>
      <c r="F38" s="1"/>
      <c r="G38" s="2"/>
    </row>
    <row r="39" spans="1:7" ht="15" thickBot="1">
      <c r="A39" s="55"/>
      <c r="B39" s="94" t="s">
        <v>35</v>
      </c>
      <c r="C39" s="96"/>
      <c r="D39" s="63">
        <f>D37+D38</f>
        <v>0</v>
      </c>
      <c r="E39" s="61"/>
      <c r="F39" s="1"/>
      <c r="G39" s="2"/>
    </row>
    <row r="40" spans="1:7">
      <c r="A40" s="64"/>
      <c r="B40" s="65"/>
      <c r="C40" s="64"/>
      <c r="D40" s="48"/>
      <c r="E40" s="66"/>
      <c r="F40" s="5"/>
      <c r="G40" s="2"/>
    </row>
    <row r="41" spans="1:7">
      <c r="A41" s="97" t="s">
        <v>36</v>
      </c>
      <c r="B41" s="98"/>
      <c r="C41" s="98"/>
      <c r="D41" s="98"/>
      <c r="E41" s="98"/>
      <c r="F41" s="5"/>
      <c r="G41" s="2"/>
    </row>
    <row r="42" spans="1:7">
      <c r="A42" s="46"/>
      <c r="B42" s="65" t="s">
        <v>37</v>
      </c>
      <c r="C42" s="48"/>
      <c r="D42" s="46"/>
      <c r="E42" s="46"/>
      <c r="F42" s="1"/>
      <c r="G42" s="2"/>
    </row>
    <row r="43" spans="1:7">
      <c r="A43" s="50" t="s">
        <v>12</v>
      </c>
      <c r="B43" s="51" t="s">
        <v>38</v>
      </c>
      <c r="C43" s="50" t="s">
        <v>39</v>
      </c>
      <c r="D43" s="67" t="s">
        <v>14</v>
      </c>
      <c r="E43" s="50" t="s">
        <v>40</v>
      </c>
      <c r="F43" s="1"/>
      <c r="G43" s="2"/>
    </row>
    <row r="44" spans="1:7" ht="42.6" customHeight="1">
      <c r="A44" s="23">
        <v>1</v>
      </c>
      <c r="B44" s="26" t="s">
        <v>41</v>
      </c>
      <c r="C44" s="27">
        <v>0</v>
      </c>
      <c r="D44" s="28">
        <f t="shared" ref="D44:D45" si="0">C44*E44</f>
        <v>0</v>
      </c>
      <c r="E44" s="29">
        <v>300</v>
      </c>
      <c r="F44" s="1"/>
      <c r="G44" s="2"/>
    </row>
    <row r="45" spans="1:7" ht="28.9" customHeight="1" thickBot="1">
      <c r="A45" s="23">
        <v>2</v>
      </c>
      <c r="B45" s="26" t="s">
        <v>42</v>
      </c>
      <c r="C45" s="27">
        <v>0</v>
      </c>
      <c r="D45" s="28">
        <f t="shared" si="0"/>
        <v>0</v>
      </c>
      <c r="E45" s="29">
        <v>800</v>
      </c>
      <c r="F45" s="1"/>
      <c r="G45" s="2"/>
    </row>
    <row r="46" spans="1:7" ht="15" thickBot="1">
      <c r="A46" s="30"/>
      <c r="B46" s="31" t="s">
        <v>43</v>
      </c>
      <c r="C46" s="68" t="s">
        <v>44</v>
      </c>
      <c r="D46" s="32">
        <f>SUM(D44:D45)</f>
        <v>0</v>
      </c>
      <c r="E46" s="31"/>
      <c r="F46" s="1"/>
      <c r="G46" s="2"/>
    </row>
    <row r="47" spans="1:7">
      <c r="A47" s="46"/>
      <c r="B47" s="47"/>
      <c r="C47" s="46"/>
      <c r="D47" s="48"/>
      <c r="E47" s="46"/>
      <c r="F47" s="1"/>
      <c r="G47" s="2"/>
    </row>
    <row r="48" spans="1:7">
      <c r="A48" s="46"/>
      <c r="B48" s="58" t="s">
        <v>45</v>
      </c>
      <c r="C48" s="46"/>
      <c r="D48" s="48"/>
      <c r="E48" s="46"/>
      <c r="F48" s="1"/>
      <c r="G48" s="2"/>
    </row>
    <row r="49" spans="1:7" ht="36.6" customHeight="1">
      <c r="A49" s="69"/>
      <c r="B49" s="70" t="s">
        <v>35</v>
      </c>
      <c r="C49" s="71"/>
      <c r="D49" s="72">
        <f>D39</f>
        <v>0</v>
      </c>
      <c r="E49" s="73"/>
      <c r="F49" s="1"/>
      <c r="G49" s="2"/>
    </row>
    <row r="50" spans="1:7" ht="18.600000000000001" customHeight="1" thickBot="1">
      <c r="A50" s="74"/>
      <c r="B50" s="75" t="s">
        <v>43</v>
      </c>
      <c r="C50" s="76"/>
      <c r="D50" s="77">
        <f>D46</f>
        <v>0</v>
      </c>
      <c r="E50" s="78"/>
      <c r="F50" s="1"/>
      <c r="G50" s="2"/>
    </row>
    <row r="51" spans="1:7" ht="54.95" customHeight="1" thickBot="1">
      <c r="A51" s="79"/>
      <c r="B51" s="80" t="s">
        <v>46</v>
      </c>
      <c r="C51" s="80"/>
      <c r="D51" s="81">
        <f>SUM(D49:D50)</f>
        <v>0</v>
      </c>
      <c r="E51" s="61" t="s">
        <v>47</v>
      </c>
      <c r="F51" s="33"/>
      <c r="G51" s="34"/>
    </row>
    <row r="52" spans="1:7">
      <c r="A52" s="46"/>
      <c r="B52" s="47"/>
      <c r="C52" s="46"/>
      <c r="D52" s="48"/>
      <c r="E52" s="66"/>
      <c r="F52" s="1"/>
      <c r="G52" s="2"/>
    </row>
    <row r="53" spans="1:7">
      <c r="A53" s="64" t="s">
        <v>48</v>
      </c>
      <c r="B53" s="2"/>
      <c r="C53" s="46"/>
      <c r="D53" s="48"/>
      <c r="E53" s="46"/>
      <c r="F53" s="1"/>
      <c r="G53" s="2"/>
    </row>
    <row r="54" spans="1:7">
      <c r="A54" s="64" t="s">
        <v>49</v>
      </c>
      <c r="B54" s="47"/>
      <c r="C54" s="46"/>
      <c r="D54" s="48"/>
      <c r="E54" s="46"/>
      <c r="F54" s="1"/>
      <c r="G54" s="2"/>
    </row>
    <row r="55" spans="1:7">
      <c r="A55" s="46"/>
      <c r="B55" s="47"/>
      <c r="C55" s="46"/>
      <c r="D55" s="48"/>
      <c r="E55" s="46"/>
      <c r="F55" s="1"/>
      <c r="G55" s="2"/>
    </row>
    <row r="56" spans="1:7">
      <c r="A56" s="99" t="s">
        <v>50</v>
      </c>
      <c r="B56" s="100"/>
      <c r="C56" s="101" t="s">
        <v>51</v>
      </c>
      <c r="D56" s="90"/>
      <c r="E56" s="91"/>
      <c r="F56" s="1"/>
      <c r="G56" s="2"/>
    </row>
    <row r="57" spans="1:7">
      <c r="A57" s="82" t="s">
        <v>52</v>
      </c>
      <c r="B57" s="83"/>
      <c r="C57" s="86" t="s">
        <v>53</v>
      </c>
      <c r="D57" s="87"/>
      <c r="E57" s="88"/>
      <c r="F57" s="1"/>
      <c r="G57" s="2"/>
    </row>
    <row r="58" spans="1:7">
      <c r="A58" s="84" t="s">
        <v>54</v>
      </c>
      <c r="B58" s="85"/>
      <c r="C58" s="89" t="s">
        <v>55</v>
      </c>
      <c r="D58" s="90"/>
      <c r="E58" s="91"/>
      <c r="F58" s="1"/>
      <c r="G58" s="2"/>
    </row>
  </sheetData>
  <sheetProtection algorithmName="SHA-512" hashValue="8qvADR8OkTJz/NN11VUHpJEICvqDCxe6Jk8U56U86zqlJbqiSK89R/70cOfshV9ncu7d4g+6c4gDSqCYQNCJgg==" saltValue="uV3L0+sXbVwmnKrxmjESaA==" spinCount="100000" sheet="1" objects="1" scenarios="1"/>
  <protectedRanges>
    <protectedRange algorithmName="SHA-512" hashValue="H5anqxZhrJ6118b6+JjKzkQRuK4LWKEs8EJXwZMJ89W0DmyJl2q+OdCi2Z/7Mz4b45NcOKLoAjkc82gLlFWlsA==" saltValue="jOX6Bee7tOwq4OnWOj8XQg==" spinCount="100000" sqref="D16:E19 D24:E33 B29:C33 C44:C45 C56:E58 C1" name="Bereik1"/>
  </protectedRanges>
  <mergeCells count="21">
    <mergeCell ref="B31:C31"/>
    <mergeCell ref="C1:E1"/>
    <mergeCell ref="B16:C16"/>
    <mergeCell ref="B17:C17"/>
    <mergeCell ref="B18:C18"/>
    <mergeCell ref="B19:C19"/>
    <mergeCell ref="B24:C24"/>
    <mergeCell ref="B26:C26"/>
    <mergeCell ref="B27:C27"/>
    <mergeCell ref="B28:C28"/>
    <mergeCell ref="B29:C29"/>
    <mergeCell ref="B30:C30"/>
    <mergeCell ref="C57:E57"/>
    <mergeCell ref="C58:E58"/>
    <mergeCell ref="B32:C32"/>
    <mergeCell ref="B33:C33"/>
    <mergeCell ref="B37:C37"/>
    <mergeCell ref="B39:C39"/>
    <mergeCell ref="A41:E41"/>
    <mergeCell ref="A56:B56"/>
    <mergeCell ref="C56:E5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6AC20D338F1D94EBB14F845E395B3DD" ma:contentTypeVersion="14" ma:contentTypeDescription="Een nieuw document maken." ma:contentTypeScope="" ma:versionID="b44d26fc8bd8c68848cfbc940e081a00">
  <xsd:schema xmlns:xsd="http://www.w3.org/2001/XMLSchema" xmlns:xs="http://www.w3.org/2001/XMLSchema" xmlns:p="http://schemas.microsoft.com/office/2006/metadata/properties" xmlns:ns2="a0cf0202-a5c5-484a-8f56-a5c31f00845a" xmlns:ns4="4ba9fab4-aeb9-461b-85e6-c8a06e1eadad" xmlns:ns5="972aa279-f030-4c4c-9d80-5879bac880ba" targetNamespace="http://schemas.microsoft.com/office/2006/metadata/properties" ma:root="true" ma:fieldsID="6a29e255953365abc6a4496e757da507" ns2:_="" ns4:_="" ns5:_="">
    <xsd:import namespace="a0cf0202-a5c5-484a-8f56-a5c31f00845a"/>
    <xsd:import namespace="4ba9fab4-aeb9-461b-85e6-c8a06e1eadad"/>
    <xsd:import namespace="972aa279-f030-4c4c-9d80-5879bac880b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DateTaken"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a9fab4-aeb9-461b-85e6-c8a06e1eada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b81bc89-8b95-43c4-8b71-c8bf51ae11cd}" ma:internalName="TaxCatchAll" ma:showField="CatchAllData" ma:web="4ba9fab4-aeb9-461b-85e6-c8a06e1eada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aa279-f030-4c4c-9d80-5879bac880b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2aa279-f030-4c4c-9d80-5879bac880ba">
      <Terms xmlns="http://schemas.microsoft.com/office/infopath/2007/PartnerControls"/>
    </lcf76f155ced4ddcb4097134ff3c332f>
    <TaxCatchAll xmlns="4ba9fab4-aeb9-461b-85e6-c8a06e1eadad">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documentManagement>
</p:properties>
</file>

<file path=customXml/itemProps1.xml><?xml version="1.0" encoding="utf-8"?>
<ds:datastoreItem xmlns:ds="http://schemas.openxmlformats.org/officeDocument/2006/customXml" ds:itemID="{AF0A8052-0EDB-470F-BC86-F071FBACAB67}"/>
</file>

<file path=customXml/itemProps2.xml><?xml version="1.0" encoding="utf-8"?>
<ds:datastoreItem xmlns:ds="http://schemas.openxmlformats.org/officeDocument/2006/customXml" ds:itemID="{DFB2F075-DFA3-4A06-B479-7A6CFE870010}"/>
</file>

<file path=customXml/itemProps3.xml><?xml version="1.0" encoding="utf-8"?>
<ds:datastoreItem xmlns:ds="http://schemas.openxmlformats.org/officeDocument/2006/customXml" ds:itemID="{80B1D730-2F02-4D70-ACF4-9FC9D1139612}"/>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Lommen, José</dc:creator>
  <cp:keywords/>
  <dc:description/>
  <cp:lastModifiedBy>Lommen, José</cp:lastModifiedBy>
  <cp:revision/>
  <dcterms:created xsi:type="dcterms:W3CDTF">2025-10-23T08:55:09Z</dcterms:created>
  <dcterms:modified xsi:type="dcterms:W3CDTF">2025-10-23T11:44:26Z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0x01010006AC20D338F1D94EBB14F845E395B3DD</vt:lpwstr>
  </property>
  <property fmtid="{D5CDD505-2E9C-101B-9397-08002B2CF9AE}" pid="3" name="Afdelingnaam">
    <vt:lpwstr>1;#PPI|5380aa0e-a8ab-4a3d-bf73-9d74f369ec86</vt:lpwstr>
  </property>
  <property fmtid="{D5CDD505-2E9C-101B-9397-08002B2CF9AE}" pid="4" name="MediaServiceImageTags">
    <vt:lpwstr/>
  </property>
</Properties>
</file>