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fvportal.sharepoint.com/sites/ti/Gedeelde documenten/07. Lopende aanbestedingen/2025 NIPV2025-EA-03780 HR systeem/04 Nota van Inlichtingen/2e Nota van Inlichtingen/Word versies/"/>
    </mc:Choice>
  </mc:AlternateContent>
  <xr:revisionPtr revIDLastSave="39" documentId="8_{2E4088E5-8F09-462E-9667-8EF4DABCA237}" xr6:coauthVersionLast="47" xr6:coauthVersionMax="47" xr10:uidLastSave="{390BCD13-4FD3-4155-A666-0D197B4715DF}"/>
  <bookViews>
    <workbookView xWindow="-120" yWindow="-120" windowWidth="29040" windowHeight="15720" xr2:uid="{49D61353-24C6-4B70-93AC-CF22D9D2B784}"/>
  </bookViews>
  <sheets>
    <sheet name="PvW" sheetId="4" r:id="rId1"/>
    <sheet name="Weging wen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7" i="4" l="1"/>
  <c r="E81" i="4"/>
  <c r="E68" i="4"/>
  <c r="E67" i="4"/>
  <c r="E66" i="4"/>
  <c r="E65" i="4"/>
  <c r="E64" i="4"/>
  <c r="E63" i="4"/>
  <c r="E62" i="4"/>
  <c r="E61" i="4"/>
  <c r="E94" i="4"/>
  <c r="E4" i="4"/>
  <c r="E84" i="4"/>
  <c r="E85" i="4"/>
  <c r="E86" i="4"/>
  <c r="E87" i="4"/>
  <c r="E88" i="4"/>
  <c r="E89" i="4"/>
  <c r="E90" i="4"/>
  <c r="E91" i="4"/>
  <c r="E92" i="4"/>
  <c r="E93" i="4"/>
  <c r="E39" i="4"/>
  <c r="E40" i="4"/>
  <c r="E96" i="4"/>
  <c r="E95" i="4"/>
  <c r="E79" i="4"/>
  <c r="E80" i="4"/>
  <c r="E78" i="4"/>
  <c r="E11" i="4"/>
  <c r="E72" i="4"/>
  <c r="E73" i="4"/>
  <c r="E74" i="4"/>
  <c r="E75" i="4"/>
  <c r="E71" i="4"/>
  <c r="E54" i="4"/>
  <c r="E55" i="4"/>
  <c r="E56" i="4"/>
  <c r="E57" i="4"/>
  <c r="E58" i="4"/>
  <c r="E59" i="4"/>
  <c r="E60" i="4"/>
  <c r="E18" i="4"/>
  <c r="E43" i="4"/>
  <c r="E44" i="4"/>
  <c r="E45" i="4"/>
  <c r="E46" i="4"/>
  <c r="E47" i="4"/>
  <c r="E48" i="4"/>
  <c r="E49" i="4"/>
  <c r="E50" i="4"/>
  <c r="E51" i="4"/>
  <c r="E28" i="4"/>
  <c r="E29" i="4"/>
  <c r="E30" i="4"/>
  <c r="E31" i="4"/>
  <c r="E32" i="4"/>
  <c r="E33" i="4"/>
  <c r="E34" i="4"/>
  <c r="E35" i="4"/>
  <c r="E36" i="4"/>
  <c r="E37" i="4"/>
  <c r="E38" i="4"/>
  <c r="E9" i="4"/>
  <c r="E10" i="4"/>
  <c r="E12" i="4"/>
  <c r="E13" i="4"/>
  <c r="E14" i="4"/>
  <c r="E15" i="4"/>
  <c r="E16" i="4"/>
  <c r="E17" i="4"/>
  <c r="E21" i="4"/>
  <c r="E22" i="4"/>
  <c r="E23" i="4"/>
  <c r="E24" i="4"/>
  <c r="E25" i="4"/>
  <c r="E5" i="4"/>
  <c r="E6" i="4"/>
</calcChain>
</file>

<file path=xl/sharedStrings.xml><?xml version="1.0" encoding="utf-8"?>
<sst xmlns="http://schemas.openxmlformats.org/spreadsheetml/2006/main" count="372" uniqueCount="203">
  <si>
    <t>Nr.</t>
  </si>
  <si>
    <t>Onderwerp</t>
  </si>
  <si>
    <t>Beschrijving voor Programma van Wensen</t>
  </si>
  <si>
    <t>FR-1</t>
  </si>
  <si>
    <t>Organisatie en formatieplanning</t>
  </si>
  <si>
    <t>Weging</t>
  </si>
  <si>
    <t>Max aantal punten</t>
  </si>
  <si>
    <t>Toelichting</t>
  </si>
  <si>
    <t>FR-1.01</t>
  </si>
  <si>
    <t>Het is mogelijk om twee functietabellen in te richten, één met functieprofielen (generieke NIPV functiehuis) en één met werktitels, beide functies moeten bij een werknemer geregistreerd kunnen worden.</t>
  </si>
  <si>
    <t>Gewenst</t>
  </si>
  <si>
    <t>FR-1.02</t>
  </si>
  <si>
    <t xml:space="preserve">De leverancier geeft de klanten updates omtrent hun roadmap. </t>
  </si>
  <si>
    <t>Extra</t>
  </si>
  <si>
    <t>FR-1.03</t>
  </si>
  <si>
    <t xml:space="preserve">Er is een gebruikersgroep/ community aanwezig. </t>
  </si>
  <si>
    <t>FR-2</t>
  </si>
  <si>
    <t>In-, door- en uitstroom (on-/ offboarding)</t>
  </si>
  <si>
    <t>FR-2.01</t>
  </si>
  <si>
    <t>Doorstroom</t>
  </si>
  <si>
    <t>Het systeem voorziet in het ondersteunen van Manager Self Service voor het initieren van combinatiemutaties, zoals: wijziging functie + urenwijzging + salariswijziging, waarbij de uitkomst verwerkt wordt in één brief voor de medewerker.</t>
  </si>
  <si>
    <t>FR-2.02</t>
  </si>
  <si>
    <t>Autorisatie</t>
  </si>
  <si>
    <t>Het systeem voorziet in een mogelijkheid om naast de standaard ESS/MSS functionaliteit ook een management assistenten rol vorm te geven ter ondersteuning van de administratieve taken van de leidinggevenden.</t>
  </si>
  <si>
    <t>FR-2.03</t>
  </si>
  <si>
    <t>Het systeem biedt de mogelijkheid voor leidinggevenden om een vervanger in te stellen (bv tijdens vakanties).</t>
  </si>
  <si>
    <t>Belangrijk</t>
  </si>
  <si>
    <t>FR-2.04</t>
  </si>
  <si>
    <t>Loonstroken</t>
  </si>
  <si>
    <t>Het systeem biedt de mogelijkheid om proforma berekeningen voor de salarisverwerking uit te voeren en bijbehorende (proforma) loonstroken te genereren.</t>
  </si>
  <si>
    <t>FR-2.05</t>
  </si>
  <si>
    <t>Het systeem biedt de mogelijkheid om proforma loonstroken te genereren voor recruitment kandidaten die nog niet als medewerker in dienst zijn.</t>
  </si>
  <si>
    <t>FR-2.06</t>
  </si>
  <si>
    <t>Instroom</t>
  </si>
  <si>
    <t xml:space="preserve">HR kan vaste of variabele voorwaarden toevoegen tijdens het standaard instroomproces. </t>
  </si>
  <si>
    <t>FR-2.07</t>
  </si>
  <si>
    <t>Signaleringen</t>
  </si>
  <si>
    <t>Het systeem biedt de mogelijkheid om losse taken aan te maken om afspraken op persoonsniveau te laten signaleren.</t>
  </si>
  <si>
    <t>FR-2.08</t>
  </si>
  <si>
    <t>In-, door, en uitstroom</t>
  </si>
  <si>
    <t>Het systeem biedt de mogelijkheid om bij in-, door-, en uitstroomprocessen opvolgende acties te genereren, bijvoorbeeld bij instroom aanvraag VOG, bij uitstroom uitbetalen verlof, e.d.</t>
  </si>
  <si>
    <t>FR-2.09</t>
  </si>
  <si>
    <t>Het systeem biedt de mogelijkheid om tijdens een in-, door- en uitstroomproces signalen over uit te geven bedrijfsmiddelen te genereren naar de facilitaire en ICT afdeling.</t>
  </si>
  <si>
    <t>FR-2.10</t>
  </si>
  <si>
    <t>Declaraties</t>
  </si>
  <si>
    <t>Het systeem voorziet in het ondersteunen van een maandelijkse werkplekregistratie per dag tbv woon-werk kilometers en thuiswerkvergoeding</t>
  </si>
  <si>
    <t>FR-3</t>
  </si>
  <si>
    <t>Rapportages</t>
  </si>
  <si>
    <t>FR-3.01</t>
  </si>
  <si>
    <t>Rapportages moeten kunnen worden gegenereerd op basis van eigen filters en exporteerbaar zijn.</t>
  </si>
  <si>
    <t>FR-3.02</t>
  </si>
  <si>
    <t>Uitgebreide rapportage mogelijk over opgenomen verlofuren en restsaldi per kalenderjaar.</t>
  </si>
  <si>
    <t>FR-3.03</t>
  </si>
  <si>
    <t>Het systeem biedt de mogelijkheid tot het genereren van actuele verzuimlijsten en managementinformatie op gebied van verzuim.</t>
  </si>
  <si>
    <t>FR-3.04</t>
  </si>
  <si>
    <t>Het systeem voorziet in:
- standaard rapportages;
- mogelijkheden voor HR en functioneel beheer naar eigen behoefte rapportages te kunnen samenstellen;
Hiermee moeten de meest voorkomende rapportagebehoeften kunnen worden afgedekt.</t>
  </si>
  <si>
    <t>FR-3.05</t>
  </si>
  <si>
    <t>Het systeem biedt de mogelijkheid om systeemnotificaties naar aanleiding van workflowtaken te genereren, waarbij het per gebruiker zelf in te stellen is of daar ook een e-mailnotificatie voor verzonden moet worden.</t>
  </si>
  <si>
    <t>FR-4</t>
  </si>
  <si>
    <t>Personeelsadministratie</t>
  </si>
  <si>
    <t>FR-4.01</t>
  </si>
  <si>
    <t>Conversie</t>
  </si>
  <si>
    <t>Conversie van roostergegevens uit Synergy is mogelijk naar het nieuwe HR systeem voor het overnemen van de werkdagen en uren per dag (werkpatroon).</t>
  </si>
  <si>
    <t>FR-4.02</t>
  </si>
  <si>
    <t>Dienstbetrekkingen</t>
  </si>
  <si>
    <t>Het systeem voorziet in mogelijkheden tot classificatie van medewerkers (in loondienst of niet in loondienst). Denk hierbij aan:
- Personeel in loondienst (PIL);
- Personeel niet in loondienst - Externen (PNIL).</t>
  </si>
  <si>
    <t>FR-4.03</t>
  </si>
  <si>
    <t>Dossier</t>
  </si>
  <si>
    <t>Het personeelsdossier kan een aparte tab bevatten met documenten die alleen voor HR bestemd zijn, dus niet voor de leidinggevende of de medewerker (zoals specifieke juridische documenten).</t>
  </si>
  <si>
    <t>FR-4.04</t>
  </si>
  <si>
    <t>FR-4.05</t>
  </si>
  <si>
    <t>Personeelsdossier</t>
  </si>
  <si>
    <t>Het Personeelsdossier uit ADP workforce kan worden omgezet naar het nieuwe systeem.</t>
  </si>
  <si>
    <t>FR-4.06</t>
  </si>
  <si>
    <t>Periodieke signalering op bereikte einddatum bewaartermijn is mogelijk.</t>
  </si>
  <si>
    <t>FR-4.07</t>
  </si>
  <si>
    <t>In het personeelsdossier is het eenvoudig om documenten in bulk te verwijderen, te exporteren of een heel dossier te exporteren binnen een redelijke termijn (vb. enkele uren).</t>
  </si>
  <si>
    <t>FR-4.08</t>
  </si>
  <si>
    <t>Het systeem biedt de mogelijkheid om documenten/bestanden uit het personeelsdossier in bulk te verwijderen zodra de bewaartermijn verstreken is.</t>
  </si>
  <si>
    <t>FR-4.09</t>
  </si>
  <si>
    <t>Het systeem biedt de mogelijkheid om toekomstmutaties in te voeren (tot maximaal 3 maanden), bijvoorbeeld een indiensttreding, urenwijziging, functiewijziging.</t>
  </si>
  <si>
    <t>FR-4.10</t>
  </si>
  <si>
    <t xml:space="preserve">Het systeem biedt de mogelijkheid om op een effectieve wijze informatie op te kunnen zoeken in personeelsdossiers, bijvoorbeeld op titel of inhoud. </t>
  </si>
  <si>
    <t>FR-4.11</t>
  </si>
  <si>
    <t>Het systeem biedt de mogelijkheid om metadata conform de Metadata Duurzame Toegankelijkheid Overheid (MDTO) standaard toe te voegen</t>
  </si>
  <si>
    <t>FR-4.12</t>
  </si>
  <si>
    <t>Systeem biedt optie om bij werknemer meerdere functies/afdelingen/kostenplaatsen te registreren</t>
  </si>
  <si>
    <t>FR-4.13</t>
  </si>
  <si>
    <t>In het systeem kan een relatie aangebracht worden tussen een adreswijziging en reiskostenvergoeding woon-werk verkeer.</t>
  </si>
  <si>
    <t>FR-5</t>
  </si>
  <si>
    <t xml:space="preserve">Verlof en Verzuim </t>
  </si>
  <si>
    <t>FR-5.01</t>
  </si>
  <si>
    <t>Verlof</t>
  </si>
  <si>
    <t>Het systeem berekent automatisch het verlofsaldo voor de werknemer op basis van verschillende mutaties op werknemer niveau. Denk daarbij bijvoorbeeld aan:
- indiensttreding nieuwe werknemer;
- urenwijzigingen;
- tussentijdse uitdiensttreding.</t>
  </si>
  <si>
    <t>FR-5.02</t>
  </si>
  <si>
    <t>Het systeem biedt een overzichtelijke verlofkaart voor medewerker en leidinggevende (individueel en totaaloverzicht eigen afdeling op hoofdlijnen).</t>
  </si>
  <si>
    <t>FR-5.03</t>
  </si>
  <si>
    <t>Ondersteuning van plus uren (mensen die 40 uur werken ipv 36 uur). Overboeken van een maximum restant plusuren wordt bij de jaarafsluiting opgeboekt in het spaarverlof potje.</t>
  </si>
  <si>
    <t>FR-5.04</t>
  </si>
  <si>
    <t>Het systeem biedt de mogelijkheid actief te signaleren over vervaltermijnen verlof.</t>
  </si>
  <si>
    <t>FR-5.05</t>
  </si>
  <si>
    <t>Het systeem biedt de mogelijkheid om verlofafboekingen automatisch te prioriteren op wettelijke vervaldata van de verschillende verlofsoorten.</t>
  </si>
  <si>
    <t>FR-5.06</t>
  </si>
  <si>
    <t>De mogelijkheid om aangevraagd verlof dmv een koppeling in Synergy te registreren</t>
  </si>
  <si>
    <t>FR-5.07</t>
  </si>
  <si>
    <t>Aanvragen van verlof door een medewerker kan via een mobiele app</t>
  </si>
  <si>
    <t>FR-5.08</t>
  </si>
  <si>
    <t>Het goedkeuren van verlof door een leidinggevende kan via een mobiele app</t>
  </si>
  <si>
    <t>FR-5.09</t>
  </si>
  <si>
    <t>Verzuim</t>
  </si>
  <si>
    <t>Het systeem biedt de mogelijkheid om de medewerker zichzelf ziek te laten melden wat ter beoordeling aan de leidinggevende voorgelegd wordt.</t>
  </si>
  <si>
    <t>FR-6</t>
  </si>
  <si>
    <t>Salarisadministratie en -verwerking</t>
  </si>
  <si>
    <t>FR-6.01</t>
  </si>
  <si>
    <t>Het systeem ondersteunt het proces van toekennen van standaard periodieke verhogingen (via een workflow of proces voor de SA) en geeft ook signalen bij peildatum periodieke verhoging (m.a.w. het jaarlijks toekennen van een trede binnen de salarischaal).</t>
  </si>
  <si>
    <t>FR-6.02</t>
  </si>
  <si>
    <t>Het systeem biedt de mogelijkheid om voor verschillende type mutaties een maximale TWK periode in te stellen (zoals maximaal 3 maanden voor declaraties of maximaal tot 1 januari van het lopende jaar).</t>
  </si>
  <si>
    <t>FR-6.03</t>
  </si>
  <si>
    <t>Het systeem biedt de mogelijkheid tot deprovisioning van autorisaties op systeemonderdelen, waarbij een medewerker die uitdienst is wel nog tijdelijke langer toegang kan behouden tot de digitale loonstroken en jaaropgaaf.</t>
  </si>
  <si>
    <t>FR-6.04</t>
  </si>
  <si>
    <t>Het systeem berekent automatisch, op basis van de regels in de CAO Rijk, het gratificatiebedrag bij een ambtsjubileum en keert dit na autorisatie uit.</t>
  </si>
  <si>
    <t>FR-6.05</t>
  </si>
  <si>
    <t>Het systeem berekent automatisch, op basis van de NIPV jubileum regeling, het gratificatiebedrag bij een NIPV jubileum en keert dit na autorisatie uit.</t>
  </si>
  <si>
    <t>FR-6.06</t>
  </si>
  <si>
    <t>In het systeem is het mogelijk toelagen, op basis van verschil tussen twee combinaties van schaal/trede, automatisch te berekenen (in het geval dat een medewerker tijdelijk een andere, hogere functie vervult).</t>
  </si>
  <si>
    <t>FR-6.07</t>
  </si>
  <si>
    <t>Het systeem biedt de mogelijkheid om foutieve BSN (BSN-check), IBAN nummers (11-proef) en postcodes (obv postcodetabellen) bij invoer te herkennen en te signaleren.</t>
  </si>
  <si>
    <t>FR-6.08</t>
  </si>
  <si>
    <t>Het systeem berekent het jaarloon bijzonder tarief automatisch en past de correcte loonbelastingtabellen toe.</t>
  </si>
  <si>
    <t>FR-6.09</t>
  </si>
  <si>
    <t>Bij gebroken maanden berekent het systeem automatisch de arbeidsvoorwaarden correct, volledig en tijdig over de rest van de maand.</t>
  </si>
  <si>
    <t>FR-6.10</t>
  </si>
  <si>
    <t>Het systeem biedt de mogelijkheid tot het verwerken van loonbeslagen.</t>
  </si>
  <si>
    <t>FR-6.11</t>
  </si>
  <si>
    <t xml:space="preserve">Het systeem biedt de mogelijkheid om, naast de salarissen o.b.v. inschaling, een afwijkend salaris of toelage toe te kennen. </t>
  </si>
  <si>
    <t>FR-6.12</t>
  </si>
  <si>
    <t>Het systeem biedt de mogelijkheid tot het bieden van een standaard medewerkerskaart met: voornamen, achternamen, voorvoegsel, roepnaam, adres, postcode woonplaats, voorletters, titel, geboortedatum, burgerlijke staat,  geslacht, geboorteplaats, bsn, nationaliteit, afdeling, functie, salaris (schaal, trede en bedrag), toelage, deeltijdfactor</t>
  </si>
  <si>
    <t>FR-6.13</t>
  </si>
  <si>
    <t>Het systeem biedt de mogelijkheid om premies voor de Loyalis arbeidsongeschiktheidsverzekering, ANW verzekering en ABP extra verzekering eenvoudig te verwerken en met salaris te verrekenen.</t>
  </si>
  <si>
    <t>FR-6.14</t>
  </si>
  <si>
    <t>In het systeem is het mogelijk om een bruto salaris/vergoeding per maand op basis van 36 uur op te geven in plaats van een salarisschaal + trede (bij bijvoorbeeld stagiaires) en rekent dit bedrag om bij meer/minder uren.</t>
  </si>
  <si>
    <t>FR-6.15</t>
  </si>
  <si>
    <t xml:space="preserve">Het systeem kan bulkmutaties verwerken (op basis van Excel). </t>
  </si>
  <si>
    <t>FR-7</t>
  </si>
  <si>
    <t>Plan van Aanpak &amp; Data migratie</t>
  </si>
  <si>
    <t>FR-7.01</t>
  </si>
  <si>
    <t>Plan van aanpak</t>
  </si>
  <si>
    <t>De Inschrijver heeft specifieke best practice processen voor de markt. Deze best practice processen worden bij de start van de implementatie geleverd als vertrekpunt voor de implementatie met ruimte voor NIPV specifieke configuratie.</t>
  </si>
  <si>
    <t>FR-7.02</t>
  </si>
  <si>
    <t>Data migratie</t>
  </si>
  <si>
    <t>Aanbieder kan (tegen additionele kosten) ook de data-extractie uit ADP verzorgen voor het NIPV</t>
  </si>
  <si>
    <t>FR-7.03</t>
  </si>
  <si>
    <t>Inschrijver zorgt (in overleg met NIPV) voor geanonimiseerde/gepseudonimiseerde testdata in alle omgevingen, uitgezonderd de productieomgeving.</t>
  </si>
  <si>
    <t>FR-7.04</t>
  </si>
  <si>
    <t xml:space="preserve">Inschrijver zorgt ervoor dat alle in het Personeelsdossier aanwezige documenten, binnen de kaders van de geldende bewaartermijnen geconverteerd en gemigreerd worden vanuit de huidige e-HRM voorziening naar de nieuwe door Inschrijver te leveren e-HRM voorziening. Voor alle individuele documenten die binnen de huidige omgeving specifiek omschreven zijn wordt het type document en de indeling meegenomen tijdens de conversie.  </t>
  </si>
  <si>
    <t>FR-7.05</t>
  </si>
  <si>
    <t>Voor de data migratie worden ook vastgelegde toekomstmutaties meegenomen die in het huidige systeem zijn vastgelegd.</t>
  </si>
  <si>
    <t>FR-8</t>
  </si>
  <si>
    <t>Gesprekcyclus &amp; Opleidingsmanagement</t>
  </si>
  <si>
    <t>FR-8.01</t>
  </si>
  <si>
    <t>Gesprekcyclus</t>
  </si>
  <si>
    <t>Registratie van datum en afspraken functionerings-, voortgangs- of beoordelingsgesprek (workflow met akkoord medewerker en leidinggevende).</t>
  </si>
  <si>
    <t>FR-8.02</t>
  </si>
  <si>
    <t>Opleidingsmanagement</t>
  </si>
  <si>
    <t xml:space="preserve">Het systeem biedt de mogelijkheid om de opleiding van een medewerker te registreren </t>
  </si>
  <si>
    <t>FR-8.03</t>
  </si>
  <si>
    <t>Registratie van studieovereenkomsten, ontwikkelafspraken, - budget, aanvragen, gevolgde opleidingen per medewerker. Overzicht per eenheid of medewerker</t>
  </si>
  <si>
    <t>FR-8.04</t>
  </si>
  <si>
    <t>Het systeem kan het beschikbare opleidingsbudget per afdeling/kostenplaats registreren</t>
  </si>
  <si>
    <t>FR-9.01</t>
  </si>
  <si>
    <t>Technische en overige non-functionele wensen</t>
  </si>
  <si>
    <t>Technisch</t>
  </si>
  <si>
    <t>Het systeem is toekomstbestendig. Ontwikkelingen worden actief door leverancier gevolgd (bijv. AI)</t>
  </si>
  <si>
    <t>FR-9.02</t>
  </si>
  <si>
    <t>Het systeem moet kunnen koppelen aan de meest gangbare servicemanagement-applicaties (ServiceNow, Topdesk, Jira)</t>
  </si>
  <si>
    <t>FR-9.03</t>
  </si>
  <si>
    <t>Het systeem is digitoegankelijk (WCAG 2.1)</t>
  </si>
  <si>
    <t>FR-9.04</t>
  </si>
  <si>
    <t>Het systeem voldoet aan de eisen van NEN-ISO 16175 (archivering)</t>
  </si>
  <si>
    <t>FR-9.05</t>
  </si>
  <si>
    <t>Het systeem is te benaderen vanuit de browsers Google Chrome (n, n-1) en/of Firefox (n, n-1)</t>
  </si>
  <si>
    <t>FR-9.06</t>
  </si>
  <si>
    <t xml:space="preserve">De applicatie maakt geen gebruik van additionele componenten in browsers, zoals bijvoorbeeld plugins. </t>
  </si>
  <si>
    <t>FR-9.07</t>
  </si>
  <si>
    <t>Alle raadplegingen op vertrouwelijke gegevens en mutaties op gegevens met een midden/hoge integriteitseis worden gelogd op het niveau van een natuurlijke persoon.</t>
  </si>
  <si>
    <t>FR-9.08</t>
  </si>
  <si>
    <t>Certificaten worden op basis van ASN.1 uitgegeven en geautomatiseerd gecontroleerd op geldigheid, indien deze niet geldig meer zijn, worden deze geautomatiseerd ingetrokken.</t>
  </si>
  <si>
    <t>FR-9.09</t>
  </si>
  <si>
    <t>Het systeem gebruikt de laatste (N) of één na laatste versie (N-1) van applicatie (componenten). Bij systemen met een afwijkend release beleid worden specifieke afspraken gemaakt.</t>
  </si>
  <si>
    <t>FR-9.10</t>
  </si>
  <si>
    <t>Logging binnen communicatievoorzieningen: De logging en monitoring van het netwerk behoort op verwerkers/persoonsniveau te loggen, zodat direct of periodiek kan worden beoordeeld welke persoonsgegevens deze medewerker heeft opgevraagd en ingezien.</t>
  </si>
  <si>
    <t>FR-9.11</t>
  </si>
  <si>
    <t>De inschrijver voldoet aan de normen van ISO 27701 (privacy), de ISO 22301 (Business Continuity Management) en 27017 (clouddiensten)</t>
  </si>
  <si>
    <t>FR-9.12</t>
  </si>
  <si>
    <t>Het systeem biedt de mogelijkheid om de interface af te stemmen op de huisstijl en terminologie van de organisatie.</t>
  </si>
  <si>
    <t>FR-9.13</t>
  </si>
  <si>
    <t>Duurzaamheid en maatschappelijke verantwoordelijkheid</t>
  </si>
  <si>
    <t>De leverancier heeft het systeem draaien op groene hosting (bijv. CO2-neutrale datacenters)</t>
  </si>
  <si>
    <t>Totaal maximaal</t>
  </si>
  <si>
    <t>Type</t>
  </si>
  <si>
    <t>Punten</t>
  </si>
  <si>
    <r>
      <t xml:space="preserve">Koppeling tussen personeelsdossier en Scansys om gescande documenten vanaf de multifunctionale printers in het juiste personeelsdossier te plaatsen, </t>
    </r>
    <r>
      <rPr>
        <sz val="10"/>
        <color rgb="FFFF0000"/>
        <rFont val="Arial"/>
        <family val="2"/>
      </rPr>
      <t>of een andere manier om documenten in bulk in de personeelsdossiers op te slaan</t>
    </r>
    <r>
      <rPr>
        <sz val="10"/>
        <color theme="1"/>
        <rFont val="Arial"/>
        <family val="2"/>
      </rPr>
      <t>.</t>
    </r>
  </si>
  <si>
    <r>
      <rPr>
        <b/>
        <sz val="16"/>
        <color rgb="FFFF0000"/>
        <rFont val="Arial"/>
        <family val="2"/>
      </rPr>
      <t>Versie 2</t>
    </r>
    <r>
      <rPr>
        <b/>
        <sz val="16"/>
        <color theme="1"/>
        <rFont val="Arial"/>
        <family val="2"/>
      </rPr>
      <t xml:space="preserve"> HRM:  e-HRM software (SaaS)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</si>
</sst>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color rgb="FFFFFFFF"/>
      <name val="Arial"/>
      <family val="2"/>
    </font>
    <font>
      <b/>
      <sz val="10"/>
      <color theme="0"/>
      <name val="Arial"/>
      <family val="2"/>
    </font>
    <font>
      <sz val="10"/>
      <color rgb="FF000000"/>
      <name val="Arial"/>
      <family val="2"/>
    </font>
    <font>
      <sz val="8"/>
      <name val="Aptos Narrow"/>
      <family val="2"/>
      <scheme val="minor"/>
    </font>
    <font>
      <b/>
      <sz val="11"/>
      <color theme="1"/>
      <name val="Aptos Narrow"/>
      <family val="2"/>
      <scheme val="minor"/>
    </font>
    <font>
      <b/>
      <sz val="16"/>
      <color theme="1"/>
      <name val="Arial"/>
      <family val="2"/>
    </font>
    <font>
      <b/>
      <sz val="12"/>
      <color theme="1"/>
      <name val="Arial"/>
      <family val="2"/>
    </font>
    <font>
      <sz val="12"/>
      <color theme="1"/>
      <name val="Arial"/>
      <family val="2"/>
    </font>
    <font>
      <sz val="10"/>
      <color rgb="FFFF0000"/>
      <name val="Arial"/>
      <family val="2"/>
    </font>
    <font>
      <b/>
      <sz val="16"/>
      <color rgb="FFFF0000"/>
      <name val="Arial"/>
      <family val="2"/>
    </font>
  </fonts>
  <fills count="5">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1">
    <xf numFmtId="0" fontId="0" fillId="0" borderId="0"/>
  </cellStyleXfs>
  <cellXfs count="45">
    <xf numFmtId="0" fontId="0" fillId="0" borderId="0" xfId="0"/>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0" borderId="2" xfId="0" applyBorder="1"/>
    <xf numFmtId="0" fontId="6" fillId="3"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6" fillId="3" borderId="1" xfId="0" applyFont="1" applyFill="1" applyBorder="1" applyAlignment="1">
      <alignment vertical="top" wrapText="1"/>
    </xf>
    <xf numFmtId="0" fontId="11" fillId="0" borderId="0" xfId="0" applyFont="1"/>
    <xf numFmtId="0" fontId="8" fillId="2" borderId="4" xfId="0" applyFont="1" applyFill="1" applyBorder="1" applyAlignment="1">
      <alignment horizontal="left" vertical="top" wrapText="1"/>
    </xf>
    <xf numFmtId="0" fontId="8" fillId="2" borderId="6" xfId="0" applyFont="1" applyFill="1" applyBorder="1" applyAlignment="1">
      <alignment horizontal="left" vertical="top" wrapText="1"/>
    </xf>
    <xf numFmtId="0" fontId="9" fillId="3" borderId="1" xfId="0" applyFont="1" applyFill="1" applyBorder="1" applyAlignment="1">
      <alignment vertical="top" wrapText="1"/>
    </xf>
    <xf numFmtId="164" fontId="6" fillId="3" borderId="1" xfId="0" applyNumberFormat="1" applyFont="1" applyFill="1" applyBorder="1" applyAlignment="1">
      <alignment horizontal="left" vertical="top" wrapText="1"/>
    </xf>
    <xf numFmtId="0" fontId="6" fillId="3" borderId="4" xfId="0" applyFont="1" applyFill="1" applyBorder="1" applyAlignment="1">
      <alignment vertical="top" wrapText="1"/>
    </xf>
    <xf numFmtId="0" fontId="9" fillId="3" borderId="7" xfId="0" applyFont="1" applyFill="1" applyBorder="1" applyAlignment="1">
      <alignment horizontal="left" vertical="top" wrapText="1"/>
    </xf>
    <xf numFmtId="0" fontId="8" fillId="2" borderId="7" xfId="0" applyFont="1" applyFill="1" applyBorder="1" applyAlignment="1">
      <alignment horizontal="left" vertical="top" wrapText="1"/>
    </xf>
    <xf numFmtId="0" fontId="5" fillId="0" borderId="0" xfId="0" applyFont="1" applyAlignment="1">
      <alignment vertical="top"/>
    </xf>
    <xf numFmtId="0" fontId="9" fillId="0" borderId="1" xfId="0" applyFont="1" applyBorder="1" applyAlignment="1">
      <alignment vertical="top" wrapText="1"/>
    </xf>
    <xf numFmtId="0" fontId="6" fillId="3" borderId="2" xfId="0" applyFont="1" applyFill="1" applyBorder="1" applyAlignment="1">
      <alignment vertical="top"/>
    </xf>
    <xf numFmtId="0" fontId="6" fillId="3" borderId="8" xfId="0" applyFont="1" applyFill="1" applyBorder="1" applyAlignment="1">
      <alignment vertical="top" wrapText="1"/>
    </xf>
    <xf numFmtId="0" fontId="9" fillId="3" borderId="1" xfId="0" applyFont="1" applyFill="1" applyBorder="1" applyAlignment="1">
      <alignment vertical="top"/>
    </xf>
    <xf numFmtId="0" fontId="9" fillId="3" borderId="1" xfId="0" applyFont="1" applyFill="1" applyBorder="1" applyAlignment="1">
      <alignment horizontal="left" vertical="top" wrapText="1"/>
    </xf>
    <xf numFmtId="0" fontId="4" fillId="0" borderId="0" xfId="0" applyFont="1" applyAlignment="1">
      <alignment vertical="top"/>
    </xf>
    <xf numFmtId="0" fontId="13" fillId="0" borderId="1" xfId="0" applyFont="1" applyBorder="1" applyAlignment="1">
      <alignment horizontal="left" vertical="top" wrapText="1"/>
    </xf>
    <xf numFmtId="0" fontId="14" fillId="0" borderId="0" xfId="0" applyFont="1" applyAlignment="1">
      <alignment vertical="top"/>
    </xf>
    <xf numFmtId="0" fontId="4" fillId="3" borderId="4" xfId="0" applyFont="1" applyFill="1" applyBorder="1" applyAlignment="1">
      <alignment vertical="top" wrapText="1"/>
    </xf>
    <xf numFmtId="0" fontId="7" fillId="2" borderId="7" xfId="0" applyFont="1" applyFill="1" applyBorder="1" applyAlignment="1">
      <alignment horizontal="left" vertical="top" wrapText="1"/>
    </xf>
    <xf numFmtId="0" fontId="4" fillId="0" borderId="1" xfId="0" applyFont="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vertical="top"/>
    </xf>
    <xf numFmtId="0" fontId="4" fillId="3" borderId="4" xfId="0" applyFont="1" applyFill="1" applyBorder="1" applyAlignment="1">
      <alignment vertical="top"/>
    </xf>
    <xf numFmtId="0" fontId="4" fillId="3" borderId="1" xfId="0" applyFont="1" applyFill="1" applyBorder="1" applyAlignment="1">
      <alignment vertical="top"/>
    </xf>
    <xf numFmtId="0" fontId="4" fillId="0" borderId="2" xfId="0" applyFont="1" applyBorder="1" applyAlignment="1">
      <alignment vertical="top"/>
    </xf>
    <xf numFmtId="0" fontId="4" fillId="3" borderId="7" xfId="0" applyFont="1" applyFill="1" applyBorder="1" applyAlignment="1">
      <alignment vertical="top"/>
    </xf>
    <xf numFmtId="0" fontId="4" fillId="3" borderId="4" xfId="0" applyFont="1" applyFill="1" applyBorder="1" applyAlignment="1">
      <alignment horizontal="left" vertical="top" wrapText="1"/>
    </xf>
    <xf numFmtId="49" fontId="4" fillId="3" borderId="4" xfId="0" applyNumberFormat="1" applyFont="1" applyFill="1" applyBorder="1" applyAlignment="1">
      <alignment vertical="top"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vertical="top" wrapText="1"/>
    </xf>
    <xf numFmtId="0" fontId="4" fillId="3" borderId="5" xfId="0" applyFont="1" applyFill="1" applyBorder="1" applyAlignment="1">
      <alignment vertical="top" wrapText="1"/>
    </xf>
    <xf numFmtId="0" fontId="4" fillId="4" borderId="1" xfId="0" applyFont="1" applyFill="1" applyBorder="1" applyAlignment="1" applyProtection="1">
      <alignment vertical="top" wrapText="1"/>
      <protection locked="0"/>
    </xf>
    <xf numFmtId="0" fontId="9" fillId="4" borderId="1" xfId="0" applyFont="1" applyFill="1" applyBorder="1" applyAlignment="1" applyProtection="1">
      <alignment vertical="top" wrapText="1"/>
      <protection locked="0"/>
    </xf>
    <xf numFmtId="0" fontId="15" fillId="0" borderId="1" xfId="0" applyFont="1" applyBorder="1" applyAlignment="1">
      <alignment vertical="top"/>
    </xf>
    <xf numFmtId="0" fontId="3" fillId="3" borderId="1" xfId="0" applyFont="1" applyFill="1" applyBorder="1" applyAlignment="1">
      <alignment vertical="top" wrapText="1"/>
    </xf>
    <xf numFmtId="0" fontId="2" fillId="3" borderId="1" xfId="0" applyFont="1" applyFill="1" applyBorder="1" applyAlignment="1">
      <alignment vertical="top" wrapText="1"/>
    </xf>
    <xf numFmtId="0" fontId="12" fillId="0" borderId="1" xfId="0" applyFont="1" applyBorder="1" applyAlignment="1">
      <alignment horizontal="center" vertical="top" wrapText="1"/>
    </xf>
    <xf numFmtId="0" fontId="1" fillId="4" borderId="1" xfId="0"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4A5D-9579-4631-ABB0-82961F933C29}">
  <dimension ref="A1:F101"/>
  <sheetViews>
    <sheetView showGridLines="0" tabSelected="1" zoomScale="85" zoomScaleNormal="85" workbookViewId="0">
      <selection activeCell="E2" sqref="E2"/>
    </sheetView>
  </sheetViews>
  <sheetFormatPr defaultColWidth="9.140625" defaultRowHeight="12.75" x14ac:dyDescent="0.25"/>
  <cols>
    <col min="1" max="1" width="9.85546875" style="15" customWidth="1"/>
    <col min="2" max="2" width="49.42578125" style="15" bestFit="1" customWidth="1"/>
    <col min="3" max="3" width="112" style="15" customWidth="1"/>
    <col min="4" max="4" width="16" style="15" customWidth="1"/>
    <col min="5" max="5" width="11.140625" style="15" bestFit="1" customWidth="1"/>
    <col min="6" max="6" width="69" style="15" customWidth="1"/>
    <col min="7" max="16384" width="9.140625" style="15"/>
  </cols>
  <sheetData>
    <row r="1" spans="1:6" ht="20.25" x14ac:dyDescent="0.25">
      <c r="A1" s="43" t="s">
        <v>202</v>
      </c>
      <c r="B1" s="43"/>
      <c r="C1" s="43"/>
      <c r="D1" s="21"/>
      <c r="E1" s="21"/>
      <c r="F1" s="21"/>
    </row>
    <row r="2" spans="1:6" s="23" customFormat="1" ht="33" customHeight="1" x14ac:dyDescent="0.25">
      <c r="A2" s="22" t="s">
        <v>0</v>
      </c>
      <c r="B2" s="22" t="s">
        <v>1</v>
      </c>
      <c r="C2" s="22" t="s">
        <v>2</v>
      </c>
    </row>
    <row r="3" spans="1:6" ht="33" customHeight="1" x14ac:dyDescent="0.25">
      <c r="A3" s="2" t="s">
        <v>3</v>
      </c>
      <c r="B3" s="2" t="s">
        <v>4</v>
      </c>
      <c r="C3" s="8" t="s">
        <v>4</v>
      </c>
      <c r="D3" s="2" t="s">
        <v>5</v>
      </c>
      <c r="E3" s="2" t="s">
        <v>6</v>
      </c>
      <c r="F3" s="2" t="s">
        <v>7</v>
      </c>
    </row>
    <row r="4" spans="1:6" ht="25.5" x14ac:dyDescent="0.25">
      <c r="A4" s="26" t="s">
        <v>8</v>
      </c>
      <c r="B4" s="27" t="s">
        <v>4</v>
      </c>
      <c r="C4" s="24" t="s">
        <v>9</v>
      </c>
      <c r="D4" s="28" t="s">
        <v>10</v>
      </c>
      <c r="E4" s="28">
        <f>IF($D4="belangrijk",10,IF($D4="gewenst",6,IF($D4="extra",2,0)))</f>
        <v>6</v>
      </c>
      <c r="F4" s="44"/>
    </row>
    <row r="5" spans="1:6" x14ac:dyDescent="0.25">
      <c r="A5" s="26" t="s">
        <v>11</v>
      </c>
      <c r="B5" s="27" t="s">
        <v>4</v>
      </c>
      <c r="C5" s="29" t="s">
        <v>12</v>
      </c>
      <c r="D5" s="28" t="s">
        <v>13</v>
      </c>
      <c r="E5" s="28">
        <f>IF($D5="belangrijk",10,IF($D5="gewenst",6,IF($D5="extra",2,0)))</f>
        <v>2</v>
      </c>
      <c r="F5" s="44"/>
    </row>
    <row r="6" spans="1:6" x14ac:dyDescent="0.25">
      <c r="A6" s="26" t="s">
        <v>14</v>
      </c>
      <c r="B6" s="27" t="s">
        <v>4</v>
      </c>
      <c r="C6" s="29" t="s">
        <v>15</v>
      </c>
      <c r="D6" s="28" t="s">
        <v>13</v>
      </c>
      <c r="E6" s="28">
        <f>IF($D6="belangrijk",10,IF($D6="gewenst",6,IF($D6="extra",2,0)))</f>
        <v>2</v>
      </c>
      <c r="F6" s="44"/>
    </row>
    <row r="7" spans="1:6" ht="33" customHeight="1" x14ac:dyDescent="0.25"/>
    <row r="8" spans="1:6" ht="33" customHeight="1" x14ac:dyDescent="0.25">
      <c r="A8" s="5" t="s">
        <v>16</v>
      </c>
      <c r="B8" s="5" t="s">
        <v>17</v>
      </c>
      <c r="C8" s="5" t="s">
        <v>17</v>
      </c>
      <c r="D8" s="5" t="s">
        <v>5</v>
      </c>
      <c r="E8" s="2" t="s">
        <v>6</v>
      </c>
      <c r="F8" s="2" t="s">
        <v>7</v>
      </c>
    </row>
    <row r="9" spans="1:6" ht="25.5" x14ac:dyDescent="0.25">
      <c r="A9" s="26" t="s">
        <v>18</v>
      </c>
      <c r="B9" s="27" t="s">
        <v>19</v>
      </c>
      <c r="C9" s="27" t="s">
        <v>20</v>
      </c>
      <c r="D9" s="28" t="s">
        <v>10</v>
      </c>
      <c r="E9" s="28">
        <f t="shared" ref="E9:E25" si="0">IF($D9="belangrijk",10,IF($D9="gewenst",6,IF($D9="extra",2,0)))</f>
        <v>6</v>
      </c>
      <c r="F9" s="38"/>
    </row>
    <row r="10" spans="1:6" ht="25.5" x14ac:dyDescent="0.25">
      <c r="A10" s="26" t="s">
        <v>21</v>
      </c>
      <c r="B10" s="27" t="s">
        <v>22</v>
      </c>
      <c r="C10" s="27" t="s">
        <v>23</v>
      </c>
      <c r="D10" s="28" t="s">
        <v>10</v>
      </c>
      <c r="E10" s="28">
        <f t="shared" si="0"/>
        <v>6</v>
      </c>
      <c r="F10" s="38"/>
    </row>
    <row r="11" spans="1:6" x14ac:dyDescent="0.25">
      <c r="A11" s="26" t="s">
        <v>24</v>
      </c>
      <c r="B11" s="27" t="s">
        <v>22</v>
      </c>
      <c r="C11" s="12" t="s">
        <v>25</v>
      </c>
      <c r="D11" s="28" t="s">
        <v>26</v>
      </c>
      <c r="E11" s="28">
        <f>IF($D11="belangrijk",10,IF($D11="gewenst",6,IF($D11="extra",2,0)))</f>
        <v>10</v>
      </c>
      <c r="F11" s="38"/>
    </row>
    <row r="12" spans="1:6" ht="25.5" x14ac:dyDescent="0.25">
      <c r="A12" s="26" t="s">
        <v>27</v>
      </c>
      <c r="B12" s="30" t="s">
        <v>28</v>
      </c>
      <c r="C12" s="27" t="s">
        <v>29</v>
      </c>
      <c r="D12" s="28" t="s">
        <v>26</v>
      </c>
      <c r="E12" s="28">
        <f t="shared" si="0"/>
        <v>10</v>
      </c>
      <c r="F12" s="38"/>
    </row>
    <row r="13" spans="1:6" ht="25.5" x14ac:dyDescent="0.25">
      <c r="A13" s="26" t="s">
        <v>30</v>
      </c>
      <c r="B13" s="30" t="s">
        <v>28</v>
      </c>
      <c r="C13" s="27" t="s">
        <v>31</v>
      </c>
      <c r="D13" s="28" t="s">
        <v>26</v>
      </c>
      <c r="E13" s="28">
        <f t="shared" si="0"/>
        <v>10</v>
      </c>
      <c r="F13" s="38"/>
    </row>
    <row r="14" spans="1:6" x14ac:dyDescent="0.25">
      <c r="A14" s="26" t="s">
        <v>32</v>
      </c>
      <c r="B14" s="27" t="s">
        <v>33</v>
      </c>
      <c r="C14" s="27" t="s">
        <v>34</v>
      </c>
      <c r="D14" s="28" t="s">
        <v>10</v>
      </c>
      <c r="E14" s="28">
        <f t="shared" si="0"/>
        <v>6</v>
      </c>
      <c r="F14" s="38"/>
    </row>
    <row r="15" spans="1:6" x14ac:dyDescent="0.25">
      <c r="A15" s="26" t="s">
        <v>35</v>
      </c>
      <c r="B15" s="27" t="s">
        <v>36</v>
      </c>
      <c r="C15" s="27" t="s">
        <v>37</v>
      </c>
      <c r="D15" s="28" t="s">
        <v>10</v>
      </c>
      <c r="E15" s="28">
        <f t="shared" si="0"/>
        <v>6</v>
      </c>
      <c r="F15" s="38"/>
    </row>
    <row r="16" spans="1:6" ht="25.5" x14ac:dyDescent="0.25">
      <c r="A16" s="26" t="s">
        <v>38</v>
      </c>
      <c r="B16" s="30" t="s">
        <v>39</v>
      </c>
      <c r="C16" s="27" t="s">
        <v>40</v>
      </c>
      <c r="D16" s="28" t="s">
        <v>26</v>
      </c>
      <c r="E16" s="28">
        <f t="shared" si="0"/>
        <v>10</v>
      </c>
      <c r="F16" s="38"/>
    </row>
    <row r="17" spans="1:6" ht="25.5" x14ac:dyDescent="0.25">
      <c r="A17" s="26" t="s">
        <v>41</v>
      </c>
      <c r="B17" s="30" t="s">
        <v>39</v>
      </c>
      <c r="C17" s="27" t="s">
        <v>42</v>
      </c>
      <c r="D17" s="28" t="s">
        <v>10</v>
      </c>
      <c r="E17" s="28">
        <f t="shared" si="0"/>
        <v>6</v>
      </c>
      <c r="F17" s="38"/>
    </row>
    <row r="18" spans="1:6" ht="25.5" x14ac:dyDescent="0.25">
      <c r="A18" s="26" t="s">
        <v>43</v>
      </c>
      <c r="B18" s="27" t="s">
        <v>44</v>
      </c>
      <c r="C18" s="4" t="s">
        <v>45</v>
      </c>
      <c r="D18" s="28" t="s">
        <v>26</v>
      </c>
      <c r="E18" s="28">
        <f>IF($D18="belangrijk",10,IF($D18="gewenst",6,IF($D18="extra",2,0)))</f>
        <v>10</v>
      </c>
      <c r="F18" s="38"/>
    </row>
    <row r="19" spans="1:6" ht="33" customHeight="1" x14ac:dyDescent="0.25">
      <c r="A19" s="21"/>
      <c r="B19" s="21"/>
      <c r="C19" s="21"/>
      <c r="D19" s="21"/>
      <c r="E19" s="21"/>
      <c r="F19" s="21"/>
    </row>
    <row r="20" spans="1:6" ht="33" customHeight="1" x14ac:dyDescent="0.25">
      <c r="A20" s="9" t="s">
        <v>46</v>
      </c>
      <c r="B20" s="2" t="s">
        <v>47</v>
      </c>
      <c r="C20" s="2" t="s">
        <v>47</v>
      </c>
      <c r="D20" s="5" t="s">
        <v>5</v>
      </c>
      <c r="E20" s="2" t="s">
        <v>6</v>
      </c>
      <c r="F20" s="2" t="s">
        <v>7</v>
      </c>
    </row>
    <row r="21" spans="1:6" x14ac:dyDescent="0.25">
      <c r="A21" s="26" t="s">
        <v>48</v>
      </c>
      <c r="B21" s="4" t="s">
        <v>47</v>
      </c>
      <c r="C21" s="4" t="s">
        <v>49</v>
      </c>
      <c r="D21" s="28" t="s">
        <v>26</v>
      </c>
      <c r="E21" s="28">
        <f t="shared" si="0"/>
        <v>10</v>
      </c>
      <c r="F21" s="38"/>
    </row>
    <row r="22" spans="1:6" x14ac:dyDescent="0.25">
      <c r="A22" s="26" t="s">
        <v>50</v>
      </c>
      <c r="B22" s="4" t="s">
        <v>47</v>
      </c>
      <c r="C22" s="4" t="s">
        <v>51</v>
      </c>
      <c r="D22" s="28" t="s">
        <v>26</v>
      </c>
      <c r="E22" s="28">
        <f t="shared" si="0"/>
        <v>10</v>
      </c>
      <c r="F22" s="38"/>
    </row>
    <row r="23" spans="1:6" x14ac:dyDescent="0.25">
      <c r="A23" s="26" t="s">
        <v>52</v>
      </c>
      <c r="B23" s="4" t="s">
        <v>47</v>
      </c>
      <c r="C23" s="6" t="s">
        <v>53</v>
      </c>
      <c r="D23" s="28" t="s">
        <v>10</v>
      </c>
      <c r="E23" s="28">
        <f t="shared" si="0"/>
        <v>6</v>
      </c>
      <c r="F23" s="38"/>
    </row>
    <row r="24" spans="1:6" ht="51" x14ac:dyDescent="0.25">
      <c r="A24" s="26" t="s">
        <v>54</v>
      </c>
      <c r="B24" s="4" t="s">
        <v>47</v>
      </c>
      <c r="C24" s="27" t="s">
        <v>55</v>
      </c>
      <c r="D24" s="28" t="s">
        <v>10</v>
      </c>
      <c r="E24" s="28">
        <f t="shared" si="0"/>
        <v>6</v>
      </c>
      <c r="F24" s="38"/>
    </row>
    <row r="25" spans="1:6" ht="25.5" x14ac:dyDescent="0.25">
      <c r="A25" s="26" t="s">
        <v>56</v>
      </c>
      <c r="B25" s="4" t="s">
        <v>47</v>
      </c>
      <c r="C25" s="6" t="s">
        <v>57</v>
      </c>
      <c r="D25" s="28" t="s">
        <v>10</v>
      </c>
      <c r="E25" s="28">
        <f t="shared" si="0"/>
        <v>6</v>
      </c>
      <c r="F25" s="38"/>
    </row>
    <row r="26" spans="1:6" ht="33" customHeight="1" x14ac:dyDescent="0.25">
      <c r="A26" s="21"/>
      <c r="B26" s="21"/>
      <c r="C26" s="21"/>
      <c r="D26" s="21"/>
      <c r="E26" s="21"/>
      <c r="F26" s="21"/>
    </row>
    <row r="27" spans="1:6" ht="33" customHeight="1" x14ac:dyDescent="0.25">
      <c r="A27" s="9" t="s">
        <v>58</v>
      </c>
      <c r="B27" s="9" t="s">
        <v>59</v>
      </c>
      <c r="C27" s="9" t="s">
        <v>59</v>
      </c>
      <c r="D27" s="9" t="s">
        <v>5</v>
      </c>
      <c r="E27" s="2" t="s">
        <v>6</v>
      </c>
      <c r="F27" s="2" t="s">
        <v>7</v>
      </c>
    </row>
    <row r="28" spans="1:6" ht="25.5" x14ac:dyDescent="0.25">
      <c r="A28" s="26" t="s">
        <v>60</v>
      </c>
      <c r="B28" s="30" t="s">
        <v>61</v>
      </c>
      <c r="C28" s="27" t="s">
        <v>62</v>
      </c>
      <c r="D28" s="28" t="s">
        <v>10</v>
      </c>
      <c r="E28" s="28">
        <f t="shared" ref="E28:E38" si="1">IF($D28="belangrijk",10,IF($D28="gewenst",6,IF($D28="extra",2,0)))</f>
        <v>6</v>
      </c>
      <c r="F28" s="38"/>
    </row>
    <row r="29" spans="1:6" ht="38.25" x14ac:dyDescent="0.25">
      <c r="A29" s="26" t="s">
        <v>63</v>
      </c>
      <c r="B29" s="27" t="s">
        <v>64</v>
      </c>
      <c r="C29" s="10" t="s">
        <v>65</v>
      </c>
      <c r="D29" s="16" t="s">
        <v>13</v>
      </c>
      <c r="E29" s="16">
        <f t="shared" si="1"/>
        <v>2</v>
      </c>
      <c r="F29" s="39"/>
    </row>
    <row r="30" spans="1:6" ht="25.5" x14ac:dyDescent="0.25">
      <c r="A30" s="26" t="s">
        <v>66</v>
      </c>
      <c r="B30" s="30" t="s">
        <v>67</v>
      </c>
      <c r="C30" s="27" t="s">
        <v>68</v>
      </c>
      <c r="D30" s="28" t="s">
        <v>10</v>
      </c>
      <c r="E30" s="28">
        <f t="shared" si="1"/>
        <v>6</v>
      </c>
      <c r="F30" s="38"/>
    </row>
    <row r="31" spans="1:6" ht="25.5" x14ac:dyDescent="0.25">
      <c r="A31" s="26" t="s">
        <v>69</v>
      </c>
      <c r="B31" s="30" t="s">
        <v>67</v>
      </c>
      <c r="C31" s="42" t="s">
        <v>201</v>
      </c>
      <c r="D31" s="28" t="s">
        <v>10</v>
      </c>
      <c r="E31" s="28">
        <f t="shared" si="1"/>
        <v>6</v>
      </c>
      <c r="F31" s="38"/>
    </row>
    <row r="32" spans="1:6" x14ac:dyDescent="0.25">
      <c r="A32" s="26" t="s">
        <v>70</v>
      </c>
      <c r="B32" s="27" t="s">
        <v>71</v>
      </c>
      <c r="C32" s="27" t="s">
        <v>72</v>
      </c>
      <c r="D32" s="28" t="s">
        <v>26</v>
      </c>
      <c r="E32" s="28">
        <f t="shared" si="1"/>
        <v>10</v>
      </c>
      <c r="F32" s="38"/>
    </row>
    <row r="33" spans="1:6" x14ac:dyDescent="0.25">
      <c r="A33" s="26" t="s">
        <v>73</v>
      </c>
      <c r="B33" s="27" t="s">
        <v>71</v>
      </c>
      <c r="C33" s="27" t="s">
        <v>74</v>
      </c>
      <c r="D33" s="28" t="s">
        <v>26</v>
      </c>
      <c r="E33" s="28">
        <f t="shared" si="1"/>
        <v>10</v>
      </c>
      <c r="F33" s="38"/>
    </row>
    <row r="34" spans="1:6" ht="25.5" x14ac:dyDescent="0.25">
      <c r="A34" s="26" t="s">
        <v>75</v>
      </c>
      <c r="B34" s="27" t="s">
        <v>71</v>
      </c>
      <c r="C34" s="27" t="s">
        <v>76</v>
      </c>
      <c r="D34" s="28" t="s">
        <v>10</v>
      </c>
      <c r="E34" s="28">
        <f t="shared" si="1"/>
        <v>6</v>
      </c>
      <c r="F34" s="38"/>
    </row>
    <row r="35" spans="1:6" ht="25.5" x14ac:dyDescent="0.25">
      <c r="A35" s="26" t="s">
        <v>77</v>
      </c>
      <c r="B35" s="27" t="s">
        <v>71</v>
      </c>
      <c r="C35" s="27" t="s">
        <v>78</v>
      </c>
      <c r="D35" s="28" t="s">
        <v>10</v>
      </c>
      <c r="E35" s="28">
        <f t="shared" si="1"/>
        <v>6</v>
      </c>
      <c r="F35" s="38"/>
    </row>
    <row r="36" spans="1:6" ht="25.5" x14ac:dyDescent="0.25">
      <c r="A36" s="26" t="s">
        <v>79</v>
      </c>
      <c r="B36" s="27" t="s">
        <v>71</v>
      </c>
      <c r="C36" s="27" t="s">
        <v>80</v>
      </c>
      <c r="D36" s="28" t="s">
        <v>10</v>
      </c>
      <c r="E36" s="28">
        <f t="shared" si="1"/>
        <v>6</v>
      </c>
      <c r="F36" s="38"/>
    </row>
    <row r="37" spans="1:6" ht="25.5" x14ac:dyDescent="0.25">
      <c r="A37" s="26" t="s">
        <v>81</v>
      </c>
      <c r="B37" s="27" t="s">
        <v>71</v>
      </c>
      <c r="C37" s="27" t="s">
        <v>82</v>
      </c>
      <c r="D37" s="28" t="s">
        <v>13</v>
      </c>
      <c r="E37" s="28">
        <f t="shared" si="1"/>
        <v>2</v>
      </c>
      <c r="F37" s="38"/>
    </row>
    <row r="38" spans="1:6" ht="25.5" x14ac:dyDescent="0.25">
      <c r="A38" s="26" t="s">
        <v>83</v>
      </c>
      <c r="B38" s="27" t="s">
        <v>71</v>
      </c>
      <c r="C38" s="27" t="s">
        <v>84</v>
      </c>
      <c r="D38" s="28" t="s">
        <v>10</v>
      </c>
      <c r="E38" s="28">
        <f t="shared" si="1"/>
        <v>6</v>
      </c>
      <c r="F38" s="38"/>
    </row>
    <row r="39" spans="1:6" x14ac:dyDescent="0.25">
      <c r="A39" s="26" t="s">
        <v>85</v>
      </c>
      <c r="B39" s="32" t="s">
        <v>59</v>
      </c>
      <c r="C39" s="33" t="s">
        <v>86</v>
      </c>
      <c r="D39" s="28" t="s">
        <v>13</v>
      </c>
      <c r="E39" s="28">
        <f>IF($D39="belangrijk",10,IF($D39="gewenst",6,IF($D39="extra",2,0)))</f>
        <v>2</v>
      </c>
      <c r="F39" s="38"/>
    </row>
    <row r="40" spans="1:6" x14ac:dyDescent="0.25">
      <c r="A40" s="26" t="s">
        <v>87</v>
      </c>
      <c r="B40" s="32" t="s">
        <v>59</v>
      </c>
      <c r="C40" s="34" t="s">
        <v>88</v>
      </c>
      <c r="D40" s="28" t="s">
        <v>26</v>
      </c>
      <c r="E40" s="28">
        <f>IF($D40="belangrijk",10,IF($D40="gewenst",6,IF($D40="extra",2,0)))</f>
        <v>10</v>
      </c>
      <c r="F40" s="38"/>
    </row>
    <row r="41" spans="1:6" ht="33" customHeight="1" x14ac:dyDescent="0.25">
      <c r="A41" s="21"/>
      <c r="B41" s="21"/>
      <c r="C41" s="21"/>
      <c r="D41" s="21"/>
      <c r="E41" s="21"/>
      <c r="F41" s="21"/>
    </row>
    <row r="42" spans="1:6" ht="33" customHeight="1" x14ac:dyDescent="0.25">
      <c r="A42" s="9" t="s">
        <v>89</v>
      </c>
      <c r="B42" s="2" t="s">
        <v>90</v>
      </c>
      <c r="C42" s="2" t="s">
        <v>90</v>
      </c>
      <c r="D42" s="2" t="s">
        <v>5</v>
      </c>
      <c r="E42" s="2" t="s">
        <v>6</v>
      </c>
      <c r="F42" s="2" t="s">
        <v>7</v>
      </c>
    </row>
    <row r="43" spans="1:6" ht="63.75" x14ac:dyDescent="0.25">
      <c r="A43" s="28" t="s">
        <v>91</v>
      </c>
      <c r="B43" s="35" t="s">
        <v>92</v>
      </c>
      <c r="C43" s="6" t="s">
        <v>93</v>
      </c>
      <c r="D43" s="28" t="s">
        <v>26</v>
      </c>
      <c r="E43" s="28">
        <f t="shared" ref="E43:E51" si="2">IF($D43="belangrijk",10,IF($D43="gewenst",6,IF($D43="extra",2,0)))</f>
        <v>10</v>
      </c>
      <c r="F43" s="38"/>
    </row>
    <row r="44" spans="1:6" ht="25.5" x14ac:dyDescent="0.25">
      <c r="A44" s="28" t="s">
        <v>94</v>
      </c>
      <c r="B44" s="35" t="s">
        <v>92</v>
      </c>
      <c r="C44" s="6" t="s">
        <v>95</v>
      </c>
      <c r="D44" s="28" t="s">
        <v>26</v>
      </c>
      <c r="E44" s="28">
        <f t="shared" si="2"/>
        <v>10</v>
      </c>
      <c r="F44" s="38"/>
    </row>
    <row r="45" spans="1:6" ht="25.5" x14ac:dyDescent="0.25">
      <c r="A45" s="28" t="s">
        <v>96</v>
      </c>
      <c r="B45" s="35" t="s">
        <v>92</v>
      </c>
      <c r="C45" s="6" t="s">
        <v>97</v>
      </c>
      <c r="D45" s="28" t="s">
        <v>13</v>
      </c>
      <c r="E45" s="28">
        <f t="shared" si="2"/>
        <v>2</v>
      </c>
      <c r="F45" s="38"/>
    </row>
    <row r="46" spans="1:6" x14ac:dyDescent="0.25">
      <c r="A46" s="28" t="s">
        <v>98</v>
      </c>
      <c r="B46" s="35" t="s">
        <v>92</v>
      </c>
      <c r="C46" s="6" t="s">
        <v>99</v>
      </c>
      <c r="D46" s="28" t="s">
        <v>10</v>
      </c>
      <c r="E46" s="28">
        <f t="shared" si="2"/>
        <v>6</v>
      </c>
      <c r="F46" s="38"/>
    </row>
    <row r="47" spans="1:6" ht="25.5" x14ac:dyDescent="0.25">
      <c r="A47" s="28" t="s">
        <v>100</v>
      </c>
      <c r="B47" s="35" t="s">
        <v>92</v>
      </c>
      <c r="C47" s="6" t="s">
        <v>101</v>
      </c>
      <c r="D47" s="28" t="s">
        <v>26</v>
      </c>
      <c r="E47" s="28">
        <f t="shared" si="2"/>
        <v>10</v>
      </c>
      <c r="F47" s="38"/>
    </row>
    <row r="48" spans="1:6" x14ac:dyDescent="0.25">
      <c r="A48" s="28" t="s">
        <v>102</v>
      </c>
      <c r="B48" s="35" t="s">
        <v>92</v>
      </c>
      <c r="C48" s="6" t="s">
        <v>103</v>
      </c>
      <c r="D48" s="28" t="s">
        <v>26</v>
      </c>
      <c r="E48" s="28">
        <f t="shared" si="2"/>
        <v>10</v>
      </c>
      <c r="F48" s="38"/>
    </row>
    <row r="49" spans="1:6" x14ac:dyDescent="0.25">
      <c r="A49" s="28" t="s">
        <v>104</v>
      </c>
      <c r="B49" s="35" t="s">
        <v>92</v>
      </c>
      <c r="C49" s="30" t="s">
        <v>105</v>
      </c>
      <c r="D49" s="28" t="s">
        <v>10</v>
      </c>
      <c r="E49" s="28">
        <f t="shared" si="2"/>
        <v>6</v>
      </c>
      <c r="F49" s="38"/>
    </row>
    <row r="50" spans="1:6" x14ac:dyDescent="0.25">
      <c r="A50" s="28" t="s">
        <v>106</v>
      </c>
      <c r="B50" s="35" t="s">
        <v>92</v>
      </c>
      <c r="C50" s="30" t="s">
        <v>107</v>
      </c>
      <c r="D50" s="28" t="s">
        <v>10</v>
      </c>
      <c r="E50" s="28">
        <f t="shared" si="2"/>
        <v>6</v>
      </c>
      <c r="F50" s="38"/>
    </row>
    <row r="51" spans="1:6" ht="25.5" x14ac:dyDescent="0.25">
      <c r="A51" s="28" t="s">
        <v>108</v>
      </c>
      <c r="B51" s="30" t="s">
        <v>109</v>
      </c>
      <c r="C51" s="27" t="s">
        <v>110</v>
      </c>
      <c r="D51" s="28" t="s">
        <v>10</v>
      </c>
      <c r="E51" s="28">
        <f t="shared" si="2"/>
        <v>6</v>
      </c>
      <c r="F51" s="38"/>
    </row>
    <row r="52" spans="1:6" ht="33" customHeight="1" x14ac:dyDescent="0.25">
      <c r="A52" s="21"/>
      <c r="B52" s="21"/>
      <c r="C52" s="21"/>
      <c r="D52" s="21"/>
      <c r="E52" s="21"/>
      <c r="F52" s="21"/>
    </row>
    <row r="53" spans="1:6" ht="33" customHeight="1" x14ac:dyDescent="0.25">
      <c r="A53" s="9" t="s">
        <v>111</v>
      </c>
      <c r="B53" s="1" t="s">
        <v>112</v>
      </c>
      <c r="C53" s="1" t="s">
        <v>112</v>
      </c>
      <c r="D53" s="2" t="s">
        <v>5</v>
      </c>
      <c r="E53" s="2" t="s">
        <v>6</v>
      </c>
      <c r="F53" s="2" t="s">
        <v>7</v>
      </c>
    </row>
    <row r="54" spans="1:6" ht="25.5" x14ac:dyDescent="0.25">
      <c r="A54" s="28" t="s">
        <v>113</v>
      </c>
      <c r="B54" s="27" t="s">
        <v>112</v>
      </c>
      <c r="C54" s="27" t="s">
        <v>114</v>
      </c>
      <c r="D54" s="28" t="s">
        <v>26</v>
      </c>
      <c r="E54" s="28">
        <f t="shared" ref="E54:E68" si="3">IF($D54="belangrijk",10,IF($D54="gewenst",6,IF($D54="extra",2,0)))</f>
        <v>10</v>
      </c>
      <c r="F54" s="38"/>
    </row>
    <row r="55" spans="1:6" ht="25.5" x14ac:dyDescent="0.25">
      <c r="A55" s="28" t="s">
        <v>115</v>
      </c>
      <c r="B55" s="27" t="s">
        <v>112</v>
      </c>
      <c r="C55" s="35" t="s">
        <v>116</v>
      </c>
      <c r="D55" s="28" t="s">
        <v>26</v>
      </c>
      <c r="E55" s="28">
        <f t="shared" si="3"/>
        <v>10</v>
      </c>
      <c r="F55" s="38"/>
    </row>
    <row r="56" spans="1:6" ht="25.5" x14ac:dyDescent="0.25">
      <c r="A56" s="28" t="s">
        <v>117</v>
      </c>
      <c r="B56" s="27" t="s">
        <v>112</v>
      </c>
      <c r="C56" s="35" t="s">
        <v>118</v>
      </c>
      <c r="D56" s="28" t="s">
        <v>10</v>
      </c>
      <c r="E56" s="28">
        <f t="shared" si="3"/>
        <v>6</v>
      </c>
      <c r="F56" s="38"/>
    </row>
    <row r="57" spans="1:6" ht="25.5" x14ac:dyDescent="0.25">
      <c r="A57" s="28" t="s">
        <v>119</v>
      </c>
      <c r="B57" s="10" t="s">
        <v>112</v>
      </c>
      <c r="C57" s="36" t="s">
        <v>120</v>
      </c>
      <c r="D57" s="28" t="s">
        <v>13</v>
      </c>
      <c r="E57" s="28">
        <f t="shared" si="3"/>
        <v>2</v>
      </c>
      <c r="F57" s="38"/>
    </row>
    <row r="58" spans="1:6" ht="25.5" x14ac:dyDescent="0.25">
      <c r="A58" s="28" t="s">
        <v>121</v>
      </c>
      <c r="B58" s="10" t="s">
        <v>112</v>
      </c>
      <c r="C58" s="36" t="s">
        <v>122</v>
      </c>
      <c r="D58" s="28" t="s">
        <v>13</v>
      </c>
      <c r="E58" s="28">
        <f t="shared" si="3"/>
        <v>2</v>
      </c>
      <c r="F58" s="38"/>
    </row>
    <row r="59" spans="1:6" ht="25.5" x14ac:dyDescent="0.25">
      <c r="A59" s="28" t="s">
        <v>123</v>
      </c>
      <c r="B59" s="10" t="s">
        <v>112</v>
      </c>
      <c r="C59" s="36" t="s">
        <v>124</v>
      </c>
      <c r="D59" s="28" t="s">
        <v>13</v>
      </c>
      <c r="E59" s="28">
        <f t="shared" si="3"/>
        <v>2</v>
      </c>
      <c r="F59" s="38"/>
    </row>
    <row r="60" spans="1:6" ht="25.5" x14ac:dyDescent="0.25">
      <c r="A60" s="28" t="s">
        <v>125</v>
      </c>
      <c r="B60" s="10" t="s">
        <v>112</v>
      </c>
      <c r="C60" s="35" t="s">
        <v>126</v>
      </c>
      <c r="D60" s="28" t="s">
        <v>13</v>
      </c>
      <c r="E60" s="28">
        <f t="shared" si="3"/>
        <v>2</v>
      </c>
      <c r="F60" s="38"/>
    </row>
    <row r="61" spans="1:6" x14ac:dyDescent="0.25">
      <c r="A61" s="28" t="s">
        <v>127</v>
      </c>
      <c r="B61" s="10" t="s">
        <v>112</v>
      </c>
      <c r="C61" s="17" t="s">
        <v>128</v>
      </c>
      <c r="D61" s="28" t="s">
        <v>10</v>
      </c>
      <c r="E61" s="28">
        <f t="shared" si="3"/>
        <v>6</v>
      </c>
      <c r="F61" s="38"/>
    </row>
    <row r="62" spans="1:6" ht="25.5" x14ac:dyDescent="0.25">
      <c r="A62" s="28" t="s">
        <v>129</v>
      </c>
      <c r="B62" s="10" t="s">
        <v>112</v>
      </c>
      <c r="C62" s="18" t="s">
        <v>130</v>
      </c>
      <c r="D62" s="28" t="s">
        <v>26</v>
      </c>
      <c r="E62" s="28">
        <f t="shared" si="3"/>
        <v>10</v>
      </c>
      <c r="F62" s="38"/>
    </row>
    <row r="63" spans="1:6" x14ac:dyDescent="0.25">
      <c r="A63" s="28" t="s">
        <v>131</v>
      </c>
      <c r="B63" s="10" t="s">
        <v>112</v>
      </c>
      <c r="C63" s="6" t="s">
        <v>132</v>
      </c>
      <c r="D63" s="28" t="s">
        <v>26</v>
      </c>
      <c r="E63" s="28">
        <f t="shared" si="3"/>
        <v>10</v>
      </c>
      <c r="F63" s="38"/>
    </row>
    <row r="64" spans="1:6" x14ac:dyDescent="0.25">
      <c r="A64" s="28" t="s">
        <v>133</v>
      </c>
      <c r="B64" s="10" t="s">
        <v>112</v>
      </c>
      <c r="C64" s="6" t="s">
        <v>134</v>
      </c>
      <c r="D64" s="28" t="s">
        <v>26</v>
      </c>
      <c r="E64" s="28">
        <f t="shared" si="3"/>
        <v>10</v>
      </c>
      <c r="F64" s="38"/>
    </row>
    <row r="65" spans="1:6" ht="38.25" x14ac:dyDescent="0.25">
      <c r="A65" s="28" t="s">
        <v>135</v>
      </c>
      <c r="B65" s="10" t="s">
        <v>112</v>
      </c>
      <c r="C65" s="36" t="s">
        <v>136</v>
      </c>
      <c r="D65" s="28" t="s">
        <v>10</v>
      </c>
      <c r="E65" s="28">
        <f t="shared" si="3"/>
        <v>6</v>
      </c>
      <c r="F65" s="38"/>
    </row>
    <row r="66" spans="1:6" ht="25.5" x14ac:dyDescent="0.25">
      <c r="A66" s="28" t="s">
        <v>137</v>
      </c>
      <c r="B66" s="10" t="s">
        <v>112</v>
      </c>
      <c r="C66" s="10" t="s">
        <v>138</v>
      </c>
      <c r="D66" s="28" t="s">
        <v>26</v>
      </c>
      <c r="E66" s="28">
        <f t="shared" si="3"/>
        <v>10</v>
      </c>
      <c r="F66" s="38"/>
    </row>
    <row r="67" spans="1:6" ht="25.5" x14ac:dyDescent="0.25">
      <c r="A67" s="28" t="s">
        <v>139</v>
      </c>
      <c r="B67" s="10" t="s">
        <v>112</v>
      </c>
      <c r="C67" s="36" t="s">
        <v>140</v>
      </c>
      <c r="D67" s="28" t="s">
        <v>26</v>
      </c>
      <c r="E67" s="28">
        <f t="shared" si="3"/>
        <v>10</v>
      </c>
      <c r="F67" s="38"/>
    </row>
    <row r="68" spans="1:6" x14ac:dyDescent="0.25">
      <c r="A68" s="28" t="s">
        <v>141</v>
      </c>
      <c r="B68" s="10" t="s">
        <v>112</v>
      </c>
      <c r="C68" s="37" t="s">
        <v>142</v>
      </c>
      <c r="D68" s="28" t="s">
        <v>26</v>
      </c>
      <c r="E68" s="28">
        <f t="shared" si="3"/>
        <v>10</v>
      </c>
      <c r="F68" s="38"/>
    </row>
    <row r="69" spans="1:6" ht="33" customHeight="1" x14ac:dyDescent="0.25">
      <c r="A69" s="21"/>
      <c r="B69" s="21"/>
      <c r="C69" s="21"/>
      <c r="D69" s="21"/>
      <c r="E69" s="21"/>
      <c r="F69" s="21"/>
    </row>
    <row r="70" spans="1:6" ht="33" customHeight="1" x14ac:dyDescent="0.25">
      <c r="A70" s="2" t="s">
        <v>143</v>
      </c>
      <c r="B70" s="25" t="s">
        <v>144</v>
      </c>
      <c r="C70" s="25" t="s">
        <v>144</v>
      </c>
      <c r="D70" s="2" t="s">
        <v>5</v>
      </c>
      <c r="E70" s="2" t="s">
        <v>6</v>
      </c>
      <c r="F70" s="2" t="s">
        <v>7</v>
      </c>
    </row>
    <row r="71" spans="1:6" ht="25.5" x14ac:dyDescent="0.25">
      <c r="A71" s="31" t="s">
        <v>145</v>
      </c>
      <c r="B71" s="13" t="s">
        <v>146</v>
      </c>
      <c r="C71" s="27" t="s">
        <v>147</v>
      </c>
      <c r="D71" s="28" t="s">
        <v>26</v>
      </c>
      <c r="E71" s="28">
        <f>IF($D71="belangrijk",10,IF($D71="gewenst",6,IF($D71="extra",2,0)))</f>
        <v>10</v>
      </c>
      <c r="F71" s="38"/>
    </row>
    <row r="72" spans="1:6" x14ac:dyDescent="0.25">
      <c r="A72" s="31" t="s">
        <v>148</v>
      </c>
      <c r="B72" s="13" t="s">
        <v>149</v>
      </c>
      <c r="C72" s="6" t="s">
        <v>150</v>
      </c>
      <c r="D72" s="28" t="s">
        <v>13</v>
      </c>
      <c r="E72" s="28">
        <f>IF($D72="belangrijk",10,IF($D72="gewenst",6,IF($D72="extra",2,0)))</f>
        <v>2</v>
      </c>
      <c r="F72" s="38"/>
    </row>
    <row r="73" spans="1:6" ht="25.5" x14ac:dyDescent="0.25">
      <c r="A73" s="31" t="s">
        <v>151</v>
      </c>
      <c r="B73" s="13" t="s">
        <v>149</v>
      </c>
      <c r="C73" s="11" t="s">
        <v>152</v>
      </c>
      <c r="D73" s="40" t="s">
        <v>13</v>
      </c>
      <c r="E73" s="40">
        <f>IF($D73="belangrijk",10,IF($D73="gewenst",6,IF($D73="extra",2,0)))</f>
        <v>2</v>
      </c>
      <c r="F73" s="38"/>
    </row>
    <row r="74" spans="1:6" ht="51" x14ac:dyDescent="0.25">
      <c r="A74" s="31" t="s">
        <v>153</v>
      </c>
      <c r="B74" s="13" t="s">
        <v>149</v>
      </c>
      <c r="C74" s="10" t="s">
        <v>154</v>
      </c>
      <c r="D74" s="28" t="s">
        <v>26</v>
      </c>
      <c r="E74" s="28">
        <f>IF($D74="belangrijk",10,IF($D74="gewenst",6,IF($D74="extra",2,0)))</f>
        <v>10</v>
      </c>
      <c r="F74" s="38"/>
    </row>
    <row r="75" spans="1:6" x14ac:dyDescent="0.25">
      <c r="A75" s="31" t="s">
        <v>155</v>
      </c>
      <c r="B75" s="13" t="s">
        <v>149</v>
      </c>
      <c r="C75" s="10" t="s">
        <v>156</v>
      </c>
      <c r="D75" s="28" t="s">
        <v>10</v>
      </c>
      <c r="E75" s="28">
        <f>IF($D75="belangrijk",10,IF($D75="gewenst",6,IF($D75="extra",2,0)))</f>
        <v>6</v>
      </c>
      <c r="F75" s="38"/>
    </row>
    <row r="76" spans="1:6" ht="33" customHeight="1" x14ac:dyDescent="0.25"/>
    <row r="77" spans="1:6" ht="33" customHeight="1" x14ac:dyDescent="0.25">
      <c r="A77" s="2" t="s">
        <v>157</v>
      </c>
      <c r="B77" s="14" t="s">
        <v>158</v>
      </c>
      <c r="C77" s="14" t="s">
        <v>158</v>
      </c>
      <c r="D77" s="2" t="s">
        <v>5</v>
      </c>
      <c r="E77" s="2" t="s">
        <v>6</v>
      </c>
      <c r="F77" s="2" t="s">
        <v>7</v>
      </c>
    </row>
    <row r="78" spans="1:6" ht="25.5" x14ac:dyDescent="0.25">
      <c r="A78" s="31" t="s">
        <v>159</v>
      </c>
      <c r="B78" s="32" t="s">
        <v>160</v>
      </c>
      <c r="C78" s="24" t="s">
        <v>161</v>
      </c>
      <c r="D78" s="28" t="s">
        <v>13</v>
      </c>
      <c r="E78" s="28">
        <f>IF($D78="belangrijk",10,IF($D78="gewenst",6,IF($D78="extra",2,0)))</f>
        <v>2</v>
      </c>
      <c r="F78" s="38"/>
    </row>
    <row r="79" spans="1:6" x14ac:dyDescent="0.25">
      <c r="A79" s="31" t="s">
        <v>162</v>
      </c>
      <c r="B79" s="32" t="s">
        <v>163</v>
      </c>
      <c r="C79" s="35" t="s">
        <v>164</v>
      </c>
      <c r="D79" s="28" t="s">
        <v>13</v>
      </c>
      <c r="E79" s="28">
        <f>IF($D79="belangrijk",10,IF($D79="gewenst",6,IF($D79="extra",2,0)))</f>
        <v>2</v>
      </c>
      <c r="F79" s="38"/>
    </row>
    <row r="80" spans="1:6" ht="25.5" x14ac:dyDescent="0.25">
      <c r="A80" s="31" t="s">
        <v>165</v>
      </c>
      <c r="B80" s="32" t="s">
        <v>163</v>
      </c>
      <c r="C80" s="35" t="s">
        <v>166</v>
      </c>
      <c r="D80" s="28" t="s">
        <v>13</v>
      </c>
      <c r="E80" s="28">
        <f>IF($D80="belangrijk",10,IF($D80="gewenst",6,IF($D80="extra",2,0)))</f>
        <v>2</v>
      </c>
      <c r="F80" s="38"/>
    </row>
    <row r="81" spans="1:6" x14ac:dyDescent="0.25">
      <c r="A81" s="31" t="s">
        <v>167</v>
      </c>
      <c r="B81" s="32" t="s">
        <v>163</v>
      </c>
      <c r="C81" s="19" t="s">
        <v>168</v>
      </c>
      <c r="D81" s="28" t="s">
        <v>13</v>
      </c>
      <c r="E81" s="28">
        <f>IF($D81="belangrijk",10,IF($D81="gewenst",6,IF($D81="extra",2,0)))</f>
        <v>2</v>
      </c>
      <c r="F81" s="38"/>
    </row>
    <row r="82" spans="1:6" ht="33" customHeight="1" x14ac:dyDescent="0.25">
      <c r="A82" s="21"/>
      <c r="B82" s="21"/>
      <c r="C82" s="21"/>
      <c r="D82" s="21"/>
      <c r="E82" s="21"/>
      <c r="F82" s="21"/>
    </row>
    <row r="83" spans="1:6" ht="33" customHeight="1" x14ac:dyDescent="0.25">
      <c r="A83" s="2" t="s">
        <v>169</v>
      </c>
      <c r="B83" s="2" t="s">
        <v>170</v>
      </c>
      <c r="C83" s="2" t="s">
        <v>170</v>
      </c>
      <c r="D83" s="2" t="s">
        <v>5</v>
      </c>
      <c r="E83" s="2" t="s">
        <v>6</v>
      </c>
      <c r="F83" s="2" t="s">
        <v>7</v>
      </c>
    </row>
    <row r="84" spans="1:6" x14ac:dyDescent="0.25">
      <c r="A84" s="31" t="s">
        <v>169</v>
      </c>
      <c r="B84" s="32" t="s">
        <v>171</v>
      </c>
      <c r="C84" s="6" t="s">
        <v>172</v>
      </c>
      <c r="D84" s="28" t="s">
        <v>13</v>
      </c>
      <c r="E84" s="28">
        <f t="shared" ref="E84:E94" si="4">IF($D84="belangrijk",10,IF($D84="gewenst",6,IF($D84="extra",2,0)))</f>
        <v>2</v>
      </c>
      <c r="F84" s="38"/>
    </row>
    <row r="85" spans="1:6" x14ac:dyDescent="0.25">
      <c r="A85" s="31" t="s">
        <v>173</v>
      </c>
      <c r="B85" s="32" t="s">
        <v>171</v>
      </c>
      <c r="C85" s="41" t="s">
        <v>174</v>
      </c>
      <c r="D85" s="28" t="s">
        <v>13</v>
      </c>
      <c r="E85" s="28">
        <f t="shared" si="4"/>
        <v>2</v>
      </c>
      <c r="F85" s="38"/>
    </row>
    <row r="86" spans="1:6" x14ac:dyDescent="0.25">
      <c r="A86" s="31" t="s">
        <v>175</v>
      </c>
      <c r="B86" s="32" t="s">
        <v>171</v>
      </c>
      <c r="C86" s="27" t="s">
        <v>176</v>
      </c>
      <c r="D86" s="28" t="s">
        <v>26</v>
      </c>
      <c r="E86" s="28">
        <f t="shared" si="4"/>
        <v>10</v>
      </c>
      <c r="F86" s="38"/>
    </row>
    <row r="87" spans="1:6" x14ac:dyDescent="0.25">
      <c r="A87" s="31" t="s">
        <v>177</v>
      </c>
      <c r="B87" s="32" t="s">
        <v>171</v>
      </c>
      <c r="C87" s="27" t="s">
        <v>178</v>
      </c>
      <c r="D87" s="28" t="s">
        <v>26</v>
      </c>
      <c r="E87" s="28">
        <f t="shared" si="4"/>
        <v>10</v>
      </c>
      <c r="F87" s="38"/>
    </row>
    <row r="88" spans="1:6" x14ac:dyDescent="0.25">
      <c r="A88" s="31" t="s">
        <v>179</v>
      </c>
      <c r="B88" s="32" t="s">
        <v>171</v>
      </c>
      <c r="C88" s="27" t="s">
        <v>180</v>
      </c>
      <c r="D88" s="28" t="s">
        <v>10</v>
      </c>
      <c r="E88" s="28">
        <f t="shared" si="4"/>
        <v>6</v>
      </c>
      <c r="F88" s="38"/>
    </row>
    <row r="89" spans="1:6" x14ac:dyDescent="0.25">
      <c r="A89" s="31" t="s">
        <v>181</v>
      </c>
      <c r="B89" s="32" t="s">
        <v>171</v>
      </c>
      <c r="C89" s="4" t="s">
        <v>182</v>
      </c>
      <c r="D89" s="28" t="s">
        <v>26</v>
      </c>
      <c r="E89" s="28">
        <f t="shared" si="4"/>
        <v>10</v>
      </c>
      <c r="F89" s="44"/>
    </row>
    <row r="90" spans="1:6" ht="25.5" x14ac:dyDescent="0.25">
      <c r="A90" s="31" t="s">
        <v>183</v>
      </c>
      <c r="B90" s="32" t="s">
        <v>171</v>
      </c>
      <c r="C90" s="20" t="s">
        <v>184</v>
      </c>
      <c r="D90" s="28" t="s">
        <v>26</v>
      </c>
      <c r="E90" s="28">
        <f t="shared" si="4"/>
        <v>10</v>
      </c>
      <c r="F90" s="38"/>
    </row>
    <row r="91" spans="1:6" ht="25.5" x14ac:dyDescent="0.25">
      <c r="A91" s="31" t="s">
        <v>185</v>
      </c>
      <c r="B91" s="32" t="s">
        <v>171</v>
      </c>
      <c r="C91" s="4" t="s">
        <v>186</v>
      </c>
      <c r="D91" s="28" t="s">
        <v>26</v>
      </c>
      <c r="E91" s="28">
        <f t="shared" si="4"/>
        <v>10</v>
      </c>
      <c r="F91" s="38"/>
    </row>
    <row r="92" spans="1:6" ht="25.5" x14ac:dyDescent="0.25">
      <c r="A92" s="31" t="s">
        <v>187</v>
      </c>
      <c r="B92" s="32" t="s">
        <v>171</v>
      </c>
      <c r="C92" s="4" t="s">
        <v>188</v>
      </c>
      <c r="D92" s="28" t="s">
        <v>26</v>
      </c>
      <c r="E92" s="28">
        <f t="shared" si="4"/>
        <v>10</v>
      </c>
      <c r="F92" s="38"/>
    </row>
    <row r="93" spans="1:6" ht="38.25" x14ac:dyDescent="0.25">
      <c r="A93" s="31" t="s">
        <v>189</v>
      </c>
      <c r="B93" s="32" t="s">
        <v>171</v>
      </c>
      <c r="C93" s="27" t="s">
        <v>190</v>
      </c>
      <c r="D93" s="28" t="s">
        <v>10</v>
      </c>
      <c r="E93" s="28">
        <f t="shared" si="4"/>
        <v>6</v>
      </c>
      <c r="F93" s="38"/>
    </row>
    <row r="94" spans="1:6" ht="25.5" x14ac:dyDescent="0.25">
      <c r="A94" s="31" t="s">
        <v>191</v>
      </c>
      <c r="B94" s="32" t="s">
        <v>171</v>
      </c>
      <c r="C94" s="27" t="s">
        <v>192</v>
      </c>
      <c r="D94" s="28" t="s">
        <v>13</v>
      </c>
      <c r="E94" s="28">
        <f t="shared" si="4"/>
        <v>2</v>
      </c>
      <c r="F94" s="38"/>
    </row>
    <row r="95" spans="1:6" x14ac:dyDescent="0.25">
      <c r="A95" s="31" t="s">
        <v>193</v>
      </c>
      <c r="B95" s="32" t="s">
        <v>171</v>
      </c>
      <c r="C95" s="27" t="s">
        <v>194</v>
      </c>
      <c r="D95" s="28" t="s">
        <v>13</v>
      </c>
      <c r="E95" s="28">
        <f>IF($D95="belangrijk",10,IF($D95="gewenst",6,IF($D95="extra",2,0)))</f>
        <v>2</v>
      </c>
      <c r="F95" s="38"/>
    </row>
    <row r="96" spans="1:6" x14ac:dyDescent="0.25">
      <c r="A96" s="31" t="s">
        <v>195</v>
      </c>
      <c r="B96" s="32" t="s">
        <v>196</v>
      </c>
      <c r="C96" s="27" t="s">
        <v>197</v>
      </c>
      <c r="D96" s="28" t="s">
        <v>13</v>
      </c>
      <c r="E96" s="28">
        <f>IF($D96="belangrijk",10,IF($D96="gewenst",6,IF($D96="extra",2,0)))</f>
        <v>2</v>
      </c>
      <c r="F96" s="44"/>
    </row>
    <row r="97" spans="1:6" x14ac:dyDescent="0.25">
      <c r="A97" s="21"/>
      <c r="B97" s="21"/>
      <c r="C97" s="21"/>
      <c r="D97" s="21" t="s">
        <v>198</v>
      </c>
      <c r="E97" s="21">
        <f>SUM(E4:E96)</f>
        <v>498</v>
      </c>
      <c r="F97" s="21"/>
    </row>
    <row r="98" spans="1:6" x14ac:dyDescent="0.25">
      <c r="A98" s="21"/>
      <c r="B98" s="21"/>
      <c r="C98" s="21"/>
      <c r="D98" s="21"/>
      <c r="E98" s="21"/>
      <c r="F98" s="21"/>
    </row>
    <row r="99" spans="1:6" x14ac:dyDescent="0.25">
      <c r="A99" s="21"/>
      <c r="B99" s="21"/>
      <c r="C99" s="21"/>
      <c r="D99" s="21"/>
      <c r="E99" s="21"/>
      <c r="F99" s="21"/>
    </row>
    <row r="100" spans="1:6" x14ac:dyDescent="0.25">
      <c r="A100" s="21"/>
      <c r="B100" s="21"/>
      <c r="C100" s="21"/>
      <c r="D100" s="21"/>
      <c r="E100" s="21"/>
      <c r="F100" s="21"/>
    </row>
    <row r="101" spans="1:6" x14ac:dyDescent="0.25">
      <c r="A101" s="21"/>
      <c r="B101" s="21"/>
      <c r="C101" s="21"/>
      <c r="D101" s="21"/>
      <c r="E101" s="21"/>
      <c r="F101" s="21"/>
    </row>
  </sheetData>
  <sheetProtection algorithmName="SHA-512" hashValue="JyQTGQtfKx5nbATqk/VAyADxnvs2ZT3fGTcCZOfJCenuH6JP6Em3nZJIKmsZdUQvX3OYJ6z+HBGyAt0//9qImw==" saltValue="38PssxRpR00bDN3gcKNVuA==" spinCount="100000" sheet="1" objects="1" scenarios="1"/>
  <mergeCells count="1">
    <mergeCell ref="A1:C1"/>
  </mergeCells>
  <phoneticPr fontId="10" type="noConversion"/>
  <pageMargins left="0.7" right="0.7" top="0.75" bottom="0.75" header="0.3" footer="0.3"/>
  <pageSetup paperSize="9" scale="32" orientation="portrait" r:id="rId1"/>
  <rowBreaks count="1" manualBreakCount="1">
    <brk id="5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B438030-62EB-401D-AC3C-21889822C48A}">
          <x14:formula1>
            <xm:f>'Weging wensen'!$A$2:$A$4</xm:f>
          </x14:formula1>
          <xm:sqref>D98:D1048576 D1:D96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492B4-D407-4822-9063-B010CDC3DB5A}">
  <dimension ref="A1:B4"/>
  <sheetViews>
    <sheetView workbookViewId="0">
      <selection activeCell="C23" sqref="C23"/>
    </sheetView>
  </sheetViews>
  <sheetFormatPr defaultRowHeight="15" x14ac:dyDescent="0.25"/>
  <cols>
    <col min="1" max="1" width="11" customWidth="1"/>
    <col min="6" max="6" width="22.7109375" bestFit="1" customWidth="1"/>
    <col min="7" max="7" width="9.7109375" bestFit="1" customWidth="1"/>
    <col min="9" max="9" width="16.7109375" customWidth="1"/>
    <col min="10" max="10" width="15.5703125" customWidth="1"/>
    <col min="11" max="11" width="6.85546875" customWidth="1"/>
    <col min="12" max="12" width="10.42578125" bestFit="1" customWidth="1"/>
  </cols>
  <sheetData>
    <row r="1" spans="1:2" x14ac:dyDescent="0.25">
      <c r="A1" s="7" t="s">
        <v>199</v>
      </c>
      <c r="B1" s="7" t="s">
        <v>200</v>
      </c>
    </row>
    <row r="2" spans="1:2" x14ac:dyDescent="0.25">
      <c r="A2" s="3" t="s">
        <v>26</v>
      </c>
      <c r="B2" s="3">
        <v>10</v>
      </c>
    </row>
    <row r="3" spans="1:2" x14ac:dyDescent="0.25">
      <c r="A3" s="3" t="s">
        <v>10</v>
      </c>
      <c r="B3" s="3">
        <v>6</v>
      </c>
    </row>
    <row r="4" spans="1:2" x14ac:dyDescent="0.25">
      <c r="A4" s="3" t="s">
        <v>13</v>
      </c>
      <c r="B4" s="3">
        <v>2</v>
      </c>
    </row>
  </sheetData>
  <sheetProtection algorithmName="SHA-512" hashValue="GkprEKD0fRYVEviZrX3qca4ocuQhGUqD87VrjrZC5hu410hJVGKt08aDNANvPlJNWpV4n+AFz24W0tD4K98Gig==" saltValue="Gw+CUEBqPsxfMT+6VDMZ2Q==" spinCount="100000" sheet="1" objects="1" scenarios="1"/>
  <dataValidations count="1">
    <dataValidation type="list" allowBlank="1" showInputMessage="1" showErrorMessage="1" sqref="A2:A4" xr:uid="{72399FA1-BE4A-42F7-AD96-BD82EFA22C2D}">
      <formula1>$A$2:$A$4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b76e131d3f7d1fff1e478fe4157f2228">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97bd8269badb82b3ed602eb32a9c2571"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57DE0-726D-4000-B2F9-41B2633675D5}">
  <ds:schemaRefs>
    <ds:schemaRef ds:uri="http://schemas.microsoft.com/office/2006/metadata/properties"/>
    <ds:schemaRef ds:uri="http://schemas.microsoft.com/office/infopath/2007/PartnerControls"/>
    <ds:schemaRef ds:uri="9de11591-56c2-4440-9348-a521a63a3945"/>
    <ds:schemaRef ds:uri="98491d9f-23c4-41d1-a5d0-fef24160bcfd"/>
  </ds:schemaRefs>
</ds:datastoreItem>
</file>

<file path=customXml/itemProps2.xml><?xml version="1.0" encoding="utf-8"?>
<ds:datastoreItem xmlns:ds="http://schemas.openxmlformats.org/officeDocument/2006/customXml" ds:itemID="{4903D478-C65F-4CCE-A37D-01AEF4F3A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17F819-ED1F-484C-893C-E07D9FDFB6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PvW</vt:lpstr>
      <vt:lpstr>Weging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van den Hul</dc:creator>
  <cp:keywords/>
  <dc:description/>
  <cp:lastModifiedBy>Nanet Kunst [NIPV]</cp:lastModifiedBy>
  <cp:revision/>
  <dcterms:created xsi:type="dcterms:W3CDTF">2025-08-15T12:46:56Z</dcterms:created>
  <dcterms:modified xsi:type="dcterms:W3CDTF">2025-12-09T09:47:41Z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