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aw3527318310796.sharepoint.com/teams/HIP-GemeenteMiddenDrenthe/Gedeelde documenten/HIP - Gemeente Midden Drenthe/Aanbestedingsdocumenten/Bijlagen/"/>
    </mc:Choice>
  </mc:AlternateContent>
  <xr:revisionPtr revIDLastSave="340" documentId="11_1FA36F596A223ECF2C90EDC8BEDD02DBB01C7514" xr6:coauthVersionLast="47" xr6:coauthVersionMax="47" xr10:uidLastSave="{6E195660-00F8-454B-BA0D-27AC14950FE6}"/>
  <bookViews>
    <workbookView xWindow="-108" yWindow="-108" windowWidth="23256" windowHeight="13896" activeTab="1" xr2:uid="{00000000-000D-0000-FFFF-FFFF00000000}"/>
  </bookViews>
  <sheets>
    <sheet name="Titelblad" sheetId="3" r:id="rId1"/>
    <sheet name="Prijzenbla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F6" i="1"/>
  <c r="F4" i="1"/>
  <c r="A1" i="1"/>
  <c r="F8" i="1" l="1"/>
  <c r="B15" i="1" s="1"/>
  <c r="C15" i="1" s="1"/>
</calcChain>
</file>

<file path=xl/sharedStrings.xml><?xml version="1.0" encoding="utf-8"?>
<sst xmlns="http://schemas.openxmlformats.org/spreadsheetml/2006/main" count="23" uniqueCount="23">
  <si>
    <t>Bijlage 4 Prijzenblad. Inhuur personeel Gemeente Midden-Drenthe</t>
  </si>
  <si>
    <t>Leverancier</t>
  </si>
  <si>
    <t>Naam (tekenbevoegde) functionaris</t>
  </si>
  <si>
    <t>Functie</t>
  </si>
  <si>
    <t xml:space="preserve">Plaats </t>
  </si>
  <si>
    <t>Datum</t>
  </si>
  <si>
    <t>Handtekening</t>
  </si>
  <si>
    <r>
      <rPr>
        <b/>
        <sz val="11"/>
        <color rgb="FF000000"/>
        <rFont val="Aptos Narrow"/>
        <scheme val="minor"/>
      </rPr>
      <t>Invulvelden</t>
    </r>
    <r>
      <rPr>
        <sz val="11"/>
        <color rgb="FF000000"/>
        <rFont val="Aptos Narrow"/>
        <scheme val="minor"/>
      </rPr>
      <t xml:space="preserve"> In dit prijzenblad worden drie tarieven uitgevraagd:
A. Opslag intermediaire dienstverlening
B. Opslag migratiecontracten
C. Opslag uitzendkrachten
U wordt verzocht voor elk van deze drie tarieven een bedrag in te vullen in de oranje gemarkeerde cellen. Voor ieder tarief geldt een bandbreedte met een minimum- en maximumwaarde. Uw inschrijftarief dient binnen deze bandbreedte te vallen. Indien u een tarief buiten de gestelde bandbreedte invult, wordt uw inschrijving terzijde gelegd en niet verder beoordeeld.
Het prijzenblad dient volledig en rechtsgeldig ondertekend te worden ingediend. </t>
    </r>
    <r>
      <rPr>
        <b/>
        <sz val="11"/>
        <color rgb="FF000000"/>
        <rFont val="Aptos Narrow"/>
        <scheme val="minor"/>
      </rPr>
      <t xml:space="preserve">Rekeninstructie
</t>
    </r>
    <r>
      <rPr>
        <sz val="11"/>
        <color rgb="FF000000"/>
        <rFont val="Aptos Narrow"/>
        <scheme val="minor"/>
      </rPr>
      <t xml:space="preserve">
De door u ingediende tarieven worden vermenigvuldigd met een vooraf vastgesteld fictief aantal uren per jaar per categorie (A t/m C). De  berekende subtotale bedragen per categorie worden opgeteld tot één totale fictieve inschrijfprijs. Deze totale fictieve inschrijfprijs wordt vervolgens uitgezet in een bandbreedte (tussen minimale en maximale prijs). Op basis hiervan wordt uw prijsscore lineair berekend: de laagste fictieve inschrijfprijs ontvangt het maximale puntenaantal, de hoogste het minimale puntenaantal en de overige prijzen scoren naar rato daartussen.</t>
    </r>
  </si>
  <si>
    <t>Fictief aantal uren per jaar</t>
  </si>
  <si>
    <t>Minimale opslag</t>
  </si>
  <si>
    <t>All-in opslagtarief</t>
  </si>
  <si>
    <t>Subtotalen</t>
  </si>
  <si>
    <t>B. Opslag migratiecontracten</t>
  </si>
  <si>
    <t>C. Opslag uitzendkrachten</t>
  </si>
  <si>
    <t>Totale fictieve inschrijfprijs</t>
  </si>
  <si>
    <t>Omschrijving</t>
  </si>
  <si>
    <t>Bandbreedte</t>
  </si>
  <si>
    <t>Punten prijs</t>
  </si>
  <si>
    <t>Maximale prijs</t>
  </si>
  <si>
    <t>Minimale prijs</t>
  </si>
  <si>
    <t>Score inschrijver</t>
  </si>
  <si>
    <t>Maximale opslag</t>
  </si>
  <si>
    <t>A. Opslag intermediaire dienstverlening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</si>
</sst>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quot;€&quot;\ * #,##0.00_-;_-&quot;€&quot;\ * #,##0.00\-;_-&quot;€&quot;\ * &quot;-&quot;??_-;_-@_-"/>
    <numFmt numFmtId="165" formatCode="0.0"/>
    <numFmt numFmtId="166" formatCode="_ [$€-2]\ * #,##0.00_ ;_ [$€-2]\ * \-#,##0.00_ ;_ [$€-2]\ * &quot;-&quot;??_ ;_ @_ "/>
  </numFmts>
  <fonts count="16" x14ac:knownFonts="1">
    <font>
      <sz val="11"/>
      <color theme="1"/>
      <name val="Aptos Narrow"/>
      <family val="2"/>
      <scheme val="minor"/>
    </font>
    <font>
      <sz val="11"/>
      <color theme="1"/>
      <name val="Aptos Narrow"/>
      <family val="2"/>
      <scheme val="minor"/>
    </font>
    <font>
      <sz val="11"/>
      <color rgb="FF3F3F76"/>
      <name val="Aptos Narrow"/>
      <family val="2"/>
      <scheme val="minor"/>
    </font>
    <font>
      <sz val="11"/>
      <color theme="0"/>
      <name val="Aptos Narrow"/>
      <family val="2"/>
      <scheme val="minor"/>
    </font>
    <font>
      <sz val="10"/>
      <color theme="1"/>
      <name val="Arial"/>
      <family val="2"/>
    </font>
    <font>
      <sz val="10"/>
      <name val="Arial"/>
      <family val="2"/>
    </font>
    <font>
      <b/>
      <sz val="10"/>
      <name val="Arial"/>
      <family val="2"/>
    </font>
    <font>
      <sz val="11"/>
      <color theme="1"/>
      <name val="Arial"/>
      <family val="2"/>
    </font>
    <font>
      <b/>
      <sz val="11"/>
      <color rgb="FF000000"/>
      <name val="Aptos Narrow"/>
      <scheme val="minor"/>
    </font>
    <font>
      <sz val="11"/>
      <color rgb="FF000000"/>
      <name val="Aptos Narrow"/>
      <scheme val="minor"/>
    </font>
    <font>
      <b/>
      <sz val="14"/>
      <color theme="1"/>
      <name val="Aptos Narrow"/>
      <family val="2"/>
      <scheme val="minor"/>
    </font>
    <font>
      <sz val="11"/>
      <color theme="1"/>
      <name val="Aptos Display"/>
      <scheme val="major"/>
    </font>
    <font>
      <b/>
      <sz val="10"/>
      <name val="Aptos Display"/>
      <scheme val="major"/>
    </font>
    <font>
      <sz val="10"/>
      <name val="Aptos Display"/>
      <scheme val="major"/>
    </font>
    <font>
      <b/>
      <sz val="14"/>
      <color theme="1"/>
      <name val="Aptos Display"/>
      <scheme val="major"/>
    </font>
    <font>
      <b/>
      <sz val="11"/>
      <color theme="1"/>
      <name val="Aptos Display"/>
      <family val="2"/>
      <scheme val="major"/>
    </font>
  </fonts>
  <fills count="12">
    <fill>
      <patternFill patternType="none"/>
    </fill>
    <fill>
      <patternFill patternType="gray125"/>
    </fill>
    <fill>
      <patternFill patternType="solid">
        <fgColor rgb="FFFFCC99"/>
      </patternFill>
    </fill>
    <fill>
      <patternFill patternType="solid">
        <fgColor rgb="FFFFFFCC"/>
      </patternFill>
    </fill>
    <fill>
      <patternFill patternType="solid">
        <fgColor theme="4"/>
      </patternFill>
    </fill>
    <fill>
      <patternFill patternType="solid">
        <fgColor theme="6" tint="0.79998168889431442"/>
        <bgColor indexed="65"/>
      </patternFill>
    </fill>
    <fill>
      <patternFill patternType="solid">
        <fgColor theme="0"/>
        <bgColor indexed="64"/>
      </patternFill>
    </fill>
    <fill>
      <patternFill patternType="solid">
        <fgColor theme="9" tint="0.59999389629810485"/>
        <bgColor indexed="64"/>
      </patternFill>
    </fill>
    <fill>
      <patternFill patternType="solid">
        <fgColor theme="3" tint="0.74999237037263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tint="-0.14999847407452621"/>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11">
    <xf numFmtId="0" fontId="0" fillId="0" borderId="0"/>
    <xf numFmtId="44" fontId="1" fillId="0" borderId="0" applyFont="0" applyFill="0" applyBorder="0" applyAlignment="0" applyProtection="0"/>
    <xf numFmtId="0" fontId="4" fillId="0" borderId="0"/>
    <xf numFmtId="44" fontId="4" fillId="0" borderId="0" applyFont="0" applyFill="0" applyBorder="0" applyAlignment="0" applyProtection="0"/>
    <xf numFmtId="0" fontId="5" fillId="0" borderId="0"/>
    <xf numFmtId="43" fontId="4" fillId="0" borderId="0" applyFont="0" applyFill="0" applyBorder="0" applyAlignment="0" applyProtection="0"/>
    <xf numFmtId="0" fontId="3" fillId="4" borderId="0" applyNumberFormat="0" applyBorder="0" applyAlignment="0" applyProtection="0"/>
    <xf numFmtId="0" fontId="7" fillId="0" borderId="0"/>
    <xf numFmtId="0" fontId="2" fillId="2" borderId="1" applyNumberFormat="0" applyAlignment="0" applyProtection="0"/>
    <xf numFmtId="0" fontId="1" fillId="5" borderId="0" applyNumberFormat="0" applyBorder="0" applyAlignment="0" applyProtection="0"/>
    <xf numFmtId="0" fontId="7" fillId="3" borderId="2" applyNumberFormat="0" applyFont="0" applyAlignment="0" applyProtection="0"/>
  </cellStyleXfs>
  <cellXfs count="37">
    <xf numFmtId="0" fontId="0" fillId="0" borderId="0" xfId="0"/>
    <xf numFmtId="0" fontId="6" fillId="9" borderId="3" xfId="4" applyFont="1" applyFill="1" applyBorder="1" applyAlignment="1">
      <alignment horizontal="center" vertical="center"/>
    </xf>
    <xf numFmtId="0" fontId="6" fillId="9" borderId="9" xfId="4" applyFont="1" applyFill="1" applyBorder="1" applyAlignment="1">
      <alignment horizontal="center" vertical="center"/>
    </xf>
    <xf numFmtId="0" fontId="6" fillId="9" borderId="5" xfId="4" applyFont="1" applyFill="1" applyBorder="1" applyAlignment="1">
      <alignment horizontal="center" vertical="center"/>
    </xf>
    <xf numFmtId="0" fontId="6" fillId="9" borderId="7" xfId="4" applyFont="1" applyFill="1" applyBorder="1" applyAlignment="1">
      <alignment horizontal="center" vertical="top"/>
    </xf>
    <xf numFmtId="0" fontId="0" fillId="0" borderId="0" xfId="0" applyAlignment="1">
      <alignment vertical="top" wrapText="1"/>
    </xf>
    <xf numFmtId="0" fontId="10" fillId="0" borderId="0" xfId="0" applyFont="1"/>
    <xf numFmtId="0" fontId="11" fillId="0" borderId="0" xfId="0" applyFont="1"/>
    <xf numFmtId="0" fontId="11" fillId="9" borderId="0" xfId="0" applyFont="1" applyFill="1"/>
    <xf numFmtId="44" fontId="11" fillId="0" borderId="0" xfId="0" applyNumberFormat="1" applyFont="1"/>
    <xf numFmtId="0" fontId="12" fillId="9" borderId="11" xfId="6" applyNumberFormat="1" applyFont="1" applyFill="1" applyBorder="1" applyAlignment="1" applyProtection="1">
      <alignment horizontal="center" vertical="top"/>
    </xf>
    <xf numFmtId="0" fontId="12" fillId="9" borderId="11" xfId="6" applyNumberFormat="1" applyFont="1" applyFill="1" applyBorder="1" applyAlignment="1" applyProtection="1">
      <alignment horizontal="center"/>
    </xf>
    <xf numFmtId="165" fontId="13" fillId="11" borderId="11" xfId="8" applyNumberFormat="1" applyFont="1" applyFill="1" applyBorder="1" applyAlignment="1" applyProtection="1">
      <alignment horizontal="center"/>
    </xf>
    <xf numFmtId="2" fontId="13" fillId="9" borderId="12" xfId="7" applyNumberFormat="1" applyFont="1" applyFill="1" applyBorder="1"/>
    <xf numFmtId="0" fontId="13" fillId="6" borderId="11" xfId="7" applyFont="1" applyFill="1" applyBorder="1"/>
    <xf numFmtId="165" fontId="13" fillId="9" borderId="11" xfId="9" applyNumberFormat="1" applyFont="1" applyFill="1" applyBorder="1" applyProtection="1"/>
    <xf numFmtId="164" fontId="13" fillId="11" borderId="11" xfId="10" applyNumberFormat="1" applyFont="1" applyFill="1" applyBorder="1" applyAlignment="1" applyProtection="1"/>
    <xf numFmtId="2" fontId="13" fillId="7" borderId="11" xfId="7" applyNumberFormat="1" applyFont="1" applyFill="1" applyBorder="1" applyAlignment="1">
      <alignment horizontal="center"/>
    </xf>
    <xf numFmtId="0" fontId="14" fillId="0" borderId="0" xfId="0" applyFont="1"/>
    <xf numFmtId="0" fontId="11" fillId="9" borderId="12" xfId="0" applyFont="1" applyFill="1" applyBorder="1"/>
    <xf numFmtId="0" fontId="9" fillId="0" borderId="0" xfId="0" applyFont="1" applyAlignment="1">
      <alignment horizontal="left" vertical="top" wrapText="1"/>
    </xf>
    <xf numFmtId="0" fontId="0" fillId="0" borderId="0" xfId="0" applyAlignment="1">
      <alignment horizontal="left" vertical="top" wrapText="1"/>
    </xf>
    <xf numFmtId="0" fontId="15" fillId="9" borderId="11" xfId="0" applyFont="1" applyFill="1" applyBorder="1"/>
    <xf numFmtId="44" fontId="11" fillId="11" borderId="11" xfId="1" applyFont="1" applyFill="1" applyBorder="1"/>
    <xf numFmtId="166" fontId="11" fillId="11" borderId="11" xfId="0" applyNumberFormat="1" applyFont="1" applyFill="1" applyBorder="1"/>
    <xf numFmtId="0" fontId="11" fillId="11" borderId="13" xfId="0" applyFont="1" applyFill="1" applyBorder="1"/>
    <xf numFmtId="0" fontId="11" fillId="9" borderId="11" xfId="0" applyFont="1" applyFill="1" applyBorder="1"/>
    <xf numFmtId="44" fontId="11" fillId="10" borderId="11" xfId="1" applyFont="1" applyFill="1" applyBorder="1" applyProtection="1">
      <protection locked="0"/>
    </xf>
    <xf numFmtId="0" fontId="13" fillId="9" borderId="14" xfId="7" applyFont="1" applyFill="1" applyBorder="1"/>
    <xf numFmtId="0" fontId="13" fillId="6" borderId="15" xfId="7" applyFont="1" applyFill="1" applyBorder="1"/>
    <xf numFmtId="0" fontId="13" fillId="6" borderId="15" xfId="7" applyFont="1" applyFill="1" applyBorder="1" applyAlignment="1">
      <alignment horizontal="center"/>
    </xf>
    <xf numFmtId="44" fontId="11" fillId="11" borderId="11" xfId="0" applyNumberFormat="1" applyFont="1" applyFill="1" applyBorder="1"/>
    <xf numFmtId="166" fontId="11" fillId="8" borderId="11" xfId="0" applyNumberFormat="1" applyFont="1" applyFill="1" applyBorder="1"/>
    <xf numFmtId="10" fontId="5" fillId="10" borderId="4" xfId="2" applyNumberFormat="1" applyFont="1" applyFill="1" applyBorder="1" applyAlignment="1" applyProtection="1">
      <alignment horizontal="center" vertical="top"/>
      <protection locked="0" hidden="1"/>
    </xf>
    <xf numFmtId="10" fontId="5" fillId="10" borderId="10" xfId="2" applyNumberFormat="1" applyFont="1" applyFill="1" applyBorder="1" applyAlignment="1" applyProtection="1">
      <alignment horizontal="center" vertical="top"/>
      <protection locked="0" hidden="1"/>
    </xf>
    <xf numFmtId="10" fontId="5" fillId="10" borderId="6" xfId="2" applyNumberFormat="1" applyFont="1" applyFill="1" applyBorder="1" applyAlignment="1" applyProtection="1">
      <alignment horizontal="center" vertical="top"/>
      <protection locked="0" hidden="1"/>
    </xf>
    <xf numFmtId="10" fontId="5" fillId="10" borderId="8" xfId="2" applyNumberFormat="1" applyFont="1" applyFill="1" applyBorder="1" applyAlignment="1" applyProtection="1">
      <alignment horizontal="center" vertical="top"/>
      <protection locked="0" hidden="1"/>
    </xf>
  </cellXfs>
  <cellStyles count="11">
    <cellStyle name="20% - Accent3 2" xfId="9" xr:uid="{951DDC96-926A-4225-96F9-3D058446EA44}"/>
    <cellStyle name="Accent1 2" xfId="6" xr:uid="{DD5E38A7-6844-454C-B85D-EC105F4336B2}"/>
    <cellStyle name="Invoer 2" xfId="8" xr:uid="{93AFC5EF-8D0F-4ED4-A69C-8AF8FA0F5DC1}"/>
    <cellStyle name="Komma 2" xfId="5" xr:uid="{1D14164A-21FC-4A21-8111-A04E4048F917}"/>
    <cellStyle name="Notitie 3" xfId="10" xr:uid="{EF5FA6D1-96F0-4F8C-B75A-FE5978FA5248}"/>
    <cellStyle name="Standaard" xfId="0" builtinId="0"/>
    <cellStyle name="Standaard 2" xfId="2" xr:uid="{DC3DB9CD-9AE1-4183-ADA4-070EFA0778EA}"/>
    <cellStyle name="Standaard 9" xfId="7" xr:uid="{7A43D5C8-0EA2-4E02-A686-3A976C04D4B1}"/>
    <cellStyle name="Standaard_Bijlage II - prijzenbladen nassau college -ep06" xfId="4" xr:uid="{C39E1A27-3E5C-43B2-812C-9B30CDA194EF}"/>
    <cellStyle name="Valuta" xfId="1" builtinId="4"/>
    <cellStyle name="Valuta 2" xfId="3" xr:uid="{A1F77118-E837-4E64-AF27-86944005D28B}"/>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742CC-F744-4C6C-9C7D-96C0F5D374F9}">
  <dimension ref="A1:C11"/>
  <sheetViews>
    <sheetView workbookViewId="0">
      <selection activeCell="E8" sqref="E8"/>
    </sheetView>
  </sheetViews>
  <sheetFormatPr defaultRowHeight="14.4" x14ac:dyDescent="0.3"/>
  <cols>
    <col min="1" max="1" width="33" bestFit="1" customWidth="1"/>
    <col min="2" max="2" width="47.5546875" customWidth="1"/>
  </cols>
  <sheetData>
    <row r="1" spans="1:3" ht="18" x14ac:dyDescent="0.35">
      <c r="A1" s="6" t="s">
        <v>0</v>
      </c>
    </row>
    <row r="2" spans="1:3" ht="15" thickBot="1" x14ac:dyDescent="0.35"/>
    <row r="3" spans="1:3" x14ac:dyDescent="0.3">
      <c r="A3" s="1" t="s">
        <v>1</v>
      </c>
      <c r="B3" s="33"/>
    </row>
    <row r="4" spans="1:3" x14ac:dyDescent="0.3">
      <c r="A4" s="2" t="s">
        <v>2</v>
      </c>
      <c r="B4" s="34"/>
    </row>
    <row r="5" spans="1:3" x14ac:dyDescent="0.3">
      <c r="A5" s="2" t="s">
        <v>3</v>
      </c>
      <c r="B5" s="34"/>
    </row>
    <row r="6" spans="1:3" x14ac:dyDescent="0.3">
      <c r="A6" s="3" t="s">
        <v>4</v>
      </c>
      <c r="B6" s="34"/>
    </row>
    <row r="7" spans="1:3" x14ac:dyDescent="0.3">
      <c r="A7" s="3" t="s">
        <v>5</v>
      </c>
      <c r="B7" s="35"/>
    </row>
    <row r="8" spans="1:3" ht="79.95" customHeight="1" thickBot="1" x14ac:dyDescent="0.35">
      <c r="A8" s="4" t="s">
        <v>6</v>
      </c>
      <c r="B8" s="36"/>
    </row>
    <row r="11" spans="1:3" ht="327.60000000000002" customHeight="1" x14ac:dyDescent="0.3">
      <c r="A11" s="20" t="s">
        <v>7</v>
      </c>
      <c r="B11" s="21"/>
      <c r="C11" s="5"/>
    </row>
  </sheetData>
  <sheetProtection algorithmName="SHA-512" hashValue="MvwLrMr/IMLGfb0FvhfxqY08UH84PM/U8cRocze7Jej3VOjhpWTMLTkBp9ppaXYhmQSiA0WCZW3NI41fp3voqQ==" saltValue="s8vZHsgATSQ+Ag3QAjBmwA==" spinCount="100000" sheet="1" objects="1" scenarios="1"/>
  <mergeCells count="1">
    <mergeCell ref="A11: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zoomScale="118" zoomScaleNormal="179" workbookViewId="0">
      <selection activeCell="D3" sqref="D3"/>
    </sheetView>
  </sheetViews>
  <sheetFormatPr defaultColWidth="9.109375" defaultRowHeight="14.4" x14ac:dyDescent="0.3"/>
  <cols>
    <col min="1" max="1" width="34.88671875" style="7" bestFit="1" customWidth="1"/>
    <col min="2" max="2" width="23.88671875" style="7" bestFit="1" customWidth="1"/>
    <col min="3" max="3" width="15.44140625" style="7" bestFit="1" customWidth="1"/>
    <col min="4" max="4" width="15.6640625" style="7" bestFit="1" customWidth="1"/>
    <col min="5" max="5" width="16.88671875" style="7" customWidth="1"/>
    <col min="6" max="6" width="13.44140625" style="7" bestFit="1" customWidth="1"/>
    <col min="7" max="7" width="9.109375" style="7"/>
    <col min="8" max="8" width="13.109375" style="7" bestFit="1" customWidth="1"/>
    <col min="9" max="9" width="13.5546875" style="7" bestFit="1" customWidth="1"/>
    <col min="10" max="16384" width="9.109375" style="7"/>
  </cols>
  <sheetData>
    <row r="1" spans="1:9" ht="18" x14ac:dyDescent="0.35">
      <c r="A1" s="18" t="str">
        <f>Titelblad!A1</f>
        <v>Bijlage 4 Prijzenblad. Inhuur personeel Gemeente Midden-Drenthe</v>
      </c>
    </row>
    <row r="3" spans="1:9" x14ac:dyDescent="0.3">
      <c r="A3" s="19"/>
      <c r="B3" s="22" t="s">
        <v>8</v>
      </c>
      <c r="C3" s="22" t="s">
        <v>9</v>
      </c>
      <c r="D3" s="22" t="s">
        <v>21</v>
      </c>
      <c r="E3" s="22" t="s">
        <v>10</v>
      </c>
      <c r="F3" s="22" t="s">
        <v>11</v>
      </c>
    </row>
    <row r="4" spans="1:9" x14ac:dyDescent="0.3">
      <c r="A4" s="26" t="s">
        <v>22</v>
      </c>
      <c r="B4" s="25">
        <v>40000</v>
      </c>
      <c r="C4" s="23">
        <v>1.5</v>
      </c>
      <c r="D4" s="23">
        <v>6</v>
      </c>
      <c r="E4" s="27"/>
      <c r="F4" s="24" t="str">
        <f>IF(E4="","",IF(AND(E4&gt;=C4,E4&lt;=D4),B4*E4,"FOUT: buiten bandbreedte"))</f>
        <v/>
      </c>
      <c r="H4" s="9"/>
      <c r="I4" s="9"/>
    </row>
    <row r="5" spans="1:9" x14ac:dyDescent="0.3">
      <c r="A5" s="26" t="s">
        <v>12</v>
      </c>
      <c r="B5" s="25">
        <v>30000</v>
      </c>
      <c r="C5" s="23">
        <v>0.75</v>
      </c>
      <c r="D5" s="23">
        <v>2.5</v>
      </c>
      <c r="E5" s="27"/>
      <c r="F5" s="24" t="str">
        <f>IF(E5="","",IF(AND(E5&gt;=C5,E5&lt;=D5),B5*E5,"FOUT: buiten bandbreedte"))</f>
        <v/>
      </c>
      <c r="H5" s="9"/>
      <c r="I5" s="9"/>
    </row>
    <row r="6" spans="1:9" x14ac:dyDescent="0.3">
      <c r="A6" s="26" t="s">
        <v>13</v>
      </c>
      <c r="B6" s="25">
        <v>21000</v>
      </c>
      <c r="C6" s="23">
        <v>0.25</v>
      </c>
      <c r="D6" s="23">
        <v>1</v>
      </c>
      <c r="E6" s="27"/>
      <c r="F6" s="24" t="str">
        <f>IF(E6="","",IF(AND(E6&gt;=C6,E6&lt;=D6),B6*E6,"FOUT: buiten bandbreedte"))</f>
        <v/>
      </c>
      <c r="H6" s="9"/>
      <c r="I6" s="9"/>
    </row>
    <row r="7" spans="1:9" x14ac:dyDescent="0.3">
      <c r="H7" s="9"/>
    </row>
    <row r="8" spans="1:9" x14ac:dyDescent="0.3">
      <c r="A8" s="8" t="s">
        <v>14</v>
      </c>
      <c r="F8" s="32">
        <f>SUM(F4:F6)</f>
        <v>0</v>
      </c>
      <c r="H8" s="9"/>
      <c r="I8" s="9"/>
    </row>
    <row r="11" spans="1:9" x14ac:dyDescent="0.3">
      <c r="A11" s="10" t="s">
        <v>15</v>
      </c>
      <c r="B11" s="11" t="s">
        <v>16</v>
      </c>
      <c r="C11" s="11" t="s">
        <v>17</v>
      </c>
    </row>
    <row r="12" spans="1:9" x14ac:dyDescent="0.3">
      <c r="A12" s="28" t="s">
        <v>18</v>
      </c>
      <c r="B12" s="31">
        <v>336000</v>
      </c>
      <c r="C12" s="12">
        <v>0</v>
      </c>
    </row>
    <row r="13" spans="1:9" x14ac:dyDescent="0.3">
      <c r="A13" s="13" t="s">
        <v>19</v>
      </c>
      <c r="B13" s="31">
        <v>87750</v>
      </c>
      <c r="C13" s="12">
        <v>25</v>
      </c>
    </row>
    <row r="14" spans="1:9" x14ac:dyDescent="0.3">
      <c r="A14" s="14"/>
      <c r="B14" s="29"/>
      <c r="C14" s="30"/>
    </row>
    <row r="15" spans="1:9" x14ac:dyDescent="0.3">
      <c r="A15" s="15" t="s">
        <v>20</v>
      </c>
      <c r="B15" s="16">
        <f>F8</f>
        <v>0</v>
      </c>
      <c r="C15" s="17">
        <f>C13*((B12-B15)/(B12-B13))</f>
        <v>33.836858006042299</v>
      </c>
    </row>
  </sheetData>
  <sheetProtection algorithmName="SHA-512" hashValue="9vasCw+i9A6l6VkciPT8tmZJk/IH1OemYWscZkApay+CAzFxptElaDZSzlEPs8aORUNJXdcURGq2+EF/baKIpQ==" saltValue="JzY+NmwWfYyCcvpYEAmKu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56e3c1b-9a7c-4a12-9bb9-90bc8c960bca">
      <Terms xmlns="http://schemas.microsoft.com/office/infopath/2007/PartnerControls"/>
    </lcf76f155ced4ddcb4097134ff3c332f>
    <TaxCatchAll xmlns="112d1fde-06d2-4963-8918-98a27e2f1ee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0CEC469EB4EF47996815E5430EC03A" ma:contentTypeVersion="10" ma:contentTypeDescription="Een nieuw document maken." ma:contentTypeScope="" ma:versionID="e379ab1e029a3f35c95baea3601e3cc1">
  <xsd:schema xmlns:xsd="http://www.w3.org/2001/XMLSchema" xmlns:xs="http://www.w3.org/2001/XMLSchema" xmlns:p="http://schemas.microsoft.com/office/2006/metadata/properties" xmlns:ns2="656e3c1b-9a7c-4a12-9bb9-90bc8c960bca" xmlns:ns3="112d1fde-06d2-4963-8918-98a27e2f1ee9" targetNamespace="http://schemas.microsoft.com/office/2006/metadata/properties" ma:root="true" ma:fieldsID="753efe7f5ed7ef368a3635644c9f90b2" ns2:_="" ns3:_="">
    <xsd:import namespace="656e3c1b-9a7c-4a12-9bb9-90bc8c960bca"/>
    <xsd:import namespace="112d1fde-06d2-4963-8918-98a27e2f1e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6e3c1b-9a7c-4a12-9bb9-90bc8c960b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c34fcce-77dc-4f90-ae42-577741ce02e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2d1fde-06d2-4963-8918-98a27e2f1ee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b2de7ac-e157-4e84-8ed2-ecf4f58c2b5c}" ma:internalName="TaxCatchAll" ma:showField="CatchAllData" ma:web="112d1fde-06d2-4963-8918-98a27e2f1e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187B4B-41C8-45B2-973C-EFE2E9A48D8C}">
  <ds:schemaRefs>
    <ds:schemaRef ds:uri="http://purl.org/dc/terms/"/>
    <ds:schemaRef ds:uri="http://www.w3.org/XML/1998/namespace"/>
    <ds:schemaRef ds:uri="656e3c1b-9a7c-4a12-9bb9-90bc8c960bca"/>
    <ds:schemaRef ds:uri="http://schemas.microsoft.com/office/2006/documentManagement/types"/>
    <ds:schemaRef ds:uri="http://schemas.openxmlformats.org/package/2006/metadata/core-properties"/>
    <ds:schemaRef ds:uri="112d1fde-06d2-4963-8918-98a27e2f1ee9"/>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B3214B0-E131-4EC6-9C4A-7045181A3059}">
  <ds:schemaRefs>
    <ds:schemaRef ds:uri="http://schemas.microsoft.com/sharepoint/v3/contenttype/forms"/>
  </ds:schemaRefs>
</ds:datastoreItem>
</file>

<file path=customXml/itemProps3.xml><?xml version="1.0" encoding="utf-8"?>
<ds:datastoreItem xmlns:ds="http://schemas.openxmlformats.org/officeDocument/2006/customXml" ds:itemID="{53F6B39F-FD4D-46BA-8417-0C48F92A44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6e3c1b-9a7c-4a12-9bb9-90bc8c960bca"/>
    <ds:schemaRef ds:uri="112d1fde-06d2-4963-8918-98a27e2f1e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Titelblad</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Mats van den Bosch - HIP</cp:lastModifiedBy>
  <cp:revision/>
  <dcterms:created xsi:type="dcterms:W3CDTF">2025-09-24T12:31:38Z</dcterms:created>
  <dcterms:modified xsi:type="dcterms:W3CDTF">2025-10-20T12:45:15Z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0x0101002D0CEC469EB4EF47996815E5430EC03A</vt:lpwstr>
  </property>
  <property fmtid="{D5CDD505-2E9C-101B-9397-08002B2CF9AE}" pid="3" name="MediaServiceImageTags">
    <vt:lpwstr/>
  </property>
</Properties>
</file>