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deconnectie.sharepoint.com/sites/AZ_DC_AF_IenA-DenL/Gedeelde documenten/Arnhem/AR_MS_EU_O_WMO_Hulpmiddelen 4329939/03 Doc/Aanpast prijzenblad nav vraag TenderNed/"/>
    </mc:Choice>
  </mc:AlternateContent>
  <xr:revisionPtr revIDLastSave="90" documentId="8_{4FFBA3D2-1E2E-4144-BEB0-1E9E21F217D1}" xr6:coauthVersionLast="47" xr6:coauthVersionMax="47" xr10:uidLastSave="{CEBB7662-209D-42E7-A244-B35D3F19FD05}"/>
  <bookViews>
    <workbookView xWindow="28680" yWindow="6765" windowWidth="29040" windowHeight="15720" xr2:uid="{05109232-62C2-45B7-B2E5-2D63CD76C69D}"/>
  </bookViews>
  <sheets>
    <sheet name="Prijzenblad Wmo" sheetId="4" r:id="rId1"/>
  </sheets>
  <definedNames>
    <definedName name="_xlnm._FilterDatabase" localSheetId="0" hidden="1">'Prijzenblad Wmo'!$E$21:$K$21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4" l="1"/>
  <c r="G66" i="4"/>
  <c r="J73" i="4"/>
  <c r="G55" i="4"/>
  <c r="H82" i="4"/>
  <c r="J52" i="4"/>
  <c r="G52" i="4"/>
  <c r="G75" i="4" l="1"/>
  <c r="E82" i="4"/>
  <c r="J50" i="4"/>
  <c r="J78" i="4"/>
  <c r="J79" i="4"/>
  <c r="J80" i="4"/>
  <c r="J77" i="4"/>
  <c r="G50" i="4"/>
  <c r="J43" i="4"/>
  <c r="G74" i="4" l="1"/>
  <c r="G73" i="4"/>
  <c r="J71" i="4"/>
  <c r="G71" i="4"/>
  <c r="G70" i="4"/>
  <c r="G69" i="4"/>
  <c r="J68" i="4"/>
  <c r="G68" i="4"/>
  <c r="J67" i="4"/>
  <c r="G67" i="4"/>
  <c r="J65" i="4"/>
  <c r="G65" i="4"/>
  <c r="J64" i="4"/>
  <c r="G64" i="4"/>
  <c r="J60" i="4"/>
  <c r="G60" i="4"/>
  <c r="J55" i="4"/>
  <c r="J53" i="4"/>
  <c r="G53" i="4"/>
  <c r="G43" i="4"/>
  <c r="J24" i="4"/>
  <c r="G24" i="4"/>
  <c r="G34" i="4"/>
  <c r="G28" i="4" l="1"/>
  <c r="J22" i="4"/>
  <c r="G22" i="4"/>
  <c r="G57" i="4"/>
  <c r="G58" i="4"/>
  <c r="J33" i="4"/>
  <c r="J34" i="4"/>
  <c r="J38" i="4"/>
  <c r="J39" i="4"/>
  <c r="J41" i="4"/>
  <c r="J42" i="4"/>
  <c r="J51" i="4"/>
  <c r="J57" i="4"/>
  <c r="J58" i="4"/>
  <c r="G33" i="4"/>
  <c r="G38" i="4"/>
  <c r="G39" i="4"/>
  <c r="G41" i="4"/>
  <c r="G42" i="4"/>
  <c r="J28" i="4"/>
  <c r="G51" i="4"/>
  <c r="J32" i="4"/>
  <c r="G32" i="4"/>
  <c r="J31" i="4"/>
  <c r="G31" i="4"/>
  <c r="J30" i="4"/>
  <c r="G30" i="4"/>
  <c r="J29" i="4"/>
  <c r="G29" i="4"/>
  <c r="J27" i="4"/>
  <c r="G27" i="4"/>
  <c r="J23" i="4"/>
  <c r="G23" i="4"/>
  <c r="G82" i="4" l="1"/>
  <c r="J82" i="4"/>
  <c r="E86" i="4" l="1"/>
</calcChain>
</file>

<file path=xl/sharedStrings.xml><?xml version="1.0" encoding="utf-8"?>
<sst xmlns="http://schemas.openxmlformats.org/spreadsheetml/2006/main" count="210" uniqueCount="170">
  <si>
    <t>Uitgangspunten bij het invullen van het prijzenblad:</t>
  </si>
  <si>
    <t>U dient de groene cellen in te vullen.</t>
  </si>
  <si>
    <r>
      <rPr>
        <sz val="10"/>
        <color rgb="FF000000"/>
        <rFont val="Aptos Narrow"/>
        <family val="2"/>
      </rPr>
      <t>Voor de koop en onderhoudstarieven hanteert Opdrachtgever een fictieve totaalsom met een ondergrens van €3.100.000,- en een bovengrens van </t>
    </r>
    <r>
      <rPr>
        <sz val="10"/>
        <color rgb="FFFF0000"/>
        <rFont val="Aptos Narrow"/>
        <family val="2"/>
      </rPr>
      <t>€3.550.000,- </t>
    </r>
  </si>
  <si>
    <t>De totale inschrijfprijs van Inschrijver dient tussen de boven- en ondergrens te vallen.</t>
  </si>
  <si>
    <t>Alle vermelde prijzen en tarieven dienen gesteld te zijn in euro’s, exclusief BTW.</t>
  </si>
  <si>
    <t>Alle bedragen zijn 'all-inclusief' tarieven, alle bijkomende kosten dienen meegenomen te zijn.</t>
  </si>
  <si>
    <t>De prijzen worden aangeboden in twee decimalen.</t>
  </si>
  <si>
    <t>Let op! Dit prijzenblad dient onderaan het document rechtsgeldig ondertekend te worden.</t>
  </si>
  <si>
    <t xml:space="preserve">Algemene gegevens Aanbestedende dienst:
Gemeente Arnhem 
Postbus 5465
6802 EL Arnhem
</t>
  </si>
  <si>
    <t>Aanbesteding Wmo hulpmiddelen en bijbehorende services</t>
  </si>
  <si>
    <t>= IN TE VULLEN DOOR INSCHRIJVER</t>
  </si>
  <si>
    <t>CPV-code: 33196000-0</t>
  </si>
  <si>
    <t>Zaaknummer: 4329939</t>
  </si>
  <si>
    <t>Individuele levering hulpmiddel KOOP</t>
  </si>
  <si>
    <t>Bijbehorende Services</t>
  </si>
  <si>
    <t>Jaarlijks preventief onderhoud</t>
  </si>
  <si>
    <t>Groep voorziening</t>
  </si>
  <si>
    <t>Categorie</t>
  </si>
  <si>
    <t>Productcode</t>
  </si>
  <si>
    <t xml:space="preserve">Product </t>
  </si>
  <si>
    <t>Fictief aantal (rekenfactor)</t>
  </si>
  <si>
    <t>Prijs per levering
excl. BTW</t>
  </si>
  <si>
    <t xml:space="preserve">Fictief aantal * prijs per levering </t>
  </si>
  <si>
    <t>Prijs service per jaar</t>
  </si>
  <si>
    <t>Fictief aantal * prijs</t>
  </si>
  <si>
    <t>ja/nee</t>
  </si>
  <si>
    <t>11 rolvoorzieningen</t>
  </si>
  <si>
    <t>Handmatig bewogen rolstoel (Volw.)</t>
  </si>
  <si>
    <t>11X01</t>
  </si>
  <si>
    <t>Rolstoel kortdurend gebruik / lichtgewicht</t>
  </si>
  <si>
    <t>nee</t>
  </si>
  <si>
    <t>11X02</t>
  </si>
  <si>
    <t>Rolstoel semipermanent gebruik</t>
  </si>
  <si>
    <t xml:space="preserve">ja </t>
  </si>
  <si>
    <t>11X03</t>
  </si>
  <si>
    <t>Rolstoel actief gebruik, vouwframe</t>
  </si>
  <si>
    <t>ja</t>
  </si>
  <si>
    <t>11X04</t>
  </si>
  <si>
    <t>Rolstoel actief gebruik, vastframe</t>
  </si>
  <si>
    <t>11X05</t>
  </si>
  <si>
    <t>Rolstoel actief gebruik, maatwerk</t>
  </si>
  <si>
    <t>11X06</t>
  </si>
  <si>
    <t>Rolstoel voor permanent gebruik, kantelbaar</t>
  </si>
  <si>
    <t>Elektrisch bewogen rolstoel (Volw.)</t>
  </si>
  <si>
    <t>11X11</t>
  </si>
  <si>
    <t>Elektrische rolstoel voor gebruik in huis</t>
  </si>
  <si>
    <t>11X12</t>
  </si>
  <si>
    <t>Elektrische rolstoel voor buiten en binnen gebruik</t>
  </si>
  <si>
    <t>11X13</t>
  </si>
  <si>
    <t>Elektrische rolstoel, maatwerk</t>
  </si>
  <si>
    <t>Duwondersteuning</t>
  </si>
  <si>
    <t>11X21</t>
  </si>
  <si>
    <t>Duwondersteuning, aankoppelbaar tbv begeleider</t>
  </si>
  <si>
    <t>11X22</t>
  </si>
  <si>
    <t>Elektrische aandrijving tbv handrolstoel</t>
  </si>
  <si>
    <t>Handmatig bewogen rolstoel (Kind)</t>
  </si>
  <si>
    <t>11X31</t>
  </si>
  <si>
    <t>Buggy</t>
  </si>
  <si>
    <t>11X32</t>
  </si>
  <si>
    <t>Kinderduwwandelwagen</t>
  </si>
  <si>
    <t>11X33</t>
  </si>
  <si>
    <t>Kinderduwrolstoel</t>
  </si>
  <si>
    <t>11X34</t>
  </si>
  <si>
    <t>Kinderrolstoel kortdurend gebruik / lichtgewicht</t>
  </si>
  <si>
    <t>11X35</t>
  </si>
  <si>
    <t>Kinderrolstoel semipermanent gebruik</t>
  </si>
  <si>
    <t>11X36</t>
  </si>
  <si>
    <t>Kinderrolstoel permanent, passief gebruik</t>
  </si>
  <si>
    <t>11X37</t>
  </si>
  <si>
    <t>Kinderrolstoel actief gebruik, vouwframe</t>
  </si>
  <si>
    <t>11X38</t>
  </si>
  <si>
    <t>Kinderrolstoel actief gebruik, maatwerk</t>
  </si>
  <si>
    <t>Elektrisch bewogen rolstoel (Kind)</t>
  </si>
  <si>
    <t>11X41</t>
  </si>
  <si>
    <t>Elektrische rolstoel voor buiten en binnen gebruik (Kind)</t>
  </si>
  <si>
    <t>11X42</t>
  </si>
  <si>
    <t>Elektrische rolstoel, maatwerk (Kind)</t>
  </si>
  <si>
    <t>12 vervoersvoorzieningen</t>
  </si>
  <si>
    <t>Scootmobiel</t>
  </si>
  <si>
    <t>12X01</t>
  </si>
  <si>
    <t>Scootmobiel, 3 wiel, variatie 1</t>
  </si>
  <si>
    <t>12X02</t>
  </si>
  <si>
    <t>Scootmobiel, 3 wiel, variatie 2</t>
  </si>
  <si>
    <t>12X03</t>
  </si>
  <si>
    <t>Scootmobiel, 3 wiel, variatie 3</t>
  </si>
  <si>
    <t>12X04</t>
  </si>
  <si>
    <t xml:space="preserve">Scootmobiel, 3 wiel, variatie 2, extra geveerd  </t>
  </si>
  <si>
    <t>12X05</t>
  </si>
  <si>
    <t>Scootmobiel, 3 wiel, variatie 3, extra geveerd</t>
  </si>
  <si>
    <t>12X07</t>
  </si>
  <si>
    <t>Scootmobiel, 4 wiel, variatie 2</t>
  </si>
  <si>
    <t>12X08</t>
  </si>
  <si>
    <t>Scootmobiel, 4 wiel, variatie 3</t>
  </si>
  <si>
    <t>12X06</t>
  </si>
  <si>
    <t>Scootmobiel, meeneembaar/opvouwbaar</t>
  </si>
  <si>
    <t>Aangepaste fiets</t>
  </si>
  <si>
    <t>12X11</t>
  </si>
  <si>
    <t>tweewielfiets, lage instap, met trapondersteuning</t>
  </si>
  <si>
    <t>12X12</t>
  </si>
  <si>
    <t>tweewielfiets, met trapondersteuning</t>
  </si>
  <si>
    <t>12X13</t>
  </si>
  <si>
    <t>driewielfiets, zelfrijder</t>
  </si>
  <si>
    <t>12X15</t>
  </si>
  <si>
    <t>driewielligfiets</t>
  </si>
  <si>
    <t>12X14</t>
  </si>
  <si>
    <t>driewielfiets, met trapondersteuning</t>
  </si>
  <si>
    <t>12X16</t>
  </si>
  <si>
    <t>driewielligfiets, met trapondersteuning</t>
  </si>
  <si>
    <t>Handbike</t>
  </si>
  <si>
    <t>12X21</t>
  </si>
  <si>
    <t>handbike, aankoppeldeel</t>
  </si>
  <si>
    <t>12X22</t>
  </si>
  <si>
    <t>handbike, aankoppeldeel, elektrisch ondersteund</t>
  </si>
  <si>
    <t>12X23</t>
  </si>
  <si>
    <t>handbike, aankoppeldeel, volledig elektrisch</t>
  </si>
  <si>
    <t>Duofiets/tandem</t>
  </si>
  <si>
    <t>12X31</t>
  </si>
  <si>
    <t>Duofiets Volwassenen (naast elkaar)</t>
  </si>
  <si>
    <t>12X32</t>
  </si>
  <si>
    <t>Duofiets volwassene en kind (naast elkaar)</t>
  </si>
  <si>
    <t>12X33</t>
  </si>
  <si>
    <t>Tandem Volwassenen (achter elkaar)</t>
  </si>
  <si>
    <t>12X34</t>
  </si>
  <si>
    <t>Tandem volwassene en kind (achter elkaar)</t>
  </si>
  <si>
    <t>Transportfiets / Rolstoelfiets</t>
  </si>
  <si>
    <t>12X41</t>
  </si>
  <si>
    <r>
      <t xml:space="preserve">Zelfrijder   </t>
    </r>
    <r>
      <rPr>
        <i/>
        <sz val="10"/>
        <rFont val="Aptos Narrow"/>
        <family val="2"/>
        <scheme val="minor"/>
      </rPr>
      <t>(Transportfiets / Rolstoelfiets)</t>
    </r>
  </si>
  <si>
    <t>12X42</t>
  </si>
  <si>
    <r>
      <t xml:space="preserve">Met trapondersteuning </t>
    </r>
    <r>
      <rPr>
        <i/>
        <sz val="10"/>
        <rFont val="Aptos Narrow"/>
        <family val="2"/>
        <scheme val="minor"/>
      </rPr>
      <t>(Transportfiets / Rolstoelfiets)</t>
    </r>
  </si>
  <si>
    <t>n.v.t.</t>
  </si>
  <si>
    <t>12X51</t>
  </si>
  <si>
    <t>Aangepast autozitje</t>
  </si>
  <si>
    <t>13 woonvoorzieningen</t>
  </si>
  <si>
    <t>Transferhulpmiddelen</t>
  </si>
  <si>
    <t>13X01</t>
  </si>
  <si>
    <t>Tillift actief</t>
  </si>
  <si>
    <t>13X02</t>
  </si>
  <si>
    <t>Tillift passief</t>
  </si>
  <si>
    <t>13X03</t>
  </si>
  <si>
    <t>Actief transferhulpmiddel</t>
  </si>
  <si>
    <t>Douche- en toiletvoorzieningen</t>
  </si>
  <si>
    <t>13X11</t>
  </si>
  <si>
    <t>Douche-/toiletstoel zonder wielen</t>
  </si>
  <si>
    <t>13X12</t>
  </si>
  <si>
    <t>Douche-/toiletstoel zwenkwielen</t>
  </si>
  <si>
    <t>13X14</t>
  </si>
  <si>
    <t>Douche-/toiletstoel zelfrijder</t>
  </si>
  <si>
    <t>13X13</t>
  </si>
  <si>
    <t>Douche-/toiletstoel verstelbaar en/of kantelbaar</t>
  </si>
  <si>
    <t>13X15</t>
  </si>
  <si>
    <t>Toiletstoel</t>
  </si>
  <si>
    <t>13X17</t>
  </si>
  <si>
    <t>Douchewagen/douchebrancard</t>
  </si>
  <si>
    <t>Toeslag beheer poolvoorzieningen (per voorziening)</t>
  </si>
  <si>
    <t>Service/onderhoud special (aanschafwaarde tot € 10.000)</t>
  </si>
  <si>
    <t>Service/onderhoud special (aanschafwaarde tussen € 10.000 - € 20.000)</t>
  </si>
  <si>
    <t>Service/onderhoud special (aanschafwaarde boven de  € 20.000)</t>
  </si>
  <si>
    <t xml:space="preserve">Totaal </t>
  </si>
  <si>
    <t>Totaalbedrag inschrijving exclusief BTW</t>
  </si>
  <si>
    <t>Naam Inschrijver (naam bij K.v.K.):</t>
  </si>
  <si>
    <t>Rechtsgeldig ondertekend door:</t>
  </si>
  <si>
    <t>Naam:</t>
  </si>
  <si>
    <t>Functie</t>
  </si>
  <si>
    <t>Datum:</t>
  </si>
  <si>
    <t>Handtekening:</t>
  </si>
  <si>
    <t>Toiletbrilverhoger met geïntrigeerde armondersteuning</t>
  </si>
  <si>
    <t>n.t.b.</t>
  </si>
  <si>
    <r>
      <t>Cel</t>
    </r>
    <r>
      <rPr>
        <b/>
        <sz val="10"/>
        <color rgb="FF000000"/>
        <rFont val="Aptos Narrow"/>
        <family val="2"/>
        <scheme val="minor"/>
      </rPr>
      <t xml:space="preserve"> E86</t>
    </r>
    <r>
      <rPr>
        <sz val="10"/>
        <color rgb="FF000000"/>
        <rFont val="Aptos Narrow"/>
        <family val="2"/>
        <scheme val="minor"/>
      </rPr>
      <t xml:space="preserve"> wordt uitgelezen als inschrijfprijs.</t>
    </r>
  </si>
  <si>
    <r>
      <rPr>
        <b/>
        <sz val="20"/>
        <color rgb="FF000000"/>
        <rFont val="Aptos Narrow"/>
        <family val="2"/>
      </rPr>
      <t xml:space="preserve">Inschrijfformulier Prijzenblad vs 3 </t>
    </r>
    <r>
      <rPr>
        <b/>
        <sz val="14"/>
        <color rgb="FF000000"/>
        <rFont val="Aptos Narrow"/>
        <family val="2"/>
      </rPr>
      <t>nav TenderNed vraag 18 dec 2025</t>
    </r>
    <r>
      <rPr>
        <sz val="10"/>
        <color rgb="FF000000"/>
        <rFont val="Aptos Narrow"/>
        <family val="2"/>
      </rPr>
      <t xml:space="preserve">
Ten behoeve van de Openbare Europese Aanbesteding Wmo hulpmiddelen en bijbehorende services</t>
    </r>
  </si>
  <si>
    <t>LET OP! Er is een wijziging doorgevoerd op het prijzenblad!
Een partij heeft terecht geconstateerd dat er een onjuiste formule in cel G76 was opgenomen. 
De formule in cel G76 moet E76*E76 zijn, maar er stond E76*F75.
Dit is nu gecorrigeerd. 
Tevens is de kolombreedte van kolom E aangepast, zodat de inschrijfprijs er volledig in past.
AD verzoekt partijen dit aangepaste prijzenblad (vs3) te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</si>
</sst>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7" x14ac:knownFonts="1">
    <font>
      <sz val="11"/>
      <color theme="1"/>
      <name val="Aptos Narrow"/>
      <family val="2"/>
      <scheme val="minor"/>
    </font>
    <font>
      <sz val="8"/>
      <name val="Aptos Narrow"/>
      <family val="2"/>
      <scheme val="minor"/>
    </font>
    <font>
      <b/>
      <sz val="9"/>
      <color theme="1"/>
      <name val="Aptos Narrow"/>
      <family val="2"/>
    </font>
    <font>
      <sz val="9"/>
      <color theme="1"/>
      <name val="Aptos Narrow"/>
      <family val="2"/>
    </font>
    <font>
      <sz val="9"/>
      <name val="Aptos Narrow"/>
      <family val="2"/>
    </font>
    <font>
      <b/>
      <sz val="10"/>
      <color rgb="FFFF0000"/>
      <name val="Aptos Narrow"/>
      <family val="2"/>
    </font>
    <font>
      <sz val="9"/>
      <name val="Arial"/>
      <family val="2"/>
    </font>
    <font>
      <sz val="9"/>
      <color rgb="FFFF0000"/>
      <name val="Arial"/>
      <family val="2"/>
    </font>
    <font>
      <b/>
      <sz val="10"/>
      <color theme="1"/>
      <name val="Aptos Narrow"/>
      <family val="2"/>
    </font>
    <font>
      <sz val="10"/>
      <color theme="1"/>
      <name val="Aptos Narrow"/>
      <family val="2"/>
    </font>
    <font>
      <b/>
      <sz val="11"/>
      <color theme="1"/>
      <name val="Aptos Narrow"/>
      <family val="2"/>
    </font>
    <font>
      <sz val="11"/>
      <color theme="1"/>
      <name val="Aptos Narrow"/>
      <family val="2"/>
    </font>
    <font>
      <b/>
      <sz val="12"/>
      <name val="Aptos Narrow"/>
      <family val="2"/>
    </font>
    <font>
      <sz val="12"/>
      <color theme="1"/>
      <name val="Aptos Narrow"/>
      <family val="2"/>
    </font>
    <font>
      <sz val="12"/>
      <name val="Aptos Narrow"/>
      <family val="2"/>
    </font>
    <font>
      <b/>
      <i/>
      <sz val="10"/>
      <color theme="1"/>
      <name val="Aptos Narrow"/>
      <family val="2"/>
    </font>
    <font>
      <sz val="10"/>
      <name val="Aptos Narrow"/>
      <family val="2"/>
    </font>
    <font>
      <b/>
      <sz val="12"/>
      <color theme="1"/>
      <name val="Aptos Narrow"/>
      <family val="2"/>
    </font>
    <font>
      <sz val="9"/>
      <color rgb="FF000000"/>
      <name val="Aptos Narrow"/>
      <family val="2"/>
    </font>
    <font>
      <b/>
      <sz val="9"/>
      <color rgb="FF000000"/>
      <name val="Aptos Narrow"/>
      <family val="2"/>
    </font>
    <font>
      <sz val="9"/>
      <color theme="1"/>
      <name val="Aptos Narrow"/>
      <family val="2"/>
      <scheme val="minor"/>
    </font>
    <font>
      <b/>
      <sz val="10"/>
      <color rgb="FF000000"/>
      <name val="Aptos Narrow"/>
      <family val="2"/>
    </font>
    <font>
      <sz val="10"/>
      <color rgb="FF000000"/>
      <name val="Aptos Narrow"/>
      <family val="2"/>
    </font>
    <font>
      <sz val="10"/>
      <color theme="1"/>
      <name val="Aptos Narrow"/>
      <family val="2"/>
      <scheme val="minor"/>
    </font>
    <font>
      <b/>
      <sz val="10"/>
      <color rgb="FF000000"/>
      <name val="Aptos Narrow"/>
      <family val="2"/>
      <scheme val="minor"/>
    </font>
    <font>
      <sz val="10"/>
      <color rgb="FF000000"/>
      <name val="Aptos Narrow"/>
      <family val="2"/>
      <scheme val="minor"/>
    </font>
    <font>
      <b/>
      <sz val="20"/>
      <color rgb="FF000000"/>
      <name val="Aptos Narrow"/>
      <family val="2"/>
    </font>
    <font>
      <sz val="10"/>
      <color rgb="FFFF0000"/>
      <name val="Aptos Narrow"/>
      <family val="2"/>
      <scheme val="minor"/>
    </font>
    <font>
      <b/>
      <sz val="10"/>
      <name val="Aptos Narrow"/>
      <family val="2"/>
      <scheme val="minor"/>
    </font>
    <font>
      <b/>
      <sz val="10"/>
      <color theme="1"/>
      <name val="Aptos Narrow"/>
      <family val="2"/>
      <scheme val="minor"/>
    </font>
    <font>
      <sz val="10"/>
      <name val="Aptos Narrow"/>
      <family val="2"/>
      <scheme val="minor"/>
    </font>
    <font>
      <i/>
      <sz val="10"/>
      <name val="Aptos Narrow"/>
      <family val="2"/>
      <scheme val="minor"/>
    </font>
    <font>
      <sz val="10"/>
      <color rgb="FF000000"/>
      <name val="Aptos Narrow"/>
      <family val="2"/>
    </font>
    <font>
      <sz val="10"/>
      <color rgb="FFFF0000"/>
      <name val="Aptos Narrow"/>
      <family val="2"/>
    </font>
    <font>
      <b/>
      <sz val="14"/>
      <color rgb="FF000000"/>
      <name val="Aptos Narrow"/>
      <family val="2"/>
    </font>
    <font>
      <b/>
      <sz val="12"/>
      <color rgb="FFFF0000"/>
      <name val="Aptos Narrow"/>
      <family val="2"/>
    </font>
    <font>
      <b/>
      <sz val="12"/>
      <color rgb="FFFF0000"/>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rgb="FFFFC000"/>
        <bgColor indexed="64"/>
      </patternFill>
    </fill>
    <fill>
      <patternFill patternType="solid">
        <fgColor theme="0" tint="-4.9989318521683403E-2"/>
        <bgColor rgb="FF000000"/>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00">
    <xf numFmtId="0" fontId="0" fillId="0" borderId="0" xfId="0"/>
    <xf numFmtId="0" fontId="3" fillId="0" borderId="0" xfId="0" applyFont="1"/>
    <xf numFmtId="0" fontId="3" fillId="0" borderId="0" xfId="0" quotePrefix="1" applyFont="1"/>
    <xf numFmtId="0" fontId="2" fillId="2" borderId="9" xfId="0" applyFont="1" applyFill="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164" fontId="3" fillId="0" borderId="0" xfId="0" applyNumberFormat="1" applyFont="1"/>
    <xf numFmtId="164" fontId="2" fillId="0" borderId="0" xfId="0" applyNumberFormat="1" applyFont="1"/>
    <xf numFmtId="0" fontId="5" fillId="0" borderId="0" xfId="0" applyFont="1"/>
    <xf numFmtId="0" fontId="3" fillId="0" borderId="9" xfId="0" applyFont="1" applyBorder="1"/>
    <xf numFmtId="164" fontId="3" fillId="0" borderId="9" xfId="0" applyNumberFormat="1" applyFont="1" applyBorder="1"/>
    <xf numFmtId="0" fontId="4" fillId="0" borderId="9" xfId="0" applyFont="1" applyBorder="1"/>
    <xf numFmtId="0" fontId="7" fillId="0" borderId="0" xfId="0" applyFont="1"/>
    <xf numFmtId="0" fontId="6" fillId="0" borderId="0" xfId="0" applyFont="1"/>
    <xf numFmtId="0" fontId="2" fillId="0" borderId="0" xfId="0" applyFont="1" applyAlignment="1">
      <alignment horizontal="center" vertical="top" wrapText="1"/>
    </xf>
    <xf numFmtId="0" fontId="3" fillId="0" borderId="0" xfId="0" applyFont="1" applyAlignment="1">
      <alignment horizontal="center" vertical="top"/>
    </xf>
    <xf numFmtId="164" fontId="3" fillId="0" borderId="17" xfId="0" applyNumberFormat="1" applyFont="1" applyBorder="1"/>
    <xf numFmtId="164" fontId="3" fillId="0" borderId="9" xfId="0" applyNumberFormat="1" applyFont="1" applyBorder="1" applyAlignment="1">
      <alignment horizontal="center" vertical="top"/>
    </xf>
    <xf numFmtId="0" fontId="3" fillId="0" borderId="9" xfId="0" applyFont="1" applyBorder="1" applyAlignment="1">
      <alignment horizontal="center" vertical="top"/>
    </xf>
    <xf numFmtId="164" fontId="3" fillId="0" borderId="9" xfId="0" applyNumberFormat="1" applyFont="1" applyBorder="1" applyAlignment="1">
      <alignment horizontal="center"/>
    </xf>
    <xf numFmtId="164" fontId="2" fillId="0" borderId="0" xfId="0" applyNumberFormat="1" applyFont="1" applyAlignment="1">
      <alignment horizontal="center" vertical="top"/>
    </xf>
    <xf numFmtId="0" fontId="6" fillId="0" borderId="0" xfId="0" applyFont="1" applyAlignment="1">
      <alignment horizontal="left" vertical="top"/>
    </xf>
    <xf numFmtId="0" fontId="3" fillId="0" borderId="0" xfId="0" applyFont="1" applyAlignment="1">
      <alignment horizontal="left" vertical="top"/>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9" fillId="0" borderId="0" xfId="0" applyFont="1"/>
    <xf numFmtId="0" fontId="10" fillId="3" borderId="10"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0" borderId="0" xfId="0" applyFont="1" applyAlignment="1">
      <alignment horizontal="center" vertical="center" wrapText="1"/>
    </xf>
    <xf numFmtId="0" fontId="11" fillId="0" borderId="0" xfId="0" applyFont="1"/>
    <xf numFmtId="0" fontId="3" fillId="0" borderId="9" xfId="0" applyFont="1" applyBorder="1" applyAlignment="1">
      <alignment horizontal="center"/>
    </xf>
    <xf numFmtId="164" fontId="3" fillId="4" borderId="9" xfId="0" applyNumberFormat="1" applyFont="1" applyFill="1" applyBorder="1" applyProtection="1">
      <protection locked="0"/>
    </xf>
    <xf numFmtId="0" fontId="4" fillId="0" borderId="0" xfId="0" applyFont="1"/>
    <xf numFmtId="0" fontId="3" fillId="0" borderId="0" xfId="0" applyFont="1" applyAlignment="1">
      <alignment horizontal="center"/>
    </xf>
    <xf numFmtId="0" fontId="13" fillId="0" borderId="0" xfId="0" applyFont="1"/>
    <xf numFmtId="0" fontId="14" fillId="0" borderId="0" xfId="0" applyFont="1"/>
    <xf numFmtId="0" fontId="3" fillId="0" borderId="0" xfId="0" applyFont="1" applyAlignment="1">
      <alignment horizontal="right"/>
    </xf>
    <xf numFmtId="0" fontId="3" fillId="0" borderId="0" xfId="0" applyFont="1" applyAlignment="1">
      <alignment horizontal="right" vertical="center" wrapText="1"/>
    </xf>
    <xf numFmtId="164" fontId="3" fillId="4" borderId="9" xfId="0" applyNumberFormat="1" applyFont="1" applyFill="1" applyBorder="1" applyAlignment="1" applyProtection="1">
      <alignment horizontal="right"/>
      <protection locked="0"/>
    </xf>
    <xf numFmtId="164" fontId="3" fillId="0" borderId="9"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0" fontId="8" fillId="0" borderId="0" xfId="0" applyFont="1" applyAlignment="1">
      <alignment horizontal="center" vertical="center"/>
    </xf>
    <xf numFmtId="0" fontId="8" fillId="0" borderId="1" xfId="0" applyFont="1" applyBorder="1"/>
    <xf numFmtId="0" fontId="9" fillId="0" borderId="7" xfId="0" applyFont="1" applyBorder="1"/>
    <xf numFmtId="0" fontId="8" fillId="0" borderId="0" xfId="0" applyFont="1"/>
    <xf numFmtId="0" fontId="8" fillId="0" borderId="9" xfId="0" applyFont="1" applyBorder="1" applyAlignment="1">
      <alignment horizontal="right"/>
    </xf>
    <xf numFmtId="0" fontId="15" fillId="0" borderId="9" xfId="0" applyFont="1" applyBorder="1" applyAlignment="1">
      <alignment horizontal="right"/>
    </xf>
    <xf numFmtId="0" fontId="8" fillId="0" borderId="9" xfId="0" applyFont="1" applyBorder="1" applyAlignment="1">
      <alignment horizontal="right" vertical="top"/>
    </xf>
    <xf numFmtId="0" fontId="12" fillId="0" borderId="0" xfId="0" applyFont="1"/>
    <xf numFmtId="164" fontId="14" fillId="0" borderId="0" xfId="0" applyNumberFormat="1" applyFont="1"/>
    <xf numFmtId="0" fontId="14" fillId="0" borderId="0" xfId="0" applyFont="1" applyAlignment="1">
      <alignment horizontal="right"/>
    </xf>
    <xf numFmtId="0" fontId="14" fillId="0" borderId="0" xfId="0" applyFont="1" applyAlignment="1">
      <alignment horizontal="center" vertical="top"/>
    </xf>
    <xf numFmtId="0" fontId="3" fillId="4" borderId="9" xfId="0" applyFont="1" applyFill="1" applyBorder="1"/>
    <xf numFmtId="0" fontId="10" fillId="3" borderId="18" xfId="0" applyFont="1" applyFill="1" applyBorder="1" applyAlignment="1">
      <alignment horizontal="center" vertical="top" wrapText="1"/>
    </xf>
    <xf numFmtId="0" fontId="10" fillId="3" borderId="19" xfId="0" applyFont="1" applyFill="1" applyBorder="1" applyAlignment="1">
      <alignment horizontal="center" vertical="top" wrapText="1"/>
    </xf>
    <xf numFmtId="0" fontId="10" fillId="3" borderId="25" xfId="0" applyFont="1" applyFill="1" applyBorder="1" applyAlignment="1">
      <alignment horizontal="center" vertical="top" wrapText="1"/>
    </xf>
    <xf numFmtId="0" fontId="9" fillId="0" borderId="0" xfId="0" applyFont="1" applyAlignment="1">
      <alignment vertical="center"/>
    </xf>
    <xf numFmtId="0" fontId="14" fillId="0" borderId="0" xfId="0" applyFont="1" applyAlignment="1">
      <alignment vertical="center"/>
    </xf>
    <xf numFmtId="164" fontId="14" fillId="0" borderId="0" xfId="0" applyNumberFormat="1" applyFont="1" applyAlignment="1">
      <alignment vertical="center"/>
    </xf>
    <xf numFmtId="0" fontId="14" fillId="0" borderId="0" xfId="0" applyFont="1" applyAlignment="1">
      <alignment horizontal="right" vertical="center"/>
    </xf>
    <xf numFmtId="0" fontId="14" fillId="0" borderId="0" xfId="0" applyFont="1" applyAlignment="1">
      <alignment horizontal="center" vertical="center"/>
    </xf>
    <xf numFmtId="0" fontId="13" fillId="0" borderId="0" xfId="0" applyFont="1" applyAlignment="1">
      <alignment vertical="center"/>
    </xf>
    <xf numFmtId="0" fontId="12" fillId="5" borderId="9" xfId="0" applyFont="1" applyFill="1" applyBorder="1"/>
    <xf numFmtId="0" fontId="16" fillId="5" borderId="9" xfId="0" applyFont="1" applyFill="1" applyBorder="1"/>
    <xf numFmtId="164" fontId="16" fillId="5" borderId="9" xfId="0" applyNumberFormat="1" applyFont="1" applyFill="1" applyBorder="1"/>
    <xf numFmtId="0" fontId="16" fillId="5" borderId="9" xfId="0" applyFont="1" applyFill="1" applyBorder="1" applyAlignment="1">
      <alignment horizontal="right"/>
    </xf>
    <xf numFmtId="0" fontId="16" fillId="5" borderId="9" xfId="0" applyFont="1" applyFill="1" applyBorder="1" applyAlignment="1">
      <alignment horizontal="center" vertical="top"/>
    </xf>
    <xf numFmtId="0" fontId="12" fillId="5" borderId="9" xfId="0" applyFont="1" applyFill="1" applyBorder="1" applyAlignment="1">
      <alignment vertical="center"/>
    </xf>
    <xf numFmtId="164" fontId="3" fillId="4" borderId="20" xfId="0" applyNumberFormat="1" applyFont="1" applyFill="1" applyBorder="1" applyAlignment="1" applyProtection="1">
      <alignment horizontal="right" vertical="center"/>
      <protection locked="0"/>
    </xf>
    <xf numFmtId="164" fontId="3" fillId="4" borderId="9" xfId="0" applyNumberFormat="1" applyFont="1" applyFill="1" applyBorder="1" applyAlignment="1" applyProtection="1">
      <alignment horizontal="right" vertical="center"/>
      <protection locked="0"/>
    </xf>
    <xf numFmtId="164" fontId="3" fillId="0" borderId="9" xfId="0" applyNumberFormat="1" applyFont="1" applyBorder="1" applyAlignment="1">
      <alignment horizontal="right" vertical="center"/>
    </xf>
    <xf numFmtId="164" fontId="3" fillId="0" borderId="20" xfId="0" applyNumberFormat="1" applyFont="1" applyBorder="1" applyAlignment="1">
      <alignment horizontal="center" vertical="center"/>
    </xf>
    <xf numFmtId="164" fontId="3" fillId="0" borderId="11" xfId="0" applyNumberFormat="1" applyFont="1" applyBorder="1" applyAlignment="1">
      <alignment horizontal="right" vertical="center"/>
    </xf>
    <xf numFmtId="0" fontId="17" fillId="0" borderId="0" xfId="0" applyFont="1" applyAlignment="1">
      <alignment horizontal="center" vertical="center"/>
    </xf>
    <xf numFmtId="0" fontId="3" fillId="0" borderId="9" xfId="0" applyFont="1" applyBorder="1" applyAlignment="1">
      <alignment horizontal="right" vertical="center"/>
    </xf>
    <xf numFmtId="0" fontId="4" fillId="0" borderId="9" xfId="0" applyFont="1" applyBorder="1" applyAlignment="1">
      <alignment horizontal="right" vertical="center"/>
    </xf>
    <xf numFmtId="164" fontId="14" fillId="6" borderId="9" xfId="0" applyNumberFormat="1" applyFont="1" applyFill="1" applyBorder="1" applyAlignment="1">
      <alignment vertical="center"/>
    </xf>
    <xf numFmtId="0" fontId="4" fillId="0" borderId="20" xfId="0" applyFont="1" applyBorder="1" applyAlignment="1">
      <alignment horizontal="right" vertical="center"/>
    </xf>
    <xf numFmtId="0" fontId="9" fillId="0" borderId="26" xfId="0" applyFont="1" applyBorder="1"/>
    <xf numFmtId="0" fontId="9" fillId="0" borderId="30" xfId="0" applyFont="1" applyBorder="1"/>
    <xf numFmtId="0" fontId="9" fillId="0" borderId="31" xfId="0" applyFont="1" applyBorder="1"/>
    <xf numFmtId="0" fontId="19" fillId="0" borderId="0" xfId="0" applyFont="1" applyAlignment="1">
      <alignment wrapText="1"/>
    </xf>
    <xf numFmtId="0" fontId="18" fillId="0" borderId="0" xfId="0" applyFont="1" applyAlignment="1">
      <alignment wrapText="1"/>
    </xf>
    <xf numFmtId="0" fontId="28" fillId="0" borderId="20" xfId="0" applyFont="1" applyBorder="1" applyAlignment="1">
      <alignment horizontal="left"/>
    </xf>
    <xf numFmtId="0" fontId="29" fillId="0" borderId="21" xfId="0" applyFont="1" applyBorder="1"/>
    <xf numFmtId="0" fontId="28" fillId="0" borderId="11" xfId="0" applyFont="1" applyBorder="1" applyAlignment="1">
      <alignment horizontal="left"/>
    </xf>
    <xf numFmtId="0" fontId="29" fillId="0" borderId="13" xfId="0" applyFont="1" applyBorder="1"/>
    <xf numFmtId="0" fontId="29" fillId="0" borderId="21" xfId="0" applyFont="1" applyBorder="1" applyAlignment="1">
      <alignment horizontal="right"/>
    </xf>
    <xf numFmtId="0" fontId="29" fillId="0" borderId="27" xfId="0" applyFont="1" applyBorder="1"/>
    <xf numFmtId="0" fontId="29" fillId="0" borderId="28" xfId="0" applyFont="1" applyBorder="1"/>
    <xf numFmtId="0" fontId="23" fillId="0" borderId="28" xfId="0" applyFont="1" applyBorder="1"/>
    <xf numFmtId="0" fontId="29" fillId="0" borderId="29" xfId="0" applyFont="1" applyBorder="1"/>
    <xf numFmtId="0" fontId="30" fillId="0" borderId="9" xfId="0" applyFont="1" applyBorder="1" applyAlignment="1">
      <alignment horizontal="center"/>
    </xf>
    <xf numFmtId="0" fontId="30" fillId="0" borderId="6" xfId="0" applyFont="1" applyBorder="1" applyAlignment="1">
      <alignment horizontal="left"/>
    </xf>
    <xf numFmtId="0" fontId="30" fillId="0" borderId="20" xfId="0" applyFont="1" applyBorder="1" applyAlignment="1">
      <alignment horizontal="center"/>
    </xf>
    <xf numFmtId="0" fontId="30" fillId="0" borderId="5" xfId="0" applyFont="1" applyBorder="1" applyAlignment="1">
      <alignment horizontal="left"/>
    </xf>
    <xf numFmtId="0" fontId="30" fillId="0" borderId="12" xfId="0" applyFont="1" applyBorder="1" applyAlignment="1">
      <alignment horizontal="left"/>
    </xf>
    <xf numFmtId="0" fontId="30" fillId="0" borderId="21" xfId="0" applyFont="1" applyBorder="1" applyAlignment="1">
      <alignment horizontal="center"/>
    </xf>
    <xf numFmtId="0" fontId="30" fillId="0" borderId="14" xfId="0" applyFont="1" applyBorder="1" applyAlignment="1">
      <alignment horizontal="left"/>
    </xf>
    <xf numFmtId="0" fontId="30" fillId="0" borderId="22" xfId="0" applyFont="1" applyBorder="1" applyAlignment="1">
      <alignment horizontal="center"/>
    </xf>
    <xf numFmtId="0" fontId="30" fillId="0" borderId="16" xfId="0" applyFont="1" applyBorder="1" applyAlignment="1">
      <alignment horizontal="left"/>
    </xf>
    <xf numFmtId="0" fontId="30" fillId="0" borderId="24" xfId="0" applyFont="1" applyBorder="1" applyAlignment="1">
      <alignment horizontal="left"/>
    </xf>
    <xf numFmtId="0" fontId="30" fillId="0" borderId="0" xfId="0" applyFont="1" applyAlignment="1">
      <alignment horizontal="left"/>
    </xf>
    <xf numFmtId="0" fontId="30" fillId="0" borderId="9" xfId="0" applyFont="1" applyBorder="1" applyAlignment="1">
      <alignment horizontal="left"/>
    </xf>
    <xf numFmtId="0" fontId="30" fillId="0" borderId="22" xfId="0" applyFont="1" applyBorder="1" applyAlignment="1">
      <alignment horizontal="left"/>
    </xf>
    <xf numFmtId="0" fontId="30" fillId="0" borderId="23" xfId="0" applyFont="1" applyBorder="1" applyAlignment="1">
      <alignment horizontal="left"/>
    </xf>
    <xf numFmtId="0" fontId="30" fillId="0" borderId="23" xfId="0" applyFont="1" applyBorder="1"/>
    <xf numFmtId="0" fontId="20" fillId="0" borderId="9" xfId="0" applyFont="1" applyBorder="1" applyAlignment="1">
      <alignment horizontal="center" vertical="center"/>
    </xf>
    <xf numFmtId="0" fontId="10" fillId="3" borderId="22" xfId="0" applyFont="1" applyFill="1" applyBorder="1" applyAlignment="1">
      <alignment horizontal="center" vertical="top" wrapText="1"/>
    </xf>
    <xf numFmtId="0" fontId="10" fillId="3" borderId="35" xfId="0" applyFont="1" applyFill="1" applyBorder="1" applyAlignment="1">
      <alignment horizontal="center" vertical="top" wrapText="1"/>
    </xf>
    <xf numFmtId="164" fontId="3" fillId="0" borderId="20" xfId="0" applyNumberFormat="1" applyFont="1" applyBorder="1" applyAlignment="1" applyProtection="1">
      <alignment horizontal="center" vertical="center"/>
      <protection locked="0"/>
    </xf>
    <xf numFmtId="0" fontId="3" fillId="0" borderId="20" xfId="0" applyFont="1" applyBorder="1" applyAlignment="1">
      <alignment horizontal="right" vertical="center"/>
    </xf>
    <xf numFmtId="164" fontId="3" fillId="0" borderId="20" xfId="0" applyNumberFormat="1" applyFont="1" applyBorder="1" applyAlignment="1">
      <alignment horizontal="right" vertical="center"/>
    </xf>
    <xf numFmtId="164" fontId="3" fillId="0" borderId="20" xfId="0" applyNumberFormat="1" applyFont="1" applyBorder="1" applyAlignment="1" applyProtection="1">
      <alignment horizontal="right" vertical="center"/>
      <protection locked="0"/>
    </xf>
    <xf numFmtId="0" fontId="9" fillId="4" borderId="9" xfId="0" applyFont="1" applyFill="1" applyBorder="1" applyProtection="1">
      <protection locked="0"/>
    </xf>
    <xf numFmtId="0" fontId="3" fillId="0" borderId="0" xfId="0" applyFont="1" applyProtection="1">
      <protection locked="0"/>
    </xf>
    <xf numFmtId="164" fontId="3" fillId="0" borderId="9" xfId="0" applyNumberFormat="1" applyFont="1" applyBorder="1" applyAlignment="1">
      <alignment horizontal="right" vertical="center"/>
    </xf>
    <xf numFmtId="0" fontId="0" fillId="0" borderId="9" xfId="0" applyBorder="1" applyAlignment="1">
      <alignment horizontal="right" vertical="center"/>
    </xf>
    <xf numFmtId="164" fontId="3" fillId="4" borderId="9" xfId="0" applyNumberFormat="1" applyFont="1" applyFill="1" applyBorder="1" applyAlignment="1" applyProtection="1">
      <alignment horizontal="right" vertical="center"/>
      <protection locked="0"/>
    </xf>
    <xf numFmtId="0" fontId="0" fillId="4" borderId="9" xfId="0" applyFill="1" applyBorder="1" applyAlignment="1" applyProtection="1">
      <alignment horizontal="right" vertical="center"/>
      <protection locked="0"/>
    </xf>
    <xf numFmtId="0" fontId="21" fillId="7" borderId="8" xfId="0" applyFont="1" applyFill="1" applyBorder="1" applyAlignment="1">
      <alignment wrapText="1"/>
    </xf>
    <xf numFmtId="0" fontId="21" fillId="7" borderId="32" xfId="0" applyFont="1" applyFill="1" applyBorder="1" applyAlignment="1">
      <alignment wrapText="1"/>
    </xf>
    <xf numFmtId="0" fontId="24" fillId="7" borderId="1" xfId="0" applyFont="1" applyFill="1" applyBorder="1" applyAlignment="1">
      <alignment wrapText="1"/>
    </xf>
    <xf numFmtId="0" fontId="24" fillId="7" borderId="2" xfId="0" applyFont="1" applyFill="1" applyBorder="1" applyAlignment="1">
      <alignment wrapText="1"/>
    </xf>
    <xf numFmtId="0" fontId="25" fillId="7" borderId="7" xfId="0" applyFont="1" applyFill="1" applyBorder="1" applyAlignment="1">
      <alignment wrapText="1"/>
    </xf>
    <xf numFmtId="0" fontId="25" fillId="7" borderId="0" xfId="0" applyFont="1" applyFill="1" applyAlignment="1">
      <alignment wrapText="1"/>
    </xf>
    <xf numFmtId="0" fontId="32" fillId="7" borderId="7" xfId="0" applyFont="1" applyFill="1" applyBorder="1" applyAlignment="1">
      <alignment wrapText="1"/>
    </xf>
    <xf numFmtId="0" fontId="27" fillId="7" borderId="33" xfId="0" applyFont="1" applyFill="1" applyBorder="1" applyAlignment="1">
      <alignment wrapText="1"/>
    </xf>
    <xf numFmtId="0" fontId="25" fillId="7" borderId="34" xfId="0" applyFont="1" applyFill="1" applyBorder="1" applyAlignment="1">
      <alignment wrapText="1"/>
    </xf>
    <xf numFmtId="0" fontId="2" fillId="2" borderId="11" xfId="0" applyFont="1" applyFill="1" applyBorder="1" applyAlignment="1">
      <alignment horizontal="center" wrapText="1"/>
    </xf>
    <xf numFmtId="0" fontId="2" fillId="2" borderId="5" xfId="0" applyFont="1" applyFill="1" applyBorder="1" applyAlignment="1">
      <alignment horizontal="center" wrapText="1"/>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0" xfId="0" applyFont="1" applyFill="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24" xfId="0" applyFont="1" applyFill="1" applyBorder="1" applyAlignment="1">
      <alignment horizontal="center"/>
    </xf>
    <xf numFmtId="0" fontId="2" fillId="2" borderId="16" xfId="0" applyFont="1" applyFill="1" applyBorder="1" applyAlignment="1">
      <alignment horizontal="center"/>
    </xf>
    <xf numFmtId="0" fontId="2" fillId="0" borderId="9" xfId="0" applyFont="1" applyBorder="1" applyAlignment="1">
      <alignment horizontal="center" vertical="center"/>
    </xf>
    <xf numFmtId="0" fontId="3" fillId="0" borderId="12" xfId="0" applyFont="1" applyBorder="1" applyAlignment="1">
      <alignment horizontal="right" vertical="center"/>
    </xf>
    <xf numFmtId="0" fontId="3" fillId="0" borderId="14" xfId="0" applyFont="1" applyBorder="1" applyAlignment="1">
      <alignment horizontal="right" vertical="center"/>
    </xf>
    <xf numFmtId="164" fontId="3" fillId="0" borderId="20" xfId="0" applyNumberFormat="1" applyFont="1" applyBorder="1" applyAlignment="1">
      <alignment horizontal="right" vertical="center"/>
    </xf>
    <xf numFmtId="164" fontId="3" fillId="0" borderId="21" xfId="0" applyNumberFormat="1" applyFont="1" applyBorder="1" applyAlignment="1">
      <alignment horizontal="right" vertical="center"/>
    </xf>
    <xf numFmtId="164" fontId="3" fillId="4" borderId="20" xfId="0" applyNumberFormat="1" applyFont="1" applyFill="1" applyBorder="1" applyAlignment="1" applyProtection="1">
      <alignment horizontal="right" vertical="center"/>
      <protection locked="0"/>
    </xf>
    <xf numFmtId="164" fontId="3" fillId="4" borderId="21" xfId="0" applyNumberFormat="1" applyFont="1" applyFill="1" applyBorder="1" applyAlignment="1" applyProtection="1">
      <alignment horizontal="right" vertical="center"/>
      <protection locked="0"/>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10" fillId="3" borderId="1" xfId="0" applyFont="1" applyFill="1" applyBorder="1" applyAlignment="1">
      <alignment horizontal="center" vertical="center" wrapText="1"/>
    </xf>
    <xf numFmtId="0" fontId="11" fillId="3" borderId="2" xfId="0" applyFont="1" applyFill="1" applyBorder="1"/>
    <xf numFmtId="0" fontId="11" fillId="3" borderId="3" xfId="0" applyFont="1" applyFill="1" applyBorder="1"/>
    <xf numFmtId="0" fontId="4" fillId="0" borderId="9" xfId="0" applyFont="1" applyBorder="1" applyAlignment="1">
      <alignment horizontal="right" vertical="center"/>
    </xf>
    <xf numFmtId="0" fontId="10" fillId="3" borderId="8" xfId="0" applyFont="1" applyFill="1" applyBorder="1" applyAlignment="1">
      <alignment horizontal="center" vertical="center"/>
    </xf>
    <xf numFmtId="0" fontId="0" fillId="3" borderId="32" xfId="0" applyFill="1" applyBorder="1" applyAlignment="1">
      <alignment horizontal="center" vertical="center"/>
    </xf>
    <xf numFmtId="0" fontId="0" fillId="3" borderId="36" xfId="0" applyFill="1" applyBorder="1" applyAlignment="1">
      <alignment horizontal="center" vertical="center"/>
    </xf>
    <xf numFmtId="0" fontId="3" fillId="0" borderId="23" xfId="0" applyFont="1" applyBorder="1" applyAlignment="1">
      <alignment vertical="center"/>
    </xf>
    <xf numFmtId="164" fontId="3" fillId="4" borderId="20" xfId="0" applyNumberFormat="1" applyFont="1" applyFill="1" applyBorder="1" applyAlignment="1" applyProtection="1">
      <alignment vertical="center"/>
      <protection locked="0"/>
    </xf>
    <xf numFmtId="164" fontId="3" fillId="4" borderId="21" xfId="0" applyNumberFormat="1" applyFont="1" applyFill="1" applyBorder="1" applyAlignment="1" applyProtection="1">
      <alignment vertical="center"/>
      <protection locked="0"/>
    </xf>
    <xf numFmtId="164" fontId="3" fillId="4" borderId="22" xfId="0" applyNumberFormat="1" applyFont="1" applyFill="1" applyBorder="1" applyAlignment="1" applyProtection="1">
      <alignment vertical="center"/>
      <protection locked="0"/>
    </xf>
    <xf numFmtId="164" fontId="3" fillId="0" borderId="9" xfId="0" applyNumberFormat="1" applyFont="1" applyBorder="1" applyAlignment="1">
      <alignment vertical="center"/>
    </xf>
    <xf numFmtId="0" fontId="4" fillId="0" borderId="9" xfId="0" applyFont="1" applyBorder="1" applyAlignment="1">
      <alignment vertical="center"/>
    </xf>
    <xf numFmtId="164" fontId="3" fillId="0" borderId="17" xfId="0" applyNumberFormat="1" applyFont="1" applyBorder="1" applyAlignment="1">
      <alignment vertical="center"/>
    </xf>
    <xf numFmtId="0" fontId="3" fillId="0" borderId="23" xfId="0" applyFont="1" applyBorder="1" applyAlignment="1">
      <alignment horizontal="right" vertical="center"/>
    </xf>
    <xf numFmtId="0" fontId="0" fillId="0" borderId="23" xfId="0" applyBorder="1" applyAlignment="1">
      <alignment horizontal="right" vertical="center"/>
    </xf>
    <xf numFmtId="164" fontId="3" fillId="4" borderId="22" xfId="0" applyNumberFormat="1" applyFont="1" applyFill="1" applyBorder="1" applyAlignment="1" applyProtection="1">
      <alignment horizontal="right" vertical="center"/>
      <protection locked="0"/>
    </xf>
    <xf numFmtId="0" fontId="3" fillId="0" borderId="9" xfId="0" applyFont="1" applyBorder="1" applyAlignment="1">
      <alignment horizontal="right" vertical="center"/>
    </xf>
    <xf numFmtId="0" fontId="0" fillId="0" borderId="22" xfId="0" applyBorder="1" applyAlignment="1">
      <alignment horizontal="right" vertical="center"/>
    </xf>
    <xf numFmtId="0" fontId="4" fillId="0" borderId="22" xfId="0" applyFont="1" applyBorder="1" applyAlignment="1">
      <alignment horizontal="right" vertical="center"/>
    </xf>
    <xf numFmtId="0" fontId="0" fillId="4" borderId="22" xfId="0" applyFill="1" applyBorder="1" applyAlignment="1" applyProtection="1">
      <alignment horizontal="right" vertical="center"/>
      <protection locked="0"/>
    </xf>
    <xf numFmtId="0" fontId="0" fillId="0" borderId="20" xfId="0" applyBorder="1" applyAlignment="1">
      <alignment horizontal="right" vertical="center"/>
    </xf>
    <xf numFmtId="0" fontId="0" fillId="4" borderId="20" xfId="0" applyFill="1" applyBorder="1" applyAlignment="1" applyProtection="1">
      <alignment horizontal="right" vertical="center"/>
      <protection locked="0"/>
    </xf>
    <xf numFmtId="0" fontId="3" fillId="0" borderId="20" xfId="0" applyFont="1" applyBorder="1" applyAlignment="1">
      <alignment horizontal="right" vertical="center"/>
    </xf>
    <xf numFmtId="0" fontId="0" fillId="0" borderId="21" xfId="0" applyBorder="1" applyAlignment="1">
      <alignment horizontal="right" vertical="center"/>
    </xf>
    <xf numFmtId="0" fontId="0" fillId="4" borderId="21" xfId="0" applyFill="1" applyBorder="1" applyAlignment="1" applyProtection="1">
      <alignment horizontal="right" vertical="center"/>
      <protection locked="0"/>
    </xf>
    <xf numFmtId="164" fontId="3" fillId="0" borderId="17" xfId="0" applyNumberFormat="1" applyFont="1" applyBorder="1" applyAlignment="1">
      <alignment horizontal="right" vertical="center"/>
    </xf>
    <xf numFmtId="0" fontId="0" fillId="0" borderId="17" xfId="0" applyBorder="1" applyAlignment="1">
      <alignment horizontal="right" vertical="center"/>
    </xf>
    <xf numFmtId="164" fontId="3" fillId="0" borderId="20" xfId="0" applyNumberFormat="1"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64" fontId="3" fillId="0" borderId="21" xfId="0" applyNumberFormat="1" applyFont="1" applyBorder="1" applyAlignment="1">
      <alignment horizontal="center" vertical="center"/>
    </xf>
    <xf numFmtId="0" fontId="3" fillId="0" borderId="9" xfId="0" applyFont="1" applyBorder="1" applyAlignment="1">
      <alignment horizontal="center" vertical="center"/>
    </xf>
    <xf numFmtId="0" fontId="0" fillId="0" borderId="9" xfId="0" applyBorder="1" applyAlignment="1">
      <alignment horizontal="center" vertical="center"/>
    </xf>
    <xf numFmtId="164" fontId="3" fillId="0" borderId="11" xfId="0" applyNumberFormat="1" applyFont="1" applyBorder="1" applyAlignment="1">
      <alignment horizontal="right" vertical="center"/>
    </xf>
    <xf numFmtId="0" fontId="0" fillId="0" borderId="13" xfId="0" applyBorder="1" applyAlignment="1">
      <alignment horizontal="right" vertical="center"/>
    </xf>
    <xf numFmtId="0" fontId="0" fillId="0" borderId="15" xfId="0" applyBorder="1" applyAlignment="1">
      <alignment horizontal="right" vertical="center"/>
    </xf>
    <xf numFmtId="0" fontId="0" fillId="0" borderId="11" xfId="0" applyBorder="1" applyAlignment="1">
      <alignment horizontal="right" vertical="center"/>
    </xf>
    <xf numFmtId="0" fontId="36" fillId="0" borderId="2" xfId="0" applyFont="1" applyBorder="1" applyAlignment="1">
      <alignment vertical="top" wrapText="1"/>
    </xf>
    <xf numFmtId="0" fontId="23" fillId="2" borderId="32" xfId="0" applyFont="1" applyFill="1" applyBorder="1"/>
    <xf numFmtId="0" fontId="23" fillId="2" borderId="2" xfId="0" applyFont="1" applyFill="1" applyBorder="1"/>
    <xf numFmtId="0" fontId="23" fillId="2" borderId="0" xfId="0" applyFont="1" applyFill="1" applyBorder="1"/>
    <xf numFmtId="0" fontId="23" fillId="2" borderId="34" xfId="0" applyFont="1" applyFill="1" applyBorder="1"/>
    <xf numFmtId="0" fontId="35" fillId="0" borderId="1" xfId="0" applyFont="1" applyBorder="1" applyAlignment="1">
      <alignment vertical="top" wrapText="1"/>
    </xf>
    <xf numFmtId="0" fontId="36" fillId="0" borderId="3" xfId="0" applyFont="1" applyBorder="1" applyAlignment="1">
      <alignment vertical="top" wrapText="1"/>
    </xf>
    <xf numFmtId="0" fontId="0" fillId="0" borderId="7" xfId="0" applyBorder="1" applyAlignment="1">
      <alignment wrapText="1"/>
    </xf>
    <xf numFmtId="0" fontId="0" fillId="0" borderId="0" xfId="0" applyBorder="1" applyAlignment="1">
      <alignment wrapText="1"/>
    </xf>
    <xf numFmtId="0" fontId="0" fillId="0" borderId="4"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7" xfId="0" applyBorder="1" applyAlignment="1">
      <alignment wrapText="1"/>
    </xf>
    <xf numFmtId="0" fontId="2" fillId="0" borderId="0" xfId="0" applyFont="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3B30-8A6E-40F4-B7AD-5F47BB4D63E7}">
  <dimension ref="A1:W92"/>
  <sheetViews>
    <sheetView tabSelected="1" zoomScale="90" zoomScaleNormal="90" workbookViewId="0">
      <selection activeCell="G86" sqref="G86"/>
    </sheetView>
  </sheetViews>
  <sheetFormatPr defaultColWidth="9.140625" defaultRowHeight="12.75" customHeight="1" x14ac:dyDescent="0.25"/>
  <cols>
    <col min="1" max="1" width="27.42578125" style="26" bestFit="1" customWidth="1"/>
    <col min="2" max="2" width="38.7109375" style="26" bestFit="1" customWidth="1"/>
    <col min="3" max="3" width="14.7109375" style="1" bestFit="1" customWidth="1"/>
    <col min="4" max="4" width="58.42578125" style="1" bestFit="1" customWidth="1"/>
    <col min="5" max="5" width="16.5703125" style="1" customWidth="1"/>
    <col min="6" max="6" width="13.7109375" style="1" customWidth="1"/>
    <col min="7" max="7" width="13.140625" style="1" customWidth="1"/>
    <col min="8" max="8" width="13" style="1" customWidth="1"/>
    <col min="9" max="9" width="13" style="37" customWidth="1"/>
    <col min="10" max="10" width="16.5703125" style="1" customWidth="1"/>
    <col min="11" max="11" width="16" style="1" bestFit="1" customWidth="1"/>
    <col min="12" max="12" width="16" style="16" bestFit="1" customWidth="1"/>
    <col min="13" max="13" width="17.7109375" style="1" customWidth="1"/>
    <col min="14" max="14" width="12.7109375" style="1" customWidth="1"/>
    <col min="15" max="16384" width="9.140625" style="1"/>
  </cols>
  <sheetData>
    <row r="1" spans="1:11" ht="12.75" customHeight="1" thickBot="1" x14ac:dyDescent="0.3"/>
    <row r="2" spans="1:11" ht="48" customHeight="1" thickBot="1" x14ac:dyDescent="0.3">
      <c r="A2" s="121" t="s">
        <v>168</v>
      </c>
      <c r="B2" s="122"/>
      <c r="C2" s="122"/>
      <c r="D2" s="187"/>
      <c r="E2" s="191" t="s">
        <v>169</v>
      </c>
      <c r="F2" s="186"/>
      <c r="G2" s="186"/>
      <c r="H2" s="186"/>
      <c r="I2" s="186"/>
      <c r="J2" s="186"/>
      <c r="K2" s="192"/>
    </row>
    <row r="3" spans="1:11" ht="12.75" customHeight="1" thickBot="1" x14ac:dyDescent="0.25">
      <c r="A3" s="82"/>
      <c r="B3" s="83"/>
      <c r="C3" s="83"/>
      <c r="E3" s="193"/>
      <c r="F3" s="194"/>
      <c r="G3" s="194"/>
      <c r="H3" s="194"/>
      <c r="I3" s="194"/>
      <c r="J3" s="194"/>
      <c r="K3" s="195"/>
    </row>
    <row r="4" spans="1:11" ht="12.75" customHeight="1" x14ac:dyDescent="0.25">
      <c r="A4" s="123" t="s">
        <v>0</v>
      </c>
      <c r="B4" s="124"/>
      <c r="C4" s="124"/>
      <c r="D4" s="188"/>
      <c r="E4" s="193"/>
      <c r="F4" s="194"/>
      <c r="G4" s="194"/>
      <c r="H4" s="194"/>
      <c r="I4" s="194"/>
      <c r="J4" s="194"/>
      <c r="K4" s="195"/>
    </row>
    <row r="5" spans="1:11" ht="12.75" customHeight="1" x14ac:dyDescent="0.25">
      <c r="A5" s="125" t="s">
        <v>1</v>
      </c>
      <c r="B5" s="126"/>
      <c r="C5" s="126"/>
      <c r="D5" s="189"/>
      <c r="E5" s="193"/>
      <c r="F5" s="194"/>
      <c r="G5" s="194"/>
      <c r="H5" s="194"/>
      <c r="I5" s="194"/>
      <c r="J5" s="194"/>
      <c r="K5" s="195"/>
    </row>
    <row r="6" spans="1:11" ht="12.75" customHeight="1" x14ac:dyDescent="0.25">
      <c r="A6" s="127" t="s">
        <v>2</v>
      </c>
      <c r="B6" s="126"/>
      <c r="C6" s="126"/>
      <c r="D6" s="189"/>
      <c r="E6" s="193"/>
      <c r="F6" s="194"/>
      <c r="G6" s="194"/>
      <c r="H6" s="194"/>
      <c r="I6" s="194"/>
      <c r="J6" s="194"/>
      <c r="K6" s="195"/>
    </row>
    <row r="7" spans="1:11" ht="12.75" customHeight="1" x14ac:dyDescent="0.25">
      <c r="A7" s="125" t="s">
        <v>3</v>
      </c>
      <c r="B7" s="126"/>
      <c r="C7" s="126"/>
      <c r="D7" s="189"/>
      <c r="E7" s="193"/>
      <c r="F7" s="194"/>
      <c r="G7" s="194"/>
      <c r="H7" s="194"/>
      <c r="I7" s="194"/>
      <c r="J7" s="194"/>
      <c r="K7" s="195"/>
    </row>
    <row r="8" spans="1:11" ht="12.75" customHeight="1" x14ac:dyDescent="0.25">
      <c r="A8" s="125" t="s">
        <v>4</v>
      </c>
      <c r="B8" s="126"/>
      <c r="C8" s="126"/>
      <c r="D8" s="189"/>
      <c r="E8" s="193"/>
      <c r="F8" s="194"/>
      <c r="G8" s="194"/>
      <c r="H8" s="194"/>
      <c r="I8" s="194"/>
      <c r="J8" s="194"/>
      <c r="K8" s="195"/>
    </row>
    <row r="9" spans="1:11" ht="12.75" customHeight="1" x14ac:dyDescent="0.25">
      <c r="A9" s="125" t="s">
        <v>5</v>
      </c>
      <c r="B9" s="126"/>
      <c r="C9" s="126"/>
      <c r="D9" s="189"/>
      <c r="E9" s="193"/>
      <c r="F9" s="194"/>
      <c r="G9" s="194"/>
      <c r="H9" s="194"/>
      <c r="I9" s="194"/>
      <c r="J9" s="194"/>
      <c r="K9" s="195"/>
    </row>
    <row r="10" spans="1:11" ht="12.75" customHeight="1" x14ac:dyDescent="0.25">
      <c r="A10" s="125" t="s">
        <v>6</v>
      </c>
      <c r="B10" s="126"/>
      <c r="C10" s="126"/>
      <c r="D10" s="189"/>
      <c r="E10" s="193"/>
      <c r="F10" s="194"/>
      <c r="G10" s="194"/>
      <c r="H10" s="194"/>
      <c r="I10" s="194"/>
      <c r="J10" s="194"/>
      <c r="K10" s="195"/>
    </row>
    <row r="11" spans="1:11" ht="12.75" customHeight="1" x14ac:dyDescent="0.25">
      <c r="A11" s="125" t="s">
        <v>167</v>
      </c>
      <c r="B11" s="126"/>
      <c r="C11" s="126"/>
      <c r="D11" s="189"/>
      <c r="E11" s="193"/>
      <c r="F11" s="194"/>
      <c r="G11" s="194"/>
      <c r="H11" s="194"/>
      <c r="I11" s="194"/>
      <c r="J11" s="194"/>
      <c r="K11" s="195"/>
    </row>
    <row r="12" spans="1:11" ht="12.75" customHeight="1" thickBot="1" x14ac:dyDescent="0.3">
      <c r="A12" s="128" t="s">
        <v>7</v>
      </c>
      <c r="B12" s="129"/>
      <c r="C12" s="129"/>
      <c r="D12" s="190"/>
      <c r="E12" s="196"/>
      <c r="F12" s="197"/>
      <c r="G12" s="197"/>
      <c r="H12" s="197"/>
      <c r="I12" s="197"/>
      <c r="J12" s="197"/>
      <c r="K12" s="198"/>
    </row>
    <row r="15" spans="1:11" ht="12.75" customHeight="1" x14ac:dyDescent="0.2">
      <c r="A15" s="130" t="s">
        <v>8</v>
      </c>
      <c r="B15" s="131"/>
      <c r="C15" s="132"/>
      <c r="D15" s="139" t="s">
        <v>9</v>
      </c>
      <c r="E15" s="53"/>
      <c r="F15" s="2" t="s">
        <v>10</v>
      </c>
    </row>
    <row r="16" spans="1:11" ht="12.75" customHeight="1" x14ac:dyDescent="0.2">
      <c r="A16" s="133"/>
      <c r="B16" s="134"/>
      <c r="C16" s="135"/>
      <c r="D16" s="139"/>
    </row>
    <row r="17" spans="1:23" ht="12.75" customHeight="1" x14ac:dyDescent="0.25">
      <c r="A17" s="133"/>
      <c r="B17" s="134"/>
      <c r="C17" s="135"/>
      <c r="D17" s="3" t="s">
        <v>11</v>
      </c>
      <c r="E17" s="9"/>
    </row>
    <row r="18" spans="1:23" ht="12.75" customHeight="1" x14ac:dyDescent="0.2">
      <c r="A18" s="136"/>
      <c r="B18" s="137"/>
      <c r="C18" s="138"/>
      <c r="D18" s="3" t="s">
        <v>12</v>
      </c>
    </row>
    <row r="19" spans="1:23" s="4" customFormat="1" ht="12.75" customHeight="1" thickBot="1" x14ac:dyDescent="0.25">
      <c r="A19" s="42"/>
      <c r="B19" s="42"/>
      <c r="F19" s="5"/>
      <c r="G19" s="5"/>
      <c r="H19" s="5"/>
      <c r="I19" s="38"/>
      <c r="J19" s="5"/>
      <c r="K19" s="6"/>
      <c r="L19" s="15"/>
      <c r="M19" s="199"/>
      <c r="N19" s="6"/>
      <c r="U19" s="1"/>
      <c r="V19" s="1"/>
      <c r="W19" s="1"/>
    </row>
    <row r="20" spans="1:23" s="74" customFormat="1" ht="45.75" thickBot="1" x14ac:dyDescent="0.3">
      <c r="E20" s="148" t="s">
        <v>13</v>
      </c>
      <c r="F20" s="149"/>
      <c r="G20" s="150"/>
      <c r="H20" s="152" t="s">
        <v>14</v>
      </c>
      <c r="I20" s="153"/>
      <c r="J20" s="154"/>
      <c r="K20" s="110" t="s">
        <v>15</v>
      </c>
      <c r="M20" s="35"/>
      <c r="N20" s="35"/>
      <c r="U20" s="35"/>
      <c r="V20" s="35"/>
      <c r="W20" s="35"/>
    </row>
    <row r="21" spans="1:23" s="30" customFormat="1" ht="45.75" thickBot="1" x14ac:dyDescent="0.3">
      <c r="A21" s="24" t="s">
        <v>16</v>
      </c>
      <c r="B21" s="25" t="s">
        <v>17</v>
      </c>
      <c r="C21" s="27" t="s">
        <v>18</v>
      </c>
      <c r="D21" s="28" t="s">
        <v>19</v>
      </c>
      <c r="E21" s="54" t="s">
        <v>20</v>
      </c>
      <c r="F21" s="55" t="s">
        <v>21</v>
      </c>
      <c r="G21" s="56" t="s">
        <v>22</v>
      </c>
      <c r="H21" s="109" t="s">
        <v>20</v>
      </c>
      <c r="I21" s="109" t="s">
        <v>23</v>
      </c>
      <c r="J21" s="109" t="s">
        <v>24</v>
      </c>
      <c r="K21" s="109" t="s">
        <v>25</v>
      </c>
      <c r="L21" s="29"/>
      <c r="M21" s="29"/>
    </row>
    <row r="22" spans="1:23" ht="12.75" customHeight="1" x14ac:dyDescent="0.25">
      <c r="A22" s="43" t="s">
        <v>26</v>
      </c>
      <c r="B22" s="84" t="s">
        <v>27</v>
      </c>
      <c r="C22" s="93" t="s">
        <v>28</v>
      </c>
      <c r="D22" s="94" t="s">
        <v>29</v>
      </c>
      <c r="E22" s="10">
        <v>87</v>
      </c>
      <c r="F22" s="32"/>
      <c r="G22" s="11">
        <f t="shared" ref="G22:G42" si="0">E22*F22</f>
        <v>0</v>
      </c>
      <c r="H22" s="10">
        <v>362</v>
      </c>
      <c r="I22" s="39"/>
      <c r="J22" s="17">
        <f>H22*I22</f>
        <v>0</v>
      </c>
      <c r="K22" s="18" t="s">
        <v>30</v>
      </c>
      <c r="L22" s="7"/>
      <c r="M22" s="7"/>
    </row>
    <row r="23" spans="1:23" ht="12.75" customHeight="1" x14ac:dyDescent="0.25">
      <c r="A23" s="44"/>
      <c r="B23" s="85"/>
      <c r="C23" s="95" t="s">
        <v>31</v>
      </c>
      <c r="D23" s="96" t="s">
        <v>32</v>
      </c>
      <c r="E23" s="12">
        <v>45</v>
      </c>
      <c r="F23" s="32"/>
      <c r="G23" s="11">
        <f t="shared" si="0"/>
        <v>0</v>
      </c>
      <c r="H23" s="10">
        <v>199</v>
      </c>
      <c r="I23" s="39"/>
      <c r="J23" s="17">
        <f>H23*I23</f>
        <v>0</v>
      </c>
      <c r="K23" s="18" t="s">
        <v>33</v>
      </c>
      <c r="L23" s="7"/>
      <c r="M23" s="7"/>
    </row>
    <row r="24" spans="1:23" ht="12.75" customHeight="1" x14ac:dyDescent="0.25">
      <c r="A24" s="44"/>
      <c r="B24" s="85"/>
      <c r="C24" s="95" t="s">
        <v>34</v>
      </c>
      <c r="D24" s="97" t="s">
        <v>35</v>
      </c>
      <c r="E24" s="155">
        <v>57</v>
      </c>
      <c r="F24" s="156"/>
      <c r="G24" s="159">
        <f>E24*F24</f>
        <v>0</v>
      </c>
      <c r="H24" s="160">
        <v>315</v>
      </c>
      <c r="I24" s="119"/>
      <c r="J24" s="161">
        <f>H24*I24</f>
        <v>0</v>
      </c>
      <c r="K24" s="176" t="s">
        <v>36</v>
      </c>
      <c r="L24" s="7"/>
      <c r="M24" s="7"/>
    </row>
    <row r="25" spans="1:23" ht="12.75" customHeight="1" x14ac:dyDescent="0.25">
      <c r="A25" s="44"/>
      <c r="B25" s="85"/>
      <c r="C25" s="98" t="s">
        <v>37</v>
      </c>
      <c r="D25" s="99" t="s">
        <v>38</v>
      </c>
      <c r="E25" s="155"/>
      <c r="F25" s="157"/>
      <c r="G25" s="159"/>
      <c r="H25" s="160"/>
      <c r="I25" s="119"/>
      <c r="J25" s="161"/>
      <c r="K25" s="177"/>
      <c r="L25" s="7"/>
      <c r="M25" s="7"/>
    </row>
    <row r="26" spans="1:23" ht="12.75" customHeight="1" x14ac:dyDescent="0.25">
      <c r="A26" s="44"/>
      <c r="B26" s="85"/>
      <c r="C26" s="100" t="s">
        <v>39</v>
      </c>
      <c r="D26" s="101" t="s">
        <v>40</v>
      </c>
      <c r="E26" s="155"/>
      <c r="F26" s="158"/>
      <c r="G26" s="159"/>
      <c r="H26" s="160"/>
      <c r="I26" s="119"/>
      <c r="J26" s="161"/>
      <c r="K26" s="178"/>
      <c r="L26" s="7"/>
      <c r="M26" s="7"/>
    </row>
    <row r="27" spans="1:23" ht="12.75" customHeight="1" x14ac:dyDescent="0.25">
      <c r="A27" s="44"/>
      <c r="B27" s="85"/>
      <c r="C27" s="100" t="s">
        <v>41</v>
      </c>
      <c r="D27" s="102" t="s">
        <v>42</v>
      </c>
      <c r="E27" s="10">
        <v>15</v>
      </c>
      <c r="F27" s="32"/>
      <c r="G27" s="11">
        <f t="shared" si="0"/>
        <v>0</v>
      </c>
      <c r="H27" s="12">
        <v>28</v>
      </c>
      <c r="I27" s="39"/>
      <c r="J27" s="17">
        <f t="shared" ref="J27:J34" si="1">H27*I27</f>
        <v>0</v>
      </c>
      <c r="K27" s="18" t="s">
        <v>36</v>
      </c>
      <c r="L27" s="7"/>
      <c r="M27" s="7"/>
    </row>
    <row r="28" spans="1:23" ht="12.75" customHeight="1" x14ac:dyDescent="0.25">
      <c r="A28" s="44"/>
      <c r="B28" s="84" t="s">
        <v>43</v>
      </c>
      <c r="C28" s="93" t="s">
        <v>44</v>
      </c>
      <c r="D28" s="94" t="s">
        <v>45</v>
      </c>
      <c r="E28" s="10">
        <v>1</v>
      </c>
      <c r="F28" s="32"/>
      <c r="G28" s="11">
        <f t="shared" si="0"/>
        <v>0</v>
      </c>
      <c r="H28" s="12">
        <v>17</v>
      </c>
      <c r="I28" s="39"/>
      <c r="J28" s="17">
        <f t="shared" si="1"/>
        <v>0</v>
      </c>
      <c r="K28" s="18" t="s">
        <v>36</v>
      </c>
      <c r="L28" s="7"/>
      <c r="M28" s="7"/>
    </row>
    <row r="29" spans="1:23" ht="12.75" customHeight="1" x14ac:dyDescent="0.25">
      <c r="A29" s="44"/>
      <c r="B29" s="85"/>
      <c r="C29" s="93" t="s">
        <v>46</v>
      </c>
      <c r="D29" s="94" t="s">
        <v>47</v>
      </c>
      <c r="E29" s="10">
        <v>26</v>
      </c>
      <c r="F29" s="32"/>
      <c r="G29" s="11">
        <f t="shared" si="0"/>
        <v>0</v>
      </c>
      <c r="H29" s="12">
        <v>139</v>
      </c>
      <c r="I29" s="39"/>
      <c r="J29" s="17">
        <f t="shared" si="1"/>
        <v>0</v>
      </c>
      <c r="K29" s="18" t="s">
        <v>36</v>
      </c>
      <c r="L29" s="7"/>
      <c r="M29" s="7"/>
    </row>
    <row r="30" spans="1:23" ht="12.75" customHeight="1" x14ac:dyDescent="0.25">
      <c r="A30" s="44"/>
      <c r="B30" s="85"/>
      <c r="C30" s="93" t="s">
        <v>48</v>
      </c>
      <c r="D30" s="94" t="s">
        <v>49</v>
      </c>
      <c r="E30" s="12">
        <v>9</v>
      </c>
      <c r="F30" s="32"/>
      <c r="G30" s="11">
        <f t="shared" si="0"/>
        <v>0</v>
      </c>
      <c r="H30" s="12">
        <v>37</v>
      </c>
      <c r="I30" s="39"/>
      <c r="J30" s="17">
        <f t="shared" si="1"/>
        <v>0</v>
      </c>
      <c r="K30" s="18" t="s">
        <v>36</v>
      </c>
      <c r="L30" s="7"/>
      <c r="M30" s="7"/>
    </row>
    <row r="31" spans="1:23" ht="12.75" customHeight="1" x14ac:dyDescent="0.25">
      <c r="A31" s="44"/>
      <c r="B31" s="84" t="s">
        <v>50</v>
      </c>
      <c r="C31" s="93" t="s">
        <v>51</v>
      </c>
      <c r="D31" s="94" t="s">
        <v>52</v>
      </c>
      <c r="E31" s="10">
        <v>30</v>
      </c>
      <c r="F31" s="32"/>
      <c r="G31" s="11">
        <f t="shared" si="0"/>
        <v>0</v>
      </c>
      <c r="H31" s="12">
        <v>58</v>
      </c>
      <c r="I31" s="39"/>
      <c r="J31" s="17">
        <f t="shared" si="1"/>
        <v>0</v>
      </c>
      <c r="K31" s="18" t="s">
        <v>36</v>
      </c>
      <c r="L31" s="7"/>
      <c r="M31" s="7"/>
    </row>
    <row r="32" spans="1:23" ht="12.75" customHeight="1" x14ac:dyDescent="0.25">
      <c r="A32" s="44"/>
      <c r="B32" s="85"/>
      <c r="C32" s="93" t="s">
        <v>53</v>
      </c>
      <c r="D32" s="94" t="s">
        <v>54</v>
      </c>
      <c r="E32" s="10">
        <v>27</v>
      </c>
      <c r="F32" s="32"/>
      <c r="G32" s="11">
        <f t="shared" si="0"/>
        <v>0</v>
      </c>
      <c r="H32" s="12">
        <v>84</v>
      </c>
      <c r="I32" s="39"/>
      <c r="J32" s="17">
        <f t="shared" si="1"/>
        <v>0</v>
      </c>
      <c r="K32" s="18" t="s">
        <v>36</v>
      </c>
      <c r="L32" s="7"/>
      <c r="M32" s="7"/>
    </row>
    <row r="33" spans="1:13" ht="12.75" customHeight="1" x14ac:dyDescent="0.25">
      <c r="A33" s="44"/>
      <c r="B33" s="84" t="s">
        <v>55</v>
      </c>
      <c r="C33" s="95" t="s">
        <v>56</v>
      </c>
      <c r="D33" s="96" t="s">
        <v>57</v>
      </c>
      <c r="E33" s="10">
        <v>13</v>
      </c>
      <c r="F33" s="32"/>
      <c r="G33" s="11">
        <f t="shared" si="0"/>
        <v>0</v>
      </c>
      <c r="H33" s="12">
        <v>26</v>
      </c>
      <c r="I33" s="39"/>
      <c r="J33" s="17">
        <f t="shared" si="1"/>
        <v>0</v>
      </c>
      <c r="K33" s="18" t="s">
        <v>30</v>
      </c>
      <c r="L33" s="7"/>
      <c r="M33" s="7"/>
    </row>
    <row r="34" spans="1:13" ht="12.75" customHeight="1" x14ac:dyDescent="0.25">
      <c r="A34" s="44"/>
      <c r="B34" s="85"/>
      <c r="C34" s="95" t="s">
        <v>58</v>
      </c>
      <c r="D34" s="97" t="s">
        <v>59</v>
      </c>
      <c r="E34" s="162">
        <v>11</v>
      </c>
      <c r="F34" s="144"/>
      <c r="G34" s="117">
        <f>E34*F34</f>
        <v>0</v>
      </c>
      <c r="H34" s="151">
        <v>37</v>
      </c>
      <c r="I34" s="119"/>
      <c r="J34" s="174">
        <f t="shared" si="1"/>
        <v>0</v>
      </c>
      <c r="K34" s="18" t="s">
        <v>30</v>
      </c>
      <c r="L34" s="7"/>
      <c r="M34" s="7"/>
    </row>
    <row r="35" spans="1:13" ht="12.75" customHeight="1" x14ac:dyDescent="0.25">
      <c r="A35" s="44"/>
      <c r="B35" s="85"/>
      <c r="C35" s="98" t="s">
        <v>60</v>
      </c>
      <c r="D35" s="99" t="s">
        <v>61</v>
      </c>
      <c r="E35" s="163"/>
      <c r="F35" s="145"/>
      <c r="G35" s="118"/>
      <c r="H35" s="118"/>
      <c r="I35" s="120"/>
      <c r="J35" s="175"/>
      <c r="K35" s="18" t="s">
        <v>30</v>
      </c>
      <c r="L35" s="7"/>
      <c r="M35" s="7"/>
    </row>
    <row r="36" spans="1:13" ht="12.75" customHeight="1" x14ac:dyDescent="0.25">
      <c r="A36" s="44"/>
      <c r="B36" s="85"/>
      <c r="C36" s="98" t="s">
        <v>62</v>
      </c>
      <c r="D36" s="99" t="s">
        <v>63</v>
      </c>
      <c r="E36" s="163"/>
      <c r="F36" s="145"/>
      <c r="G36" s="118"/>
      <c r="H36" s="118"/>
      <c r="I36" s="120"/>
      <c r="J36" s="175"/>
      <c r="K36" s="18" t="s">
        <v>30</v>
      </c>
      <c r="L36" s="7"/>
      <c r="M36" s="7"/>
    </row>
    <row r="37" spans="1:13" ht="12.75" customHeight="1" x14ac:dyDescent="0.25">
      <c r="A37" s="44"/>
      <c r="B37" s="85"/>
      <c r="C37" s="100" t="s">
        <v>64</v>
      </c>
      <c r="D37" s="101" t="s">
        <v>65</v>
      </c>
      <c r="E37" s="163"/>
      <c r="F37" s="164"/>
      <c r="G37" s="118"/>
      <c r="H37" s="118"/>
      <c r="I37" s="120"/>
      <c r="J37" s="175"/>
      <c r="K37" s="18" t="s">
        <v>36</v>
      </c>
      <c r="L37" s="7"/>
      <c r="M37" s="7"/>
    </row>
    <row r="38" spans="1:13" ht="12.75" customHeight="1" x14ac:dyDescent="0.25">
      <c r="A38" s="44"/>
      <c r="B38" s="85"/>
      <c r="C38" s="98" t="s">
        <v>66</v>
      </c>
      <c r="D38" s="103" t="s">
        <v>67</v>
      </c>
      <c r="E38" s="10">
        <v>2</v>
      </c>
      <c r="F38" s="32"/>
      <c r="G38" s="11">
        <f t="shared" si="0"/>
        <v>0</v>
      </c>
      <c r="H38" s="12">
        <v>21</v>
      </c>
      <c r="I38" s="39"/>
      <c r="J38" s="17">
        <f>H38*I38</f>
        <v>0</v>
      </c>
      <c r="K38" s="18" t="s">
        <v>36</v>
      </c>
      <c r="L38" s="7"/>
      <c r="M38" s="7"/>
    </row>
    <row r="39" spans="1:13" ht="12.75" customHeight="1" x14ac:dyDescent="0.25">
      <c r="A39" s="44"/>
      <c r="B39" s="85"/>
      <c r="C39" s="95" t="s">
        <v>68</v>
      </c>
      <c r="D39" s="97" t="s">
        <v>69</v>
      </c>
      <c r="E39" s="165">
        <v>7</v>
      </c>
      <c r="F39" s="144"/>
      <c r="G39" s="117">
        <f t="shared" si="0"/>
        <v>0</v>
      </c>
      <c r="H39" s="151">
        <v>22</v>
      </c>
      <c r="I39" s="119"/>
      <c r="J39" s="174">
        <f>H39*I39</f>
        <v>0</v>
      </c>
      <c r="K39" s="176" t="s">
        <v>36</v>
      </c>
      <c r="L39" s="7"/>
      <c r="M39" s="7"/>
    </row>
    <row r="40" spans="1:13" ht="12.75" customHeight="1" x14ac:dyDescent="0.25">
      <c r="A40" s="44"/>
      <c r="B40" s="85"/>
      <c r="C40" s="100" t="s">
        <v>70</v>
      </c>
      <c r="D40" s="101" t="s">
        <v>71</v>
      </c>
      <c r="E40" s="118"/>
      <c r="F40" s="164"/>
      <c r="G40" s="118"/>
      <c r="H40" s="118"/>
      <c r="I40" s="120"/>
      <c r="J40" s="175"/>
      <c r="K40" s="178"/>
      <c r="L40" s="7"/>
      <c r="M40" s="7"/>
    </row>
    <row r="41" spans="1:13" ht="12.75" customHeight="1" x14ac:dyDescent="0.25">
      <c r="A41" s="44"/>
      <c r="B41" s="84" t="s">
        <v>72</v>
      </c>
      <c r="C41" s="100" t="s">
        <v>73</v>
      </c>
      <c r="D41" s="102" t="s">
        <v>74</v>
      </c>
      <c r="E41" s="10">
        <v>1</v>
      </c>
      <c r="F41" s="32"/>
      <c r="G41" s="11">
        <f t="shared" si="0"/>
        <v>0</v>
      </c>
      <c r="H41" s="12">
        <v>6</v>
      </c>
      <c r="I41" s="39"/>
      <c r="J41" s="17">
        <f>H41*I41</f>
        <v>0</v>
      </c>
      <c r="K41" s="18" t="s">
        <v>36</v>
      </c>
      <c r="L41" s="7"/>
      <c r="M41" s="7"/>
    </row>
    <row r="42" spans="1:13" ht="12.75" customHeight="1" thickBot="1" x14ac:dyDescent="0.3">
      <c r="A42" s="44"/>
      <c r="B42" s="85"/>
      <c r="C42" s="95" t="s">
        <v>75</v>
      </c>
      <c r="D42" s="96" t="s">
        <v>76</v>
      </c>
      <c r="E42" s="10">
        <v>1</v>
      </c>
      <c r="F42" s="32"/>
      <c r="G42" s="11">
        <f t="shared" si="0"/>
        <v>0</v>
      </c>
      <c r="H42" s="12">
        <v>1</v>
      </c>
      <c r="I42" s="39"/>
      <c r="J42" s="17">
        <f>H42*I42</f>
        <v>0</v>
      </c>
      <c r="K42" s="18" t="s">
        <v>36</v>
      </c>
      <c r="L42" s="7"/>
      <c r="M42" s="7"/>
    </row>
    <row r="43" spans="1:13" ht="12.75" customHeight="1" x14ac:dyDescent="0.25">
      <c r="A43" s="43" t="s">
        <v>77</v>
      </c>
      <c r="B43" s="86" t="s">
        <v>78</v>
      </c>
      <c r="C43" s="95" t="s">
        <v>79</v>
      </c>
      <c r="D43" s="97" t="s">
        <v>80</v>
      </c>
      <c r="E43" s="140">
        <v>323</v>
      </c>
      <c r="F43" s="144"/>
      <c r="G43" s="142">
        <f>E43*F43</f>
        <v>0</v>
      </c>
      <c r="H43" s="146">
        <v>1420</v>
      </c>
      <c r="I43" s="144"/>
      <c r="J43" s="142">
        <f>H43*I43</f>
        <v>0</v>
      </c>
      <c r="K43" s="176" t="s">
        <v>36</v>
      </c>
      <c r="L43" s="7"/>
      <c r="M43" s="7"/>
    </row>
    <row r="44" spans="1:13" ht="12.75" customHeight="1" x14ac:dyDescent="0.25">
      <c r="A44" s="44"/>
      <c r="B44" s="87"/>
      <c r="C44" s="98" t="s">
        <v>81</v>
      </c>
      <c r="D44" s="99" t="s">
        <v>82</v>
      </c>
      <c r="E44" s="141"/>
      <c r="F44" s="145"/>
      <c r="G44" s="143"/>
      <c r="H44" s="147"/>
      <c r="I44" s="145"/>
      <c r="J44" s="143"/>
      <c r="K44" s="179"/>
      <c r="L44" s="7"/>
      <c r="M44" s="7"/>
    </row>
    <row r="45" spans="1:13" ht="12.75" customHeight="1" x14ac:dyDescent="0.25">
      <c r="A45" s="44"/>
      <c r="B45" s="87"/>
      <c r="C45" s="98" t="s">
        <v>83</v>
      </c>
      <c r="D45" s="99" t="s">
        <v>84</v>
      </c>
      <c r="E45" s="141"/>
      <c r="F45" s="145"/>
      <c r="G45" s="143"/>
      <c r="H45" s="147"/>
      <c r="I45" s="145"/>
      <c r="J45" s="143"/>
      <c r="K45" s="179"/>
      <c r="L45" s="7"/>
      <c r="M45" s="7"/>
    </row>
    <row r="46" spans="1:13" ht="12.75" customHeight="1" x14ac:dyDescent="0.25">
      <c r="A46" s="44"/>
      <c r="B46" s="87"/>
      <c r="C46" s="98" t="s">
        <v>85</v>
      </c>
      <c r="D46" s="99" t="s">
        <v>86</v>
      </c>
      <c r="E46" s="141"/>
      <c r="F46" s="145"/>
      <c r="G46" s="143"/>
      <c r="H46" s="147"/>
      <c r="I46" s="145"/>
      <c r="J46" s="143"/>
      <c r="K46" s="179"/>
      <c r="L46" s="7"/>
      <c r="M46" s="7"/>
    </row>
    <row r="47" spans="1:13" ht="12.75" customHeight="1" x14ac:dyDescent="0.25">
      <c r="A47" s="44"/>
      <c r="B47" s="87"/>
      <c r="C47" s="98" t="s">
        <v>87</v>
      </c>
      <c r="D47" s="99" t="s">
        <v>88</v>
      </c>
      <c r="E47" s="141"/>
      <c r="F47" s="145"/>
      <c r="G47" s="143"/>
      <c r="H47" s="147"/>
      <c r="I47" s="145"/>
      <c r="J47" s="143"/>
      <c r="K47" s="179"/>
      <c r="L47" s="7"/>
      <c r="M47" s="7"/>
    </row>
    <row r="48" spans="1:13" ht="12.75" customHeight="1" x14ac:dyDescent="0.25">
      <c r="A48" s="44"/>
      <c r="B48" s="87"/>
      <c r="C48" s="98" t="s">
        <v>89</v>
      </c>
      <c r="D48" s="99" t="s">
        <v>90</v>
      </c>
      <c r="E48" s="141"/>
      <c r="F48" s="145"/>
      <c r="G48" s="143"/>
      <c r="H48" s="147"/>
      <c r="I48" s="145"/>
      <c r="J48" s="143"/>
      <c r="K48" s="179"/>
      <c r="L48" s="7"/>
      <c r="M48" s="7"/>
    </row>
    <row r="49" spans="1:13" ht="12" customHeight="1" x14ac:dyDescent="0.25">
      <c r="A49" s="44"/>
      <c r="B49" s="87"/>
      <c r="C49" s="98" t="s">
        <v>91</v>
      </c>
      <c r="D49" s="99" t="s">
        <v>92</v>
      </c>
      <c r="E49" s="141"/>
      <c r="F49" s="145"/>
      <c r="G49" s="143"/>
      <c r="H49" s="147"/>
      <c r="I49" s="145"/>
      <c r="J49" s="143"/>
      <c r="K49" s="179"/>
      <c r="L49" s="7"/>
      <c r="M49" s="7"/>
    </row>
    <row r="50" spans="1:13" ht="12.75" customHeight="1" x14ac:dyDescent="0.25">
      <c r="A50" s="44"/>
      <c r="B50" s="87"/>
      <c r="C50" s="93" t="s">
        <v>93</v>
      </c>
      <c r="D50" s="104" t="s">
        <v>94</v>
      </c>
      <c r="E50" s="75">
        <v>4</v>
      </c>
      <c r="F50" s="32"/>
      <c r="G50" s="11">
        <f t="shared" ref="G50" si="2">E50*F50</f>
        <v>0</v>
      </c>
      <c r="H50" s="76">
        <v>1</v>
      </c>
      <c r="I50" s="39"/>
      <c r="J50" s="73">
        <f>H50*I50</f>
        <v>0</v>
      </c>
      <c r="K50" s="108" t="s">
        <v>36</v>
      </c>
      <c r="L50" s="7"/>
      <c r="M50" s="7"/>
    </row>
    <row r="51" spans="1:13" ht="11.25" customHeight="1" x14ac:dyDescent="0.25">
      <c r="A51" s="44"/>
      <c r="B51" s="84" t="s">
        <v>95</v>
      </c>
      <c r="C51" s="98" t="s">
        <v>96</v>
      </c>
      <c r="D51" s="105" t="s">
        <v>97</v>
      </c>
      <c r="E51" s="75">
        <v>1</v>
      </c>
      <c r="F51" s="70"/>
      <c r="G51" s="71">
        <f t="shared" ref="G51:G52" si="3">E51*F51</f>
        <v>0</v>
      </c>
      <c r="H51" s="76">
        <v>1</v>
      </c>
      <c r="I51" s="69"/>
      <c r="J51" s="73">
        <f>H51*I51</f>
        <v>0</v>
      </c>
      <c r="K51" s="72" t="s">
        <v>36</v>
      </c>
      <c r="L51" s="7"/>
      <c r="M51" s="7"/>
    </row>
    <row r="52" spans="1:13" ht="12.75" customHeight="1" x14ac:dyDescent="0.25">
      <c r="A52" s="44"/>
      <c r="B52" s="85"/>
      <c r="C52" s="100" t="s">
        <v>98</v>
      </c>
      <c r="D52" s="104" t="s">
        <v>99</v>
      </c>
      <c r="E52" s="75">
        <v>1</v>
      </c>
      <c r="F52" s="70"/>
      <c r="G52" s="71">
        <f t="shared" si="3"/>
        <v>0</v>
      </c>
      <c r="H52" s="78">
        <v>1</v>
      </c>
      <c r="I52" s="69"/>
      <c r="J52" s="73">
        <f>H52*I52</f>
        <v>0</v>
      </c>
      <c r="K52" s="72" t="s">
        <v>36</v>
      </c>
      <c r="L52" s="7"/>
      <c r="M52" s="7"/>
    </row>
    <row r="53" spans="1:13" ht="12.75" customHeight="1" x14ac:dyDescent="0.25">
      <c r="A53" s="44"/>
      <c r="B53" s="85"/>
      <c r="C53" s="95" t="s">
        <v>100</v>
      </c>
      <c r="D53" s="97" t="s">
        <v>101</v>
      </c>
      <c r="E53" s="171">
        <v>10</v>
      </c>
      <c r="F53" s="144"/>
      <c r="G53" s="142">
        <f t="shared" ref="G53" si="4">E53*F53</f>
        <v>0</v>
      </c>
      <c r="H53" s="146">
        <v>59</v>
      </c>
      <c r="I53" s="144"/>
      <c r="J53" s="182">
        <f>H53*I53</f>
        <v>0</v>
      </c>
      <c r="K53" s="176" t="s">
        <v>36</v>
      </c>
      <c r="L53" s="7"/>
      <c r="M53" s="7"/>
    </row>
    <row r="54" spans="1:13" ht="12.75" customHeight="1" x14ac:dyDescent="0.25">
      <c r="A54" s="44"/>
      <c r="B54" s="85"/>
      <c r="C54" s="100" t="s">
        <v>102</v>
      </c>
      <c r="D54" s="101" t="s">
        <v>103</v>
      </c>
      <c r="E54" s="166"/>
      <c r="F54" s="168"/>
      <c r="G54" s="166"/>
      <c r="H54" s="167"/>
      <c r="I54" s="168"/>
      <c r="J54" s="184"/>
      <c r="K54" s="178"/>
      <c r="L54" s="7"/>
      <c r="M54" s="7"/>
    </row>
    <row r="55" spans="1:13" ht="12.75" customHeight="1" x14ac:dyDescent="0.25">
      <c r="A55" s="44"/>
      <c r="B55" s="85"/>
      <c r="C55" s="98" t="s">
        <v>104</v>
      </c>
      <c r="D55" s="99" t="s">
        <v>105</v>
      </c>
      <c r="E55" s="171">
        <v>38</v>
      </c>
      <c r="F55" s="144"/>
      <c r="G55" s="142">
        <f t="shared" ref="G55" si="5">E55*F55</f>
        <v>0</v>
      </c>
      <c r="H55" s="146">
        <v>143</v>
      </c>
      <c r="I55" s="144"/>
      <c r="J55" s="182">
        <f>H55*I55</f>
        <v>0</v>
      </c>
      <c r="K55" s="176" t="s">
        <v>36</v>
      </c>
      <c r="L55" s="7"/>
      <c r="M55" s="7"/>
    </row>
    <row r="56" spans="1:13" ht="12.75" customHeight="1" x14ac:dyDescent="0.25">
      <c r="A56" s="44"/>
      <c r="B56" s="85"/>
      <c r="C56" s="100" t="s">
        <v>106</v>
      </c>
      <c r="D56" s="101" t="s">
        <v>107</v>
      </c>
      <c r="E56" s="166"/>
      <c r="F56" s="168"/>
      <c r="G56" s="166"/>
      <c r="H56" s="166"/>
      <c r="I56" s="168"/>
      <c r="J56" s="184"/>
      <c r="K56" s="178"/>
      <c r="L56" s="7"/>
      <c r="M56" s="7"/>
    </row>
    <row r="57" spans="1:13" ht="12.75" customHeight="1" x14ac:dyDescent="0.25">
      <c r="A57" s="44"/>
      <c r="B57" s="84" t="s">
        <v>108</v>
      </c>
      <c r="C57" s="95" t="s">
        <v>109</v>
      </c>
      <c r="D57" s="96" t="s">
        <v>110</v>
      </c>
      <c r="E57" s="10">
        <v>2</v>
      </c>
      <c r="F57" s="32"/>
      <c r="G57" s="11">
        <f t="shared" ref="G57:G58" si="6">E57*F57</f>
        <v>0</v>
      </c>
      <c r="H57" s="12">
        <v>8</v>
      </c>
      <c r="I57" s="39"/>
      <c r="J57" s="17">
        <f>H57*I57</f>
        <v>0</v>
      </c>
      <c r="K57" s="18" t="s">
        <v>36</v>
      </c>
      <c r="L57" s="7"/>
      <c r="M57" s="7"/>
    </row>
    <row r="58" spans="1:13" ht="12.75" customHeight="1" x14ac:dyDescent="0.25">
      <c r="A58" s="44"/>
      <c r="B58" s="85"/>
      <c r="C58" s="95" t="s">
        <v>111</v>
      </c>
      <c r="D58" s="97" t="s">
        <v>112</v>
      </c>
      <c r="E58" s="165">
        <v>14</v>
      </c>
      <c r="F58" s="119"/>
      <c r="G58" s="117">
        <f t="shared" si="6"/>
        <v>0</v>
      </c>
      <c r="H58" s="151">
        <v>61</v>
      </c>
      <c r="I58" s="119"/>
      <c r="J58" s="174">
        <f>H58*I58</f>
        <v>0</v>
      </c>
      <c r="K58" s="176" t="s">
        <v>36</v>
      </c>
      <c r="L58" s="7"/>
      <c r="M58" s="7"/>
    </row>
    <row r="59" spans="1:13" ht="12.75" customHeight="1" x14ac:dyDescent="0.25">
      <c r="A59" s="44"/>
      <c r="B59" s="85"/>
      <c r="C59" s="98" t="s">
        <v>113</v>
      </c>
      <c r="D59" s="99" t="s">
        <v>114</v>
      </c>
      <c r="E59" s="169"/>
      <c r="F59" s="170"/>
      <c r="G59" s="169"/>
      <c r="H59" s="169"/>
      <c r="I59" s="170"/>
      <c r="J59" s="185"/>
      <c r="K59" s="178"/>
      <c r="L59" s="7"/>
      <c r="M59" s="7"/>
    </row>
    <row r="60" spans="1:13" ht="12.75" customHeight="1" x14ac:dyDescent="0.25">
      <c r="A60" s="44"/>
      <c r="B60" s="84" t="s">
        <v>115</v>
      </c>
      <c r="C60" s="95" t="s">
        <v>116</v>
      </c>
      <c r="D60" s="96" t="s">
        <v>117</v>
      </c>
      <c r="E60" s="171">
        <v>6</v>
      </c>
      <c r="F60" s="144"/>
      <c r="G60" s="142">
        <f t="shared" ref="G60:G73" si="7">E60*F60</f>
        <v>0</v>
      </c>
      <c r="H60" s="146">
        <v>26</v>
      </c>
      <c r="I60" s="144"/>
      <c r="J60" s="182">
        <f>H60*I60</f>
        <v>0</v>
      </c>
      <c r="K60" s="176" t="s">
        <v>36</v>
      </c>
      <c r="L60" s="1"/>
    </row>
    <row r="61" spans="1:13" ht="12.75" customHeight="1" x14ac:dyDescent="0.25">
      <c r="A61" s="44"/>
      <c r="B61" s="85"/>
      <c r="C61" s="98" t="s">
        <v>118</v>
      </c>
      <c r="D61" s="103" t="s">
        <v>119</v>
      </c>
      <c r="E61" s="172"/>
      <c r="F61" s="173"/>
      <c r="G61" s="172"/>
      <c r="H61" s="172"/>
      <c r="I61" s="173"/>
      <c r="J61" s="183"/>
      <c r="K61" s="177"/>
      <c r="L61" s="8"/>
      <c r="M61" s="8"/>
    </row>
    <row r="62" spans="1:13" ht="12.75" customHeight="1" x14ac:dyDescent="0.25">
      <c r="A62" s="44"/>
      <c r="B62" s="85"/>
      <c r="C62" s="98" t="s">
        <v>120</v>
      </c>
      <c r="D62" s="103" t="s">
        <v>121</v>
      </c>
      <c r="E62" s="172"/>
      <c r="F62" s="173"/>
      <c r="G62" s="172"/>
      <c r="H62" s="172"/>
      <c r="I62" s="173"/>
      <c r="J62" s="183"/>
      <c r="K62" s="177"/>
      <c r="L62" s="1"/>
    </row>
    <row r="63" spans="1:13" ht="12.75" customHeight="1" x14ac:dyDescent="0.25">
      <c r="A63" s="44"/>
      <c r="B63" s="88"/>
      <c r="C63" s="100" t="s">
        <v>122</v>
      </c>
      <c r="D63" s="102" t="s">
        <v>123</v>
      </c>
      <c r="E63" s="166"/>
      <c r="F63" s="168"/>
      <c r="G63" s="166"/>
      <c r="H63" s="166"/>
      <c r="I63" s="168"/>
      <c r="J63" s="184"/>
      <c r="K63" s="178"/>
      <c r="L63" s="1"/>
    </row>
    <row r="64" spans="1:13" ht="12.75" customHeight="1" x14ac:dyDescent="0.25">
      <c r="A64" s="44"/>
      <c r="B64" s="84" t="s">
        <v>124</v>
      </c>
      <c r="C64" s="93" t="s">
        <v>125</v>
      </c>
      <c r="D64" s="106" t="s">
        <v>126</v>
      </c>
      <c r="E64" s="10">
        <v>1</v>
      </c>
      <c r="F64" s="32"/>
      <c r="G64" s="11">
        <f t="shared" si="7"/>
        <v>0</v>
      </c>
      <c r="H64" s="12">
        <v>1</v>
      </c>
      <c r="I64" s="39"/>
      <c r="J64" s="17">
        <f>H64*I64</f>
        <v>0</v>
      </c>
      <c r="K64" s="18" t="s">
        <v>36</v>
      </c>
      <c r="L64" s="1"/>
    </row>
    <row r="65" spans="1:14" ht="12.75" customHeight="1" x14ac:dyDescent="0.25">
      <c r="A65" s="44"/>
      <c r="B65" s="88"/>
      <c r="C65" s="95" t="s">
        <v>127</v>
      </c>
      <c r="D65" s="97" t="s">
        <v>128</v>
      </c>
      <c r="E65" s="10">
        <v>1</v>
      </c>
      <c r="F65" s="32"/>
      <c r="G65" s="11">
        <f t="shared" si="7"/>
        <v>0</v>
      </c>
      <c r="H65" s="12">
        <v>4</v>
      </c>
      <c r="I65" s="39"/>
      <c r="J65" s="17">
        <f>H65*I65</f>
        <v>0</v>
      </c>
      <c r="K65" s="18" t="s">
        <v>36</v>
      </c>
      <c r="L65" s="1"/>
    </row>
    <row r="66" spans="1:14" ht="12.75" customHeight="1" thickBot="1" x14ac:dyDescent="0.3">
      <c r="A66" s="44"/>
      <c r="B66" s="88"/>
      <c r="C66" s="93" t="s">
        <v>130</v>
      </c>
      <c r="D66" s="104" t="s">
        <v>131</v>
      </c>
      <c r="E66" s="112">
        <v>3</v>
      </c>
      <c r="F66" s="69"/>
      <c r="G66" s="113">
        <f t="shared" ref="G66" si="8">E66*F66</f>
        <v>0</v>
      </c>
      <c r="H66" s="78">
        <v>25</v>
      </c>
      <c r="I66" s="114" t="s">
        <v>129</v>
      </c>
      <c r="J66" s="111"/>
      <c r="K66" s="111"/>
      <c r="L66" s="1"/>
    </row>
    <row r="67" spans="1:14" ht="12.75" customHeight="1" x14ac:dyDescent="0.25">
      <c r="A67" s="43" t="s">
        <v>132</v>
      </c>
      <c r="B67" s="84" t="s">
        <v>133</v>
      </c>
      <c r="C67" s="93" t="s">
        <v>134</v>
      </c>
      <c r="D67" s="106" t="s">
        <v>135</v>
      </c>
      <c r="E67" s="10">
        <v>8</v>
      </c>
      <c r="F67" s="32"/>
      <c r="G67" s="11">
        <f>E67*F67</f>
        <v>0</v>
      </c>
      <c r="H67" s="12">
        <v>20</v>
      </c>
      <c r="I67" s="39"/>
      <c r="J67" s="17">
        <f>H67*I67</f>
        <v>0</v>
      </c>
      <c r="K67" s="18" t="s">
        <v>36</v>
      </c>
      <c r="L67" s="1"/>
    </row>
    <row r="68" spans="1:14" ht="12.75" customHeight="1" x14ac:dyDescent="0.25">
      <c r="A68" s="44"/>
      <c r="B68" s="85"/>
      <c r="C68" s="93" t="s">
        <v>136</v>
      </c>
      <c r="D68" s="106" t="s">
        <v>137</v>
      </c>
      <c r="E68" s="10">
        <v>15</v>
      </c>
      <c r="F68" s="32"/>
      <c r="G68" s="11">
        <f>E68*F68</f>
        <v>0</v>
      </c>
      <c r="H68" s="12">
        <v>51</v>
      </c>
      <c r="I68" s="39"/>
      <c r="J68" s="17">
        <f>H68*I68</f>
        <v>0</v>
      </c>
      <c r="K68" s="18" t="s">
        <v>36</v>
      </c>
      <c r="L68" s="1"/>
    </row>
    <row r="69" spans="1:14" ht="12.75" customHeight="1" x14ac:dyDescent="0.25">
      <c r="A69" s="44"/>
      <c r="B69" s="85"/>
      <c r="C69" s="93" t="s">
        <v>138</v>
      </c>
      <c r="D69" s="106" t="s">
        <v>139</v>
      </c>
      <c r="E69" s="10">
        <v>6</v>
      </c>
      <c r="F69" s="32"/>
      <c r="G69" s="11">
        <f t="shared" si="7"/>
        <v>0</v>
      </c>
      <c r="H69" s="12">
        <v>18</v>
      </c>
      <c r="I69" s="40" t="s">
        <v>129</v>
      </c>
      <c r="J69" s="20"/>
      <c r="K69" s="19"/>
      <c r="L69" s="14"/>
      <c r="M69" s="13"/>
      <c r="N69" s="14"/>
    </row>
    <row r="70" spans="1:14" ht="12.75" customHeight="1" x14ac:dyDescent="0.25">
      <c r="A70" s="44"/>
      <c r="B70" s="84" t="s">
        <v>140</v>
      </c>
      <c r="C70" s="95" t="s">
        <v>141</v>
      </c>
      <c r="D70" s="97" t="s">
        <v>142</v>
      </c>
      <c r="E70" s="10">
        <v>1</v>
      </c>
      <c r="F70" s="32"/>
      <c r="G70" s="11">
        <f t="shared" si="7"/>
        <v>0</v>
      </c>
      <c r="H70" s="12">
        <v>2</v>
      </c>
      <c r="I70" s="40" t="s">
        <v>129</v>
      </c>
      <c r="J70" s="20"/>
      <c r="K70" s="19"/>
      <c r="L70" s="22"/>
      <c r="M70" s="13"/>
    </row>
    <row r="71" spans="1:14" ht="12.75" customHeight="1" x14ac:dyDescent="0.25">
      <c r="A71" s="44"/>
      <c r="B71" s="85"/>
      <c r="C71" s="95" t="s">
        <v>143</v>
      </c>
      <c r="D71" s="97" t="s">
        <v>144</v>
      </c>
      <c r="E71" s="165">
        <v>26</v>
      </c>
      <c r="F71" s="119"/>
      <c r="G71" s="117">
        <f t="shared" si="7"/>
        <v>0</v>
      </c>
      <c r="H71" s="151">
        <v>92</v>
      </c>
      <c r="I71" s="119"/>
      <c r="J71" s="174">
        <f>H71*I71</f>
        <v>0</v>
      </c>
      <c r="K71" s="180" t="s">
        <v>30</v>
      </c>
      <c r="L71" s="23"/>
    </row>
    <row r="72" spans="1:14" ht="12.75" customHeight="1" x14ac:dyDescent="0.25">
      <c r="A72" s="44"/>
      <c r="B72" s="85"/>
      <c r="C72" s="100" t="s">
        <v>145</v>
      </c>
      <c r="D72" s="101" t="s">
        <v>146</v>
      </c>
      <c r="E72" s="118"/>
      <c r="F72" s="120"/>
      <c r="G72" s="118"/>
      <c r="H72" s="118"/>
      <c r="I72" s="120"/>
      <c r="J72" s="175"/>
      <c r="K72" s="181"/>
      <c r="L72" s="23"/>
    </row>
    <row r="73" spans="1:14" ht="12.75" customHeight="1" x14ac:dyDescent="0.25">
      <c r="A73" s="44"/>
      <c r="B73" s="85"/>
      <c r="C73" s="100" t="s">
        <v>147</v>
      </c>
      <c r="D73" s="101" t="s">
        <v>148</v>
      </c>
      <c r="E73" s="10">
        <v>22</v>
      </c>
      <c r="F73" s="32"/>
      <c r="G73" s="11">
        <f t="shared" si="7"/>
        <v>0</v>
      </c>
      <c r="H73" s="12">
        <v>79</v>
      </c>
      <c r="I73" s="39"/>
      <c r="J73" s="11">
        <f>H73*I73</f>
        <v>0</v>
      </c>
      <c r="K73" s="19" t="s">
        <v>36</v>
      </c>
      <c r="L73" s="23"/>
    </row>
    <row r="74" spans="1:14" ht="12.75" customHeight="1" x14ac:dyDescent="0.25">
      <c r="A74" s="44"/>
      <c r="B74" s="85"/>
      <c r="C74" s="93" t="s">
        <v>149</v>
      </c>
      <c r="D74" s="106" t="s">
        <v>150</v>
      </c>
      <c r="E74" s="10">
        <v>1</v>
      </c>
      <c r="F74" s="32"/>
      <c r="G74" s="11">
        <f t="shared" ref="G74" si="9">E74*F74</f>
        <v>0</v>
      </c>
      <c r="H74" s="12">
        <v>1</v>
      </c>
      <c r="I74" s="40" t="s">
        <v>129</v>
      </c>
      <c r="J74" s="20"/>
      <c r="K74" s="19"/>
      <c r="L74" s="22"/>
      <c r="M74" s="13"/>
    </row>
    <row r="75" spans="1:14" ht="12.75" customHeight="1" x14ac:dyDescent="0.25">
      <c r="A75" s="44"/>
      <c r="B75" s="85"/>
      <c r="C75" s="93" t="s">
        <v>166</v>
      </c>
      <c r="D75" s="106" t="s">
        <v>165</v>
      </c>
      <c r="E75" s="12">
        <v>2</v>
      </c>
      <c r="F75" s="32"/>
      <c r="G75" s="11">
        <f>E75*F75</f>
        <v>0</v>
      </c>
      <c r="H75" s="12">
        <v>40</v>
      </c>
      <c r="I75" s="40" t="s">
        <v>129</v>
      </c>
      <c r="J75" s="11"/>
      <c r="K75" s="19"/>
      <c r="L75" s="1"/>
    </row>
    <row r="76" spans="1:14" ht="12.75" customHeight="1" x14ac:dyDescent="0.25">
      <c r="A76" s="44"/>
      <c r="B76" s="85"/>
      <c r="C76" s="95" t="s">
        <v>151</v>
      </c>
      <c r="D76" s="106" t="s">
        <v>152</v>
      </c>
      <c r="E76" s="10">
        <v>1</v>
      </c>
      <c r="F76" s="32"/>
      <c r="G76" s="11">
        <f>E76*F76</f>
        <v>0</v>
      </c>
      <c r="H76" s="12">
        <v>11</v>
      </c>
      <c r="I76" s="40" t="s">
        <v>129</v>
      </c>
      <c r="J76" s="20"/>
      <c r="K76" s="19"/>
      <c r="L76" s="1"/>
    </row>
    <row r="77" spans="1:14" ht="12.75" customHeight="1" x14ac:dyDescent="0.25">
      <c r="A77" s="80"/>
      <c r="B77" s="89"/>
      <c r="C77" s="107"/>
      <c r="D77" s="101" t="s">
        <v>153</v>
      </c>
      <c r="E77" s="31"/>
      <c r="F77" s="31"/>
      <c r="G77" s="31"/>
      <c r="H77" s="10">
        <v>60</v>
      </c>
      <c r="I77" s="39"/>
      <c r="J77" s="11">
        <f>H77*I77</f>
        <v>0</v>
      </c>
      <c r="K77" s="19" t="s">
        <v>36</v>
      </c>
      <c r="L77" s="1"/>
    </row>
    <row r="78" spans="1:14" ht="12.75" customHeight="1" x14ac:dyDescent="0.25">
      <c r="A78" s="79"/>
      <c r="B78" s="90"/>
      <c r="C78" s="107"/>
      <c r="D78" s="101" t="s">
        <v>154</v>
      </c>
      <c r="E78" s="31"/>
      <c r="F78" s="31"/>
      <c r="G78" s="31"/>
      <c r="H78" s="10">
        <v>9</v>
      </c>
      <c r="I78" s="39"/>
      <c r="J78" s="11">
        <f t="shared" ref="J78:J80" si="10">H78*I78</f>
        <v>0</v>
      </c>
      <c r="K78" s="19" t="s">
        <v>36</v>
      </c>
      <c r="L78" s="1"/>
    </row>
    <row r="79" spans="1:14" ht="12.75" customHeight="1" x14ac:dyDescent="0.25">
      <c r="A79" s="79"/>
      <c r="B79" s="91"/>
      <c r="C79" s="107"/>
      <c r="D79" s="101" t="s">
        <v>155</v>
      </c>
      <c r="E79" s="31"/>
      <c r="F79" s="31"/>
      <c r="G79" s="31"/>
      <c r="H79" s="10">
        <v>6</v>
      </c>
      <c r="I79" s="39"/>
      <c r="J79" s="11">
        <f t="shared" si="10"/>
        <v>0</v>
      </c>
      <c r="K79" s="19" t="s">
        <v>36</v>
      </c>
      <c r="L79" s="1"/>
    </row>
    <row r="80" spans="1:14" ht="12.75" customHeight="1" x14ac:dyDescent="0.25">
      <c r="A80" s="81"/>
      <c r="B80" s="92"/>
      <c r="C80" s="107"/>
      <c r="D80" s="101" t="s">
        <v>156</v>
      </c>
      <c r="E80" s="31"/>
      <c r="F80" s="31"/>
      <c r="G80" s="31"/>
      <c r="H80" s="10">
        <v>6</v>
      </c>
      <c r="I80" s="39"/>
      <c r="J80" s="11">
        <f t="shared" si="10"/>
        <v>0</v>
      </c>
      <c r="K80" s="19" t="s">
        <v>36</v>
      </c>
      <c r="L80" s="1"/>
    </row>
    <row r="81" spans="1:14" ht="12.75" customHeight="1" x14ac:dyDescent="0.25">
      <c r="B81" s="45"/>
      <c r="C81" s="33"/>
      <c r="D81" s="33"/>
      <c r="E81" s="34"/>
      <c r="F81" s="34"/>
      <c r="G81" s="34"/>
      <c r="I81" s="41"/>
      <c r="J81" s="7"/>
      <c r="K81" s="16"/>
      <c r="L81" s="1"/>
    </row>
    <row r="82" spans="1:14" s="35" customFormat="1" ht="12.75" customHeight="1" x14ac:dyDescent="0.25">
      <c r="A82" s="26"/>
      <c r="B82" s="26"/>
      <c r="C82" s="36"/>
      <c r="D82" s="63" t="s">
        <v>157</v>
      </c>
      <c r="E82" s="64">
        <f>SUM(E22:E81)</f>
        <v>818</v>
      </c>
      <c r="F82" s="64"/>
      <c r="G82" s="65">
        <f>SUM(G22:G76)</f>
        <v>0</v>
      </c>
      <c r="H82" s="64">
        <f>SUM(H22:H76)</f>
        <v>3416</v>
      </c>
      <c r="I82" s="66"/>
      <c r="J82" s="65">
        <f>SUM(J22:J81)</f>
        <v>0</v>
      </c>
      <c r="K82" s="67"/>
    </row>
    <row r="83" spans="1:14" s="35" customFormat="1" ht="12.75" customHeight="1" x14ac:dyDescent="0.25">
      <c r="A83" s="26"/>
      <c r="B83" s="26"/>
      <c r="C83" s="36"/>
      <c r="D83" s="49"/>
      <c r="E83" s="36"/>
      <c r="F83" s="36"/>
      <c r="G83" s="50"/>
      <c r="H83" s="36"/>
      <c r="I83" s="51"/>
      <c r="J83" s="50"/>
      <c r="K83" s="52"/>
    </row>
    <row r="84" spans="1:14" s="35" customFormat="1" ht="14.25" customHeight="1" x14ac:dyDescent="0.25">
      <c r="A84" s="26"/>
      <c r="B84" s="26"/>
      <c r="C84" s="36"/>
      <c r="E84" s="36"/>
      <c r="F84" s="36"/>
      <c r="G84" s="50"/>
      <c r="H84" s="36"/>
      <c r="I84" s="51"/>
      <c r="J84" s="50"/>
      <c r="K84" s="52"/>
    </row>
    <row r="85" spans="1:14" s="62" customFormat="1" ht="19.5" customHeight="1" x14ac:dyDescent="0.25">
      <c r="A85" s="57"/>
      <c r="B85" s="57"/>
      <c r="C85" s="58"/>
      <c r="F85" s="58"/>
      <c r="G85" s="59"/>
      <c r="H85" s="58"/>
      <c r="I85" s="60"/>
      <c r="J85" s="59"/>
      <c r="K85" s="61"/>
    </row>
    <row r="86" spans="1:14" ht="36" customHeight="1" x14ac:dyDescent="0.25">
      <c r="D86" s="68" t="s">
        <v>158</v>
      </c>
      <c r="E86" s="77">
        <f>G82+J82</f>
        <v>0</v>
      </c>
    </row>
    <row r="87" spans="1:14" ht="18.75" customHeight="1" x14ac:dyDescent="0.25">
      <c r="A87" s="46" t="s">
        <v>159</v>
      </c>
      <c r="B87" s="115"/>
    </row>
    <row r="88" spans="1:14" ht="18.75" customHeight="1" x14ac:dyDescent="0.25">
      <c r="A88" s="47" t="s">
        <v>160</v>
      </c>
      <c r="B88" s="115"/>
      <c r="G88" s="8"/>
      <c r="K88" s="8"/>
      <c r="L88" s="21"/>
      <c r="M88" s="8"/>
      <c r="N88" s="8"/>
    </row>
    <row r="89" spans="1:14" ht="18.75" customHeight="1" x14ac:dyDescent="0.25">
      <c r="A89" s="46" t="s">
        <v>161</v>
      </c>
      <c r="B89" s="115"/>
    </row>
    <row r="90" spans="1:14" ht="18.75" customHeight="1" x14ac:dyDescent="0.25">
      <c r="A90" s="46" t="s">
        <v>162</v>
      </c>
      <c r="B90" s="115"/>
    </row>
    <row r="91" spans="1:14" ht="18.75" customHeight="1" x14ac:dyDescent="0.25">
      <c r="A91" s="46" t="s">
        <v>163</v>
      </c>
      <c r="B91" s="115"/>
      <c r="D91" s="116"/>
    </row>
    <row r="92" spans="1:14" ht="43.5" customHeight="1" x14ac:dyDescent="0.25">
      <c r="A92" s="48" t="s">
        <v>164</v>
      </c>
      <c r="B92" s="115"/>
    </row>
  </sheetData>
  <sheetProtection algorithmName="SHA-512" hashValue="PdCvsFAR84RWTuV+sDc/MNyhkL2DlietDBl5nCNU25vTqqNYZ+WNikeMmNs15Fwn8dk1mqjyBivF/jbtoOsx3A==" saltValue="Ae6plBrnv9ON4GsWCSFXAQ==" spinCount="100000" sheet="1" objects="1" scenarios="1" formatCells="0" formatColumns="0" sort="0" autoFilter="0"/>
  <autoFilter ref="E21:K21" xr:uid="{16283B30-8A6E-40F4-B7AD-5F47BB4D63E7}"/>
  <mergeCells count="77">
    <mergeCell ref="E2:K12"/>
    <mergeCell ref="J71:J72"/>
    <mergeCell ref="K24:K26"/>
    <mergeCell ref="K43:K49"/>
    <mergeCell ref="K39:K40"/>
    <mergeCell ref="K55:K56"/>
    <mergeCell ref="K58:K59"/>
    <mergeCell ref="K60:K63"/>
    <mergeCell ref="K71:K72"/>
    <mergeCell ref="J60:J63"/>
    <mergeCell ref="J53:J54"/>
    <mergeCell ref="J55:J56"/>
    <mergeCell ref="J58:J59"/>
    <mergeCell ref="K53:K54"/>
    <mergeCell ref="J34:J37"/>
    <mergeCell ref="J39:J40"/>
    <mergeCell ref="E71:E72"/>
    <mergeCell ref="F71:F72"/>
    <mergeCell ref="G71:G72"/>
    <mergeCell ref="H71:H72"/>
    <mergeCell ref="I71:I72"/>
    <mergeCell ref="E60:E63"/>
    <mergeCell ref="F60:F63"/>
    <mergeCell ref="G60:G63"/>
    <mergeCell ref="H60:H63"/>
    <mergeCell ref="I60:I63"/>
    <mergeCell ref="E55:E56"/>
    <mergeCell ref="F55:F56"/>
    <mergeCell ref="G55:G56"/>
    <mergeCell ref="H55:H56"/>
    <mergeCell ref="I55:I56"/>
    <mergeCell ref="E58:E59"/>
    <mergeCell ref="F58:F59"/>
    <mergeCell ref="G58:G59"/>
    <mergeCell ref="H58:H59"/>
    <mergeCell ref="I58:I59"/>
    <mergeCell ref="E39:E40"/>
    <mergeCell ref="F39:F40"/>
    <mergeCell ref="G53:G54"/>
    <mergeCell ref="H53:H54"/>
    <mergeCell ref="I53:I54"/>
    <mergeCell ref="E53:E54"/>
    <mergeCell ref="F53:F54"/>
    <mergeCell ref="E34:E37"/>
    <mergeCell ref="F34:F37"/>
    <mergeCell ref="G34:G37"/>
    <mergeCell ref="H34:H37"/>
    <mergeCell ref="I34:I37"/>
    <mergeCell ref="H20:J20"/>
    <mergeCell ref="E24:E26"/>
    <mergeCell ref="F24:F26"/>
    <mergeCell ref="G24:G26"/>
    <mergeCell ref="H24:H26"/>
    <mergeCell ref="I24:I26"/>
    <mergeCell ref="J24:J26"/>
    <mergeCell ref="E43:E49"/>
    <mergeCell ref="J43:J49"/>
    <mergeCell ref="I43:I49"/>
    <mergeCell ref="H43:H49"/>
    <mergeCell ref="G43:G49"/>
    <mergeCell ref="F43:F49"/>
    <mergeCell ref="G39:G40"/>
    <mergeCell ref="I39:I40"/>
    <mergeCell ref="A2:D2"/>
    <mergeCell ref="A4:D4"/>
    <mergeCell ref="A5:D5"/>
    <mergeCell ref="A6:D6"/>
    <mergeCell ref="A7:D7"/>
    <mergeCell ref="A8:D8"/>
    <mergeCell ref="A9:D9"/>
    <mergeCell ref="A10:D10"/>
    <mergeCell ref="A11:D11"/>
    <mergeCell ref="A12:D12"/>
    <mergeCell ref="A15:C18"/>
    <mergeCell ref="D15:D16"/>
    <mergeCell ref="E20:G20"/>
    <mergeCell ref="H39:H40"/>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a9f29e3f25cb2412692e5e2edece70ac">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ea8e86b7e36ae67c0f5f185e1b6ede3c"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Props1.xml><?xml version="1.0" encoding="utf-8"?>
<ds:datastoreItem xmlns:ds="http://schemas.openxmlformats.org/officeDocument/2006/customXml" ds:itemID="{0737A229-FC1C-4516-A99D-770B4474D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DD6B2C-2AF1-4CEB-9955-6BE944D87C27}">
  <ds:schemaRefs>
    <ds:schemaRef ds:uri="http://schemas.microsoft.com/sharepoint/v3/contenttype/forms"/>
  </ds:schemaRefs>
</ds:datastoreItem>
</file>

<file path=customXml/itemProps3.xml><?xml version="1.0" encoding="utf-8"?>
<ds:datastoreItem xmlns:ds="http://schemas.openxmlformats.org/officeDocument/2006/customXml" ds:itemID="{BF601E0F-F1B7-41D9-A6FF-7FEAEE085B0B}">
  <ds:schemaRefs>
    <ds:schemaRef ds:uri="http://schemas.microsoft.com/office/2006/metadata/properties"/>
    <ds:schemaRef ds:uri="http://schemas.microsoft.com/office/2006/documentManagement/types"/>
    <ds:schemaRef ds:uri="http://purl.org/dc/dcmitype/"/>
    <ds:schemaRef ds:uri="http://purl.org/dc/elements/1.1/"/>
    <ds:schemaRef ds:uri="http://purl.org/dc/terms/"/>
    <ds:schemaRef ds:uri="http://www.w3.org/XML/1998/namespace"/>
    <ds:schemaRef ds:uri="3b4fbce7-7457-4077-8822-5fd466340b0b"/>
    <ds:schemaRef ds:uri="http://schemas.microsoft.com/office/infopath/2007/PartnerControls"/>
    <ds:schemaRef ds:uri="http://schemas.openxmlformats.org/package/2006/metadata/core-properties"/>
    <ds:schemaRef ds:uri="4f35b267-bd6d-4640-8cf6-c0951f2bf4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Wmo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Jovana Urukalo</dc:creator>
  <cp:keywords/>
  <dc:description/>
  <cp:lastModifiedBy>Marjolein Slippens</cp:lastModifiedBy>
  <cp:revision/>
  <dcterms:created xsi:type="dcterms:W3CDTF">2024-06-07T11:57:32Z</dcterms:created>
  <dcterms:modified xsi:type="dcterms:W3CDTF">2025-12-19T09:20:01Z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_dlc_DocIdItemGuid">
    <vt:lpwstr>d41d45e0-5d31-456c-b0c6-5ac98294b4ee</vt:lpwstr>
  </property>
  <property fmtid="{D5CDD505-2E9C-101B-9397-08002B2CF9AE}" pid="4" name="MediaServiceImageTags">
    <vt:lpwstr/>
  </property>
</Properties>
</file>