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uda.sharepoint.com/sites/101907_ROK_GWM/Shared Documents/General/05_contracten/C01_NTB_ROK_GWM-26-28/02_marktbenadering-nvi/"/>
    </mc:Choice>
  </mc:AlternateContent>
  <xr:revisionPtr revIDLastSave="23" documentId="8_{925BCA13-60C6-462D-AD39-FF0CB800C970}" xr6:coauthVersionLast="47" xr6:coauthVersionMax="47" xr10:uidLastSave="{EAE38A2D-0B98-4890-A1C7-84531E0461B5}"/>
  <bookViews>
    <workbookView xWindow="1965" yWindow="1350" windowWidth="23565" windowHeight="13920" xr2:uid="{8E6B0F5B-70A7-41A0-B6B9-A37091E1DB96}"/>
  </bookViews>
  <sheets>
    <sheet name="Inschrijvingsstaat-NvI" sheetId="2" r:id="rId1"/>
  </sheets>
  <externalReferences>
    <externalReference r:id="rId2"/>
  </externalReferences>
  <definedNames>
    <definedName name="KiesDagenUren">#REF!</definedName>
    <definedName name="Language">#REF!</definedName>
    <definedName name="LanguageCode">[1]Dict!$D$1</definedName>
    <definedName name="ReisVerblij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2" l="1"/>
  <c r="F59" i="2" s="1"/>
  <c r="F23" i="2"/>
  <c r="E29" i="2"/>
  <c r="E28" i="2"/>
  <c r="F28" i="2" s="1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1" i="2"/>
  <c r="F40" i="2"/>
  <c r="F39" i="2"/>
  <c r="F34" i="2"/>
  <c r="F33" i="2"/>
  <c r="D29" i="2"/>
  <c r="F24" i="2"/>
  <c r="F22" i="2"/>
  <c r="F21" i="2"/>
  <c r="F20" i="2"/>
  <c r="F25" i="2" l="1"/>
  <c r="F29" i="2"/>
  <c r="F35" i="2"/>
  <c r="F36" i="2" s="1"/>
  <c r="F61" i="2" l="1"/>
</calcChain>
</file>

<file path=xl/sharedStrings.xml><?xml version="1.0" encoding="utf-8"?>
<sst xmlns="http://schemas.openxmlformats.org/spreadsheetml/2006/main" count="143" uniqueCount="95">
  <si>
    <t>Totaal (excl. BTW) (A+B+C)</t>
  </si>
  <si>
    <t>Subtotaal Deel C</t>
  </si>
  <si>
    <t>Uurtarief buitendienst (o.a. aanvullende herstelwerkzaamheden, afwijkende toestand buiten)</t>
  </si>
  <si>
    <t>div.</t>
  </si>
  <si>
    <t>per peilbuis</t>
  </si>
  <si>
    <t>Verwijderen telemetrische meetapparatuur</t>
  </si>
  <si>
    <t>2.3.11</t>
  </si>
  <si>
    <t>Overdracht bij einde contractduur</t>
  </si>
  <si>
    <t>2.3.10</t>
  </si>
  <si>
    <t>Uurtarief opstellen monitoringsrapport</t>
  </si>
  <si>
    <t>2.3.9</t>
  </si>
  <si>
    <t>2.3.8</t>
  </si>
  <si>
    <t>2.3.7</t>
  </si>
  <si>
    <t>2.3.6</t>
  </si>
  <si>
    <t>Verplaatsen meetapparatuur</t>
  </si>
  <si>
    <t>2.3.5</t>
  </si>
  <si>
    <t>Inmeting peilbuis (minimaal 10 peilbuizen per keer)</t>
  </si>
  <si>
    <t>2.3.4</t>
  </si>
  <si>
    <t>Schoonpompen peilbuis</t>
  </si>
  <si>
    <t>2.3.3</t>
  </si>
  <si>
    <t>Vervanging meetapparatuur</t>
  </si>
  <si>
    <t>Aanbrengen peilbuis (telemetrisch) incl. aanbrengen/installatie meetapparatuur  - gelijktijdig afname minimaal 5 stuks</t>
  </si>
  <si>
    <t>2.3.2</t>
  </si>
  <si>
    <t>Aanbrengen peilbuis (telemetrisch) incl. aanbrengen/installatie meetapparatuur - losse stuksprijs</t>
  </si>
  <si>
    <t>2.3.1</t>
  </si>
  <si>
    <t>Aanbrengen peilbuis (handmatig) - losse stuksprijs</t>
  </si>
  <si>
    <t>subtotaal</t>
  </si>
  <si>
    <t>eenheidsprijs</t>
  </si>
  <si>
    <t>Eenheid</t>
  </si>
  <si>
    <t>Omschrijving</t>
  </si>
  <si>
    <t>Paragraaf in PvE</t>
  </si>
  <si>
    <t>Deel C: Aanvullende werkzaamheden (hoeveelheid variabel)</t>
  </si>
  <si>
    <t>per 4 weken</t>
  </si>
  <si>
    <t>2.2.4</t>
  </si>
  <si>
    <t>2.2.3</t>
  </si>
  <si>
    <t>validatie meetgegevens</t>
  </si>
  <si>
    <t>2.2.2</t>
  </si>
  <si>
    <t>onderhoud peilbuis en meetapparatuur</t>
  </si>
  <si>
    <t>huurprijs meetapparatuur</t>
  </si>
  <si>
    <t>Peilbuizen telemetrisch</t>
  </si>
  <si>
    <t>2.2.1</t>
  </si>
  <si>
    <t>Subtotaal Deel A</t>
  </si>
  <si>
    <t>2.1.4</t>
  </si>
  <si>
    <t>Controle historische meetgegevens</t>
  </si>
  <si>
    <t>2.1.3</t>
  </si>
  <si>
    <t>Aanbrengen meetapparatuur telemetrische peilbuizen</t>
  </si>
  <si>
    <t>2.1.2</t>
  </si>
  <si>
    <t>Controle en inmeting bestaande peilbuizen</t>
  </si>
  <si>
    <t>2.1.1</t>
  </si>
  <si>
    <t>aantal</t>
  </si>
  <si>
    <t>Deel A: Startwerkzaamheden in overgangsfase</t>
  </si>
  <si>
    <t>Deel B: Reguliere werkzaamheden (periodiek hoeveelheid variabel)</t>
  </si>
  <si>
    <t>Subtotaal Deel B per 4 weken</t>
  </si>
  <si>
    <t>per peilbuis per 4 weken</t>
  </si>
  <si>
    <t>(Fictief) aantal per 4 weken</t>
  </si>
  <si>
    <t>Vervanging straatpot en herstel omliggende verharding</t>
  </si>
  <si>
    <t>Subtotaal Deel B contractduur (24mnd is 26 termijnen van 4 weken)</t>
  </si>
  <si>
    <t>Fictief aantal gehele looptijd opdracht (2 jaar)</t>
  </si>
  <si>
    <t>Inrichting monitoringsportalen</t>
  </si>
  <si>
    <t>Aanbrengen peilbuis (handmatig) - gelijktijdig afname minimaal 5 stuks</t>
  </si>
  <si>
    <t>2.3.12</t>
  </si>
  <si>
    <t xml:space="preserve">Handmatig op te nemen peilbuizen </t>
  </si>
  <si>
    <t xml:space="preserve">Beheer monitoringsportalen </t>
  </si>
  <si>
    <t>Aanlevering BRO-gegevens</t>
  </si>
  <si>
    <t>Aanmaken nieuwe groep in beveiligde monitoringsportaal</t>
  </si>
  <si>
    <t>Vervanging schutkoker en herstel omliggende openbare ruimte</t>
  </si>
  <si>
    <t>Buiten gebruik stellen peilbuis: aanpassen monitoringsportalen</t>
  </si>
  <si>
    <t>Buiten gebruik stellen peilbuis: verwijderen straatpot en afdichten buis</t>
  </si>
  <si>
    <t>Aanbrengen straatpot (Kunststof)</t>
  </si>
  <si>
    <t>Aanbrengen schutkoker (PVC) excl. optionele bescherming</t>
  </si>
  <si>
    <t>Uurtarief binnendienst (o.a. voortgangsoverleggen, projectbeheersing)</t>
  </si>
  <si>
    <t>per stuk</t>
  </si>
  <si>
    <t>per uur</t>
  </si>
  <si>
    <t>Inschrijfstaat van de ondergetekende(n):</t>
  </si>
  <si>
    <t>1)</t>
  </si>
  <si>
    <t>Gevestigd te:</t>
  </si>
  <si>
    <t>2)</t>
  </si>
  <si>
    <r>
      <rPr>
        <vertAlign val="superscript"/>
        <sz val="10"/>
        <rFont val="Arial"/>
        <family val="2"/>
      </rPr>
      <t>1)</t>
    </r>
    <r>
      <rPr>
        <sz val="9"/>
        <rFont val="Arial"/>
        <family val="2"/>
      </rPr>
      <t xml:space="preserve"> Bij een natuurlijke persoon naam en voornamen voluit, bij een rechtspersoon de statutaire naam.
</t>
    </r>
  </si>
  <si>
    <r>
      <rPr>
        <vertAlign val="superscript"/>
        <sz val="10"/>
        <rFont val="Arial"/>
        <family val="2"/>
      </rPr>
      <t>2)</t>
    </r>
    <r>
      <rPr>
        <sz val="9"/>
        <rFont val="Arial"/>
        <family val="2"/>
      </rPr>
      <t xml:space="preserve"> Bij een natuurlijke persoon de woonplaats, bij een rechtspersoon de vestigingplaats, met volledig adres en zonodig vermelding van de provincie en het land.</t>
    </r>
  </si>
  <si>
    <t>Project:</t>
  </si>
  <si>
    <t>Omschrijving:</t>
  </si>
  <si>
    <t>Projectnr.:</t>
  </si>
  <si>
    <t>Kenmerk:</t>
  </si>
  <si>
    <t>Raamovereenkomst Grondwatermonitoring</t>
  </si>
  <si>
    <t>Europese openbare procedure</t>
  </si>
  <si>
    <t>Ondertekening</t>
  </si>
  <si>
    <t>Gedaan te</t>
  </si>
  <si>
    <t>&lt;&lt;plaats&gt;&gt;</t>
  </si>
  <si>
    <t>d.d.</t>
  </si>
  <si>
    <t>De inschrijver(s),</t>
  </si>
  <si>
    <t>Procedure:</t>
  </si>
  <si>
    <t>Het opstellen en aanbesteden van de grondwatermonitoring</t>
  </si>
  <si>
    <t>Herstellen fouten in historische meetgegevens</t>
  </si>
  <si>
    <t>Bijlage 4 Specificatie van de Inschrijving</t>
  </si>
  <si>
    <t xml:space="preserve">&lt;&lt;datum voluit&gt;&gt;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</si>
</sst>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[$-413]d\ mmmm\ yyyy;@"/>
  </numFmts>
  <fonts count="13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1"/>
      <name val="Segoe UI"/>
      <family val="2"/>
    </font>
    <font>
      <b/>
      <sz val="18"/>
      <name val="Segoe U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44" fontId="0" fillId="0" borderId="0" xfId="1" applyFont="1" applyBorder="1"/>
    <xf numFmtId="0" fontId="0" fillId="0" borderId="0" xfId="0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44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wrapText="1" indent="2"/>
    </xf>
    <xf numFmtId="44" fontId="4" fillId="0" borderId="1" xfId="1" applyFont="1" applyFill="1" applyBorder="1"/>
    <xf numFmtId="3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44" fontId="4" fillId="0" borderId="0" xfId="1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6" xfId="0" applyFont="1" applyBorder="1"/>
    <xf numFmtId="44" fontId="4" fillId="0" borderId="6" xfId="1" applyFont="1" applyBorder="1"/>
    <xf numFmtId="0" fontId="5" fillId="0" borderId="6" xfId="0" applyFont="1" applyBorder="1" applyAlignment="1">
      <alignment horizontal="right" wrapText="1"/>
    </xf>
    <xf numFmtId="44" fontId="4" fillId="0" borderId="7" xfId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44" fontId="4" fillId="0" borderId="9" xfId="1" applyFont="1" applyBorder="1"/>
    <xf numFmtId="0" fontId="4" fillId="0" borderId="9" xfId="0" applyFont="1" applyBorder="1" applyAlignment="1">
      <alignment horizontal="right"/>
    </xf>
    <xf numFmtId="44" fontId="4" fillId="0" borderId="10" xfId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4" fillId="0" borderId="12" xfId="0" applyFont="1" applyBorder="1"/>
    <xf numFmtId="44" fontId="4" fillId="0" borderId="12" xfId="1" applyFont="1" applyBorder="1"/>
    <xf numFmtId="0" fontId="5" fillId="0" borderId="12" xfId="0" applyFont="1" applyBorder="1" applyAlignment="1">
      <alignment horizontal="right"/>
    </xf>
    <xf numFmtId="44" fontId="4" fillId="0" borderId="13" xfId="1" applyFont="1" applyBorder="1"/>
    <xf numFmtId="0" fontId="4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wrapText="1"/>
    </xf>
    <xf numFmtId="0" fontId="4" fillId="3" borderId="9" xfId="0" applyFont="1" applyFill="1" applyBorder="1"/>
    <xf numFmtId="44" fontId="4" fillId="3" borderId="9" xfId="1" applyFont="1" applyFill="1" applyBorder="1"/>
    <xf numFmtId="0" fontId="4" fillId="3" borderId="14" xfId="0" applyFont="1" applyFill="1" applyBorder="1" applyAlignment="1">
      <alignment vertical="top" wrapText="1"/>
    </xf>
    <xf numFmtId="44" fontId="4" fillId="3" borderId="10" xfId="1" applyFont="1" applyFill="1" applyBorder="1"/>
    <xf numFmtId="0" fontId="5" fillId="0" borderId="15" xfId="0" applyFont="1" applyBorder="1" applyAlignment="1">
      <alignment vertical="top" wrapText="1"/>
    </xf>
    <xf numFmtId="44" fontId="5" fillId="0" borderId="16" xfId="1" applyFont="1" applyBorder="1" applyAlignment="1">
      <alignment vertical="top"/>
    </xf>
    <xf numFmtId="0" fontId="4" fillId="0" borderId="15" xfId="0" applyFont="1" applyBorder="1" applyAlignment="1">
      <alignment horizontal="center"/>
    </xf>
    <xf numFmtId="44" fontId="4" fillId="0" borderId="16" xfId="1" applyFont="1" applyBorder="1"/>
    <xf numFmtId="0" fontId="4" fillId="3" borderId="9" xfId="0" applyFont="1" applyFill="1" applyBorder="1" applyAlignment="1">
      <alignment wrapText="1"/>
    </xf>
    <xf numFmtId="1" fontId="8" fillId="0" borderId="0" xfId="0" applyNumberFormat="1" applyFont="1" applyAlignment="1">
      <alignment horizontal="left"/>
    </xf>
    <xf numFmtId="0" fontId="8" fillId="0" borderId="0" xfId="0" applyFont="1"/>
    <xf numFmtId="1" fontId="9" fillId="0" borderId="0" xfId="0" applyNumberFormat="1" applyFont="1" applyAlignment="1">
      <alignment horizontal="left"/>
    </xf>
    <xf numFmtId="0" fontId="11" fillId="0" borderId="0" xfId="0" applyFont="1"/>
    <xf numFmtId="2" fontId="0" fillId="0" borderId="0" xfId="0" applyNumberFormat="1" applyAlignment="1">
      <alignment vertical="center"/>
    </xf>
    <xf numFmtId="1" fontId="8" fillId="0" borderId="0" xfId="0" quotePrefix="1" applyNumberFormat="1" applyFont="1" applyAlignment="1">
      <alignment horizontal="left"/>
    </xf>
    <xf numFmtId="44" fontId="4" fillId="2" borderId="1" xfId="1" applyFont="1" applyFill="1" applyBorder="1" applyProtection="1">
      <protection locked="0"/>
    </xf>
    <xf numFmtId="44" fontId="4" fillId="2" borderId="12" xfId="1" applyFont="1" applyFill="1" applyBorder="1" applyProtection="1">
      <protection locked="0"/>
    </xf>
    <xf numFmtId="0" fontId="8" fillId="0" borderId="0" xfId="0" applyFont="1" applyProtection="1">
      <protection locked="0"/>
    </xf>
    <xf numFmtId="165" fontId="10" fillId="4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2" fontId="0" fillId="0" borderId="0" xfId="0" applyNumberFormat="1" applyAlignment="1" applyProtection="1">
      <alignment vertical="center"/>
      <protection locked="0"/>
    </xf>
    <xf numFmtId="2" fontId="8" fillId="0" borderId="0" xfId="0" applyNumberFormat="1" applyFont="1" applyAlignment="1" applyProtection="1">
      <alignment vertical="center"/>
      <protection locked="0"/>
    </xf>
    <xf numFmtId="1" fontId="8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wrapText="1"/>
    </xf>
    <xf numFmtId="44" fontId="4" fillId="2" borderId="21" xfId="1" applyFont="1" applyFill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164" fontId="10" fillId="4" borderId="0" xfId="0" applyNumberFormat="1" applyFont="1" applyFill="1" applyAlignment="1" applyProtection="1">
      <alignment horizontal="left" vertical="center"/>
      <protection locked="0"/>
    </xf>
    <xf numFmtId="2" fontId="12" fillId="0" borderId="0" xfId="0" applyNumberFormat="1" applyFont="1" applyAlignment="1">
      <alignment vertical="top" wrapText="1"/>
    </xf>
    <xf numFmtId="44" fontId="4" fillId="0" borderId="4" xfId="1" applyFont="1" applyBorder="1" applyAlignment="1">
      <alignment horizontal="center" wrapText="1"/>
    </xf>
    <xf numFmtId="44" fontId="4" fillId="0" borderId="17" xfId="1" applyFont="1" applyBorder="1" applyAlignment="1">
      <alignment horizontal="center" wrapText="1"/>
    </xf>
    <xf numFmtId="44" fontId="4" fillId="0" borderId="3" xfId="1" applyFont="1" applyBorder="1" applyAlignment="1">
      <alignment horizontal="center" wrapText="1"/>
    </xf>
    <xf numFmtId="44" fontId="4" fillId="0" borderId="18" xfId="1" applyFont="1" applyBorder="1" applyAlignment="1">
      <alignment horizontal="center" wrapText="1"/>
    </xf>
    <xf numFmtId="44" fontId="4" fillId="0" borderId="2" xfId="1" applyFont="1" applyBorder="1" applyAlignment="1">
      <alignment horizontal="center" wrapText="1"/>
    </xf>
    <xf numFmtId="44" fontId="4" fillId="0" borderId="19" xfId="1" applyFont="1" applyBorder="1" applyAlignment="1">
      <alignment horizontal="center" wrapText="1"/>
    </xf>
    <xf numFmtId="165" fontId="10" fillId="4" borderId="0" xfId="0" applyNumberFormat="1" applyFont="1" applyFill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uisstijl\common\templates\Excel-bestanden\Raming%20advieskosten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AL"/>
      <sheetName val="Dict"/>
    </sheetNames>
    <sheetDataSet>
      <sheetData sheetId="0"/>
      <sheetData sheetId="1">
        <row r="1">
          <cell r="D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09FC-2736-460D-96DC-698D76E2074D}">
  <dimension ref="A1:R72"/>
  <sheetViews>
    <sheetView tabSelected="1" topLeftCell="A48" workbookViewId="0">
      <selection activeCell="B70" sqref="B70"/>
    </sheetView>
  </sheetViews>
  <sheetFormatPr defaultRowHeight="12" x14ac:dyDescent="0.2"/>
  <cols>
    <col min="1" max="1" width="14.6640625" customWidth="1"/>
    <col min="2" max="2" width="66.1640625" customWidth="1"/>
    <col min="3" max="3" width="21.6640625" bestFit="1" customWidth="1"/>
    <col min="4" max="4" width="14.33203125" bestFit="1" customWidth="1"/>
    <col min="5" max="5" width="18.6640625" customWidth="1"/>
    <col min="6" max="6" width="14" bestFit="1" customWidth="1"/>
  </cols>
  <sheetData>
    <row r="1" spans="1:6" ht="26.25" x14ac:dyDescent="0.45">
      <c r="A1" s="21" t="s">
        <v>93</v>
      </c>
      <c r="B1" s="17"/>
      <c r="C1" s="20"/>
      <c r="D1" s="19"/>
      <c r="E1" s="17"/>
      <c r="F1" s="18"/>
    </row>
    <row r="2" spans="1:6" ht="26.25" x14ac:dyDescent="0.45">
      <c r="A2" s="21"/>
      <c r="B2" s="17"/>
      <c r="C2" s="20"/>
      <c r="D2" s="19"/>
      <c r="E2" s="17"/>
      <c r="F2" s="18"/>
    </row>
    <row r="3" spans="1:6" ht="12.75" x14ac:dyDescent="0.2">
      <c r="A3" s="51" t="s">
        <v>79</v>
      </c>
      <c r="B3" s="51" t="s">
        <v>83</v>
      </c>
      <c r="C3" s="20"/>
      <c r="D3" s="19"/>
      <c r="E3" s="17"/>
      <c r="F3" s="18"/>
    </row>
    <row r="4" spans="1:6" ht="12.75" x14ac:dyDescent="0.2">
      <c r="A4" s="51" t="s">
        <v>80</v>
      </c>
      <c r="B4" s="51" t="s">
        <v>91</v>
      </c>
      <c r="C4" s="20"/>
      <c r="D4" s="19"/>
      <c r="E4" s="17"/>
      <c r="F4" s="18"/>
    </row>
    <row r="5" spans="1:6" ht="12.75" x14ac:dyDescent="0.2">
      <c r="A5" s="51" t="s">
        <v>81</v>
      </c>
      <c r="B5" s="56">
        <v>101907</v>
      </c>
      <c r="C5" s="20"/>
      <c r="D5" s="19"/>
      <c r="E5" s="17"/>
      <c r="F5" s="18"/>
    </row>
    <row r="6" spans="1:6" ht="12.75" x14ac:dyDescent="0.2">
      <c r="A6" s="51" t="s">
        <v>90</v>
      </c>
      <c r="B6" s="51" t="s">
        <v>84</v>
      </c>
      <c r="C6" s="20"/>
      <c r="D6" s="19"/>
      <c r="E6" s="17"/>
      <c r="F6" s="18"/>
    </row>
    <row r="7" spans="1:6" ht="12.75" x14ac:dyDescent="0.2">
      <c r="A7" s="51" t="s">
        <v>82</v>
      </c>
      <c r="B7" s="51">
        <v>1490813</v>
      </c>
      <c r="C7" s="20"/>
      <c r="D7" s="19"/>
      <c r="E7" s="17"/>
      <c r="F7" s="18"/>
    </row>
    <row r="8" spans="1:6" ht="26.25" x14ac:dyDescent="0.45">
      <c r="A8" s="21"/>
      <c r="B8" s="17"/>
      <c r="C8" s="20"/>
      <c r="D8" s="19"/>
      <c r="E8" s="17"/>
      <c r="F8" s="18"/>
    </row>
    <row r="9" spans="1:6" ht="12.75" x14ac:dyDescent="0.2">
      <c r="A9" s="51"/>
      <c r="B9" s="51"/>
      <c r="C9" s="51"/>
      <c r="D9" s="51"/>
      <c r="E9" s="51"/>
      <c r="F9" s="52"/>
    </row>
    <row r="10" spans="1:6" ht="12.75" x14ac:dyDescent="0.2">
      <c r="A10" s="53" t="s">
        <v>73</v>
      </c>
      <c r="B10" s="51"/>
      <c r="C10" s="51"/>
      <c r="D10" s="51"/>
      <c r="E10" s="51"/>
      <c r="F10" s="52"/>
    </row>
    <row r="11" spans="1:6" ht="15" x14ac:dyDescent="0.2">
      <c r="A11" s="77"/>
      <c r="B11" s="77"/>
      <c r="C11" s="77"/>
      <c r="D11" s="77"/>
      <c r="E11" s="77"/>
      <c r="F11" s="54" t="s">
        <v>74</v>
      </c>
    </row>
    <row r="12" spans="1:6" ht="12.75" x14ac:dyDescent="0.2">
      <c r="A12" s="64"/>
      <c r="B12" s="64"/>
      <c r="C12" s="64"/>
      <c r="D12" s="64"/>
      <c r="E12" s="64"/>
      <c r="F12" s="52"/>
    </row>
    <row r="13" spans="1:6" ht="12.75" x14ac:dyDescent="0.2">
      <c r="A13" s="65" t="s">
        <v>75</v>
      </c>
      <c r="B13" s="64"/>
      <c r="C13" s="64"/>
      <c r="D13" s="64"/>
      <c r="E13" s="64"/>
      <c r="F13" s="52"/>
    </row>
    <row r="14" spans="1:6" ht="15" x14ac:dyDescent="0.2">
      <c r="A14" s="77"/>
      <c r="B14" s="77"/>
      <c r="C14" s="77"/>
      <c r="D14" s="77"/>
      <c r="E14" s="77"/>
      <c r="F14" s="54" t="s">
        <v>76</v>
      </c>
    </row>
    <row r="15" spans="1:6" ht="12.75" x14ac:dyDescent="0.2">
      <c r="A15" s="51"/>
      <c r="B15" s="55"/>
      <c r="C15" s="55"/>
      <c r="D15" s="55"/>
      <c r="E15" s="55"/>
      <c r="F15" s="51"/>
    </row>
    <row r="16" spans="1:6" x14ac:dyDescent="0.2">
      <c r="A16" s="78" t="s">
        <v>77</v>
      </c>
      <c r="B16" s="78"/>
      <c r="C16" s="78"/>
      <c r="D16" s="78"/>
      <c r="E16" s="78"/>
      <c r="F16" s="78"/>
    </row>
    <row r="17" spans="1:18" ht="12.75" thickBot="1" x14ac:dyDescent="0.25">
      <c r="A17" s="78" t="s">
        <v>78</v>
      </c>
      <c r="B17" s="78"/>
      <c r="C17" s="78"/>
      <c r="D17" s="78"/>
      <c r="E17" s="78"/>
      <c r="F17" s="78"/>
    </row>
    <row r="18" spans="1:18" ht="16.5" x14ac:dyDescent="0.3">
      <c r="A18" s="40"/>
      <c r="B18" s="41" t="s">
        <v>50</v>
      </c>
      <c r="C18" s="42"/>
      <c r="D18" s="43"/>
      <c r="E18" s="50"/>
      <c r="F18" s="45"/>
      <c r="H18" s="69"/>
      <c r="I18" s="70"/>
      <c r="J18" s="70"/>
      <c r="K18" s="70"/>
      <c r="L18" s="70"/>
      <c r="M18" s="70"/>
      <c r="N18" s="70"/>
      <c r="O18" s="70"/>
      <c r="P18" s="70"/>
      <c r="Q18" s="70"/>
      <c r="R18" s="71"/>
    </row>
    <row r="19" spans="1:18" ht="24" x14ac:dyDescent="0.2">
      <c r="A19" s="46" t="s">
        <v>30</v>
      </c>
      <c r="B19" s="12" t="s">
        <v>29</v>
      </c>
      <c r="C19" s="13" t="s">
        <v>28</v>
      </c>
      <c r="D19" s="11" t="s">
        <v>27</v>
      </c>
      <c r="E19" s="12" t="s">
        <v>49</v>
      </c>
      <c r="F19" s="47" t="s">
        <v>26</v>
      </c>
      <c r="H19" s="72"/>
      <c r="I19" s="61"/>
      <c r="J19" s="61"/>
      <c r="K19" s="61"/>
      <c r="L19" s="61"/>
      <c r="M19" s="61"/>
      <c r="N19" s="61"/>
      <c r="O19" s="61"/>
      <c r="P19" s="61"/>
      <c r="Q19" s="61"/>
      <c r="R19" s="73"/>
    </row>
    <row r="20" spans="1:18" x14ac:dyDescent="0.2">
      <c r="A20" s="48" t="s">
        <v>48</v>
      </c>
      <c r="B20" s="8" t="s">
        <v>47</v>
      </c>
      <c r="C20" s="9" t="s">
        <v>4</v>
      </c>
      <c r="D20" s="57"/>
      <c r="E20" s="16">
        <v>467</v>
      </c>
      <c r="F20" s="49">
        <f>D20*E20</f>
        <v>0</v>
      </c>
      <c r="H20" s="72"/>
      <c r="I20" s="61"/>
      <c r="J20" s="61"/>
      <c r="K20" s="61"/>
      <c r="L20" s="61"/>
      <c r="M20" s="61"/>
      <c r="N20" s="61"/>
      <c r="O20" s="61"/>
      <c r="P20" s="61"/>
      <c r="Q20" s="61"/>
      <c r="R20" s="73"/>
    </row>
    <row r="21" spans="1:18" x14ac:dyDescent="0.2">
      <c r="A21" s="48" t="s">
        <v>46</v>
      </c>
      <c r="B21" s="8" t="s">
        <v>45</v>
      </c>
      <c r="C21" s="9" t="s">
        <v>4</v>
      </c>
      <c r="D21" s="57"/>
      <c r="E21" s="16">
        <v>252</v>
      </c>
      <c r="F21" s="49">
        <f>D21*E21</f>
        <v>0</v>
      </c>
      <c r="H21" s="72"/>
      <c r="I21" s="61"/>
      <c r="J21" s="61"/>
      <c r="K21" s="61"/>
      <c r="L21" s="61"/>
      <c r="M21" s="61"/>
      <c r="N21" s="61"/>
      <c r="O21" s="61"/>
      <c r="P21" s="61"/>
      <c r="Q21" s="61"/>
      <c r="R21" s="73"/>
    </row>
    <row r="22" spans="1:18" x14ac:dyDescent="0.2">
      <c r="A22" s="48" t="s">
        <v>44</v>
      </c>
      <c r="B22" s="8" t="s">
        <v>43</v>
      </c>
      <c r="C22" s="9" t="s">
        <v>71</v>
      </c>
      <c r="D22" s="57"/>
      <c r="E22" s="8">
        <v>2</v>
      </c>
      <c r="F22" s="49">
        <f>D22*E22</f>
        <v>0</v>
      </c>
      <c r="H22" s="72"/>
      <c r="I22" s="61"/>
      <c r="J22" s="61"/>
      <c r="K22" s="61"/>
      <c r="L22" s="61"/>
      <c r="M22" s="61"/>
      <c r="N22" s="61"/>
      <c r="O22" s="61"/>
      <c r="P22" s="61"/>
      <c r="Q22" s="61"/>
      <c r="R22" s="73"/>
    </row>
    <row r="23" spans="1:18" x14ac:dyDescent="0.2">
      <c r="A23" s="66" t="s">
        <v>44</v>
      </c>
      <c r="B23" s="67" t="s">
        <v>92</v>
      </c>
      <c r="C23" s="9" t="s">
        <v>72</v>
      </c>
      <c r="D23" s="68"/>
      <c r="E23" s="67">
        <v>16</v>
      </c>
      <c r="F23" s="49">
        <f>D23*E23</f>
        <v>0</v>
      </c>
      <c r="H23" s="72"/>
      <c r="I23" s="61"/>
      <c r="J23" s="61"/>
      <c r="K23" s="61"/>
      <c r="L23" s="61"/>
      <c r="M23" s="61"/>
      <c r="N23" s="61"/>
      <c r="O23" s="61"/>
      <c r="P23" s="61"/>
      <c r="Q23" s="61"/>
      <c r="R23" s="73"/>
    </row>
    <row r="24" spans="1:18" ht="12.75" thickBot="1" x14ac:dyDescent="0.25">
      <c r="A24" s="34" t="s">
        <v>42</v>
      </c>
      <c r="B24" s="35" t="s">
        <v>58</v>
      </c>
      <c r="C24" s="9" t="s">
        <v>71</v>
      </c>
      <c r="D24" s="58"/>
      <c r="E24" s="35">
        <v>2</v>
      </c>
      <c r="F24" s="39">
        <f>D24*E24</f>
        <v>0</v>
      </c>
      <c r="H24" s="72"/>
      <c r="I24" s="61"/>
      <c r="J24" s="61"/>
      <c r="K24" s="61"/>
      <c r="L24" s="61"/>
      <c r="M24" s="61"/>
      <c r="N24" s="61"/>
      <c r="O24" s="61"/>
      <c r="P24" s="61"/>
      <c r="Q24" s="61"/>
      <c r="R24" s="73"/>
    </row>
    <row r="25" spans="1:18" ht="12.75" thickBot="1" x14ac:dyDescent="0.25">
      <c r="A25" s="22"/>
      <c r="B25" s="23"/>
      <c r="C25" s="24"/>
      <c r="D25" s="25"/>
      <c r="E25" s="26" t="s">
        <v>41</v>
      </c>
      <c r="F25" s="27">
        <f>SUM(F20:F24)</f>
        <v>0</v>
      </c>
      <c r="H25" s="72"/>
      <c r="I25" s="61"/>
      <c r="J25" s="61"/>
      <c r="K25" s="61"/>
      <c r="L25" s="61"/>
      <c r="M25" s="61"/>
      <c r="N25" s="61"/>
      <c r="O25" s="61"/>
      <c r="P25" s="61"/>
      <c r="Q25" s="61"/>
      <c r="R25" s="73"/>
    </row>
    <row r="26" spans="1:18" ht="33" x14ac:dyDescent="0.3">
      <c r="A26" s="40"/>
      <c r="B26" s="41" t="s">
        <v>51</v>
      </c>
      <c r="C26" s="42"/>
      <c r="D26" s="43"/>
      <c r="E26" s="44"/>
      <c r="F26" s="45"/>
      <c r="H26" s="72"/>
      <c r="I26" s="61"/>
      <c r="J26" s="61"/>
      <c r="K26" s="61"/>
      <c r="L26" s="61"/>
      <c r="M26" s="61"/>
      <c r="N26" s="61"/>
      <c r="O26" s="61"/>
      <c r="P26" s="61"/>
      <c r="Q26" s="61"/>
      <c r="R26" s="73"/>
    </row>
    <row r="27" spans="1:18" ht="24" x14ac:dyDescent="0.2">
      <c r="A27" s="46" t="s">
        <v>30</v>
      </c>
      <c r="B27" s="12" t="s">
        <v>29</v>
      </c>
      <c r="C27" s="13" t="s">
        <v>28</v>
      </c>
      <c r="D27" s="11" t="s">
        <v>27</v>
      </c>
      <c r="E27" s="12" t="s">
        <v>54</v>
      </c>
      <c r="F27" s="47" t="s">
        <v>26</v>
      </c>
      <c r="H27" s="72"/>
      <c r="I27" s="61"/>
      <c r="J27" s="61"/>
      <c r="K27" s="61"/>
      <c r="L27" s="61"/>
      <c r="M27" s="61"/>
      <c r="N27" s="61"/>
      <c r="O27" s="61"/>
      <c r="P27" s="61"/>
      <c r="Q27" s="61"/>
      <c r="R27" s="73"/>
    </row>
    <row r="28" spans="1:18" x14ac:dyDescent="0.2">
      <c r="A28" s="48" t="s">
        <v>40</v>
      </c>
      <c r="B28" s="8" t="s">
        <v>61</v>
      </c>
      <c r="C28" s="9" t="s">
        <v>53</v>
      </c>
      <c r="D28" s="57"/>
      <c r="E28" s="16">
        <f>E20-E21</f>
        <v>215</v>
      </c>
      <c r="F28" s="49">
        <f>D28*E28</f>
        <v>0</v>
      </c>
      <c r="H28" s="72"/>
      <c r="I28" s="61"/>
      <c r="J28" s="61"/>
      <c r="K28" s="61"/>
      <c r="L28" s="61"/>
      <c r="M28" s="61"/>
      <c r="N28" s="61"/>
      <c r="O28" s="61"/>
      <c r="P28" s="61"/>
      <c r="Q28" s="61"/>
      <c r="R28" s="73"/>
    </row>
    <row r="29" spans="1:18" x14ac:dyDescent="0.2">
      <c r="A29" s="48" t="s">
        <v>36</v>
      </c>
      <c r="B29" s="8" t="s">
        <v>39</v>
      </c>
      <c r="C29" s="9" t="s">
        <v>53</v>
      </c>
      <c r="D29" s="15">
        <f>SUM(D30:D32)</f>
        <v>0</v>
      </c>
      <c r="E29" s="16">
        <f>E21</f>
        <v>252</v>
      </c>
      <c r="F29" s="49">
        <f>D29*E29</f>
        <v>0</v>
      </c>
      <c r="H29" s="72"/>
      <c r="I29" s="61"/>
      <c r="J29" s="61"/>
      <c r="K29" s="61"/>
      <c r="L29" s="61"/>
      <c r="M29" s="61"/>
      <c r="N29" s="61"/>
      <c r="O29" s="61"/>
      <c r="P29" s="61"/>
      <c r="Q29" s="61"/>
      <c r="R29" s="73"/>
    </row>
    <row r="30" spans="1:18" x14ac:dyDescent="0.2">
      <c r="A30" s="48" t="s">
        <v>36</v>
      </c>
      <c r="B30" s="14" t="s">
        <v>38</v>
      </c>
      <c r="C30" s="9" t="s">
        <v>53</v>
      </c>
      <c r="D30" s="57"/>
      <c r="E30" s="79"/>
      <c r="F30" s="80"/>
      <c r="H30" s="72"/>
      <c r="I30" s="61"/>
      <c r="J30" s="61"/>
      <c r="K30" s="61"/>
      <c r="L30" s="61"/>
      <c r="M30" s="61"/>
      <c r="N30" s="61"/>
      <c r="O30" s="61"/>
      <c r="P30" s="61"/>
      <c r="Q30" s="61"/>
      <c r="R30" s="73"/>
    </row>
    <row r="31" spans="1:18" x14ac:dyDescent="0.2">
      <c r="A31" s="48" t="s">
        <v>36</v>
      </c>
      <c r="B31" s="14" t="s">
        <v>37</v>
      </c>
      <c r="C31" s="9" t="s">
        <v>53</v>
      </c>
      <c r="D31" s="57"/>
      <c r="E31" s="81"/>
      <c r="F31" s="82"/>
      <c r="H31" s="72"/>
      <c r="I31" s="61"/>
      <c r="J31" s="61"/>
      <c r="K31" s="61"/>
      <c r="L31" s="61"/>
      <c r="M31" s="61"/>
      <c r="N31" s="61"/>
      <c r="O31" s="61"/>
      <c r="P31" s="61"/>
      <c r="Q31" s="61"/>
      <c r="R31" s="73"/>
    </row>
    <row r="32" spans="1:18" x14ac:dyDescent="0.2">
      <c r="A32" s="48" t="s">
        <v>36</v>
      </c>
      <c r="B32" s="14" t="s">
        <v>35</v>
      </c>
      <c r="C32" s="9" t="s">
        <v>53</v>
      </c>
      <c r="D32" s="57"/>
      <c r="E32" s="83"/>
      <c r="F32" s="84"/>
      <c r="H32" s="72"/>
      <c r="I32" s="61"/>
      <c r="J32" s="61"/>
      <c r="K32" s="61"/>
      <c r="L32" s="61"/>
      <c r="M32" s="61"/>
      <c r="N32" s="61"/>
      <c r="O32" s="61"/>
      <c r="P32" s="61"/>
      <c r="Q32" s="61"/>
      <c r="R32" s="73"/>
    </row>
    <row r="33" spans="1:18" x14ac:dyDescent="0.2">
      <c r="A33" s="48" t="s">
        <v>34</v>
      </c>
      <c r="B33" s="8" t="s">
        <v>62</v>
      </c>
      <c r="C33" s="9" t="s">
        <v>32</v>
      </c>
      <c r="D33" s="57"/>
      <c r="E33" s="8">
        <v>1</v>
      </c>
      <c r="F33" s="49">
        <f>D33*E33</f>
        <v>0</v>
      </c>
      <c r="H33" s="72"/>
      <c r="I33" s="61"/>
      <c r="J33" s="61"/>
      <c r="K33" s="61"/>
      <c r="L33" s="61"/>
      <c r="M33" s="61"/>
      <c r="N33" s="61"/>
      <c r="O33" s="61"/>
      <c r="P33" s="61"/>
      <c r="Q33" s="61"/>
      <c r="R33" s="73"/>
    </row>
    <row r="34" spans="1:18" ht="12.75" thickBot="1" x14ac:dyDescent="0.25">
      <c r="A34" s="34" t="s">
        <v>33</v>
      </c>
      <c r="B34" s="35" t="s">
        <v>63</v>
      </c>
      <c r="C34" s="36" t="s">
        <v>32</v>
      </c>
      <c r="D34" s="58"/>
      <c r="E34" s="35">
        <v>1</v>
      </c>
      <c r="F34" s="39">
        <f>D34*E34</f>
        <v>0</v>
      </c>
      <c r="H34" s="72"/>
      <c r="I34" s="61"/>
      <c r="J34" s="61"/>
      <c r="K34" s="61"/>
      <c r="L34" s="61"/>
      <c r="M34" s="61"/>
      <c r="N34" s="61"/>
      <c r="O34" s="61"/>
      <c r="P34" s="61"/>
      <c r="Q34" s="61"/>
      <c r="R34" s="73"/>
    </row>
    <row r="35" spans="1:18" x14ac:dyDescent="0.2">
      <c r="A35" s="28"/>
      <c r="B35" s="29"/>
      <c r="C35" s="30"/>
      <c r="D35" s="31"/>
      <c r="E35" s="32" t="s">
        <v>52</v>
      </c>
      <c r="F35" s="33">
        <f>SUM(F28,F29,F33,F34)</f>
        <v>0</v>
      </c>
      <c r="H35" s="72"/>
      <c r="I35" s="61"/>
      <c r="J35" s="61"/>
      <c r="K35" s="61"/>
      <c r="L35" s="61"/>
      <c r="M35" s="61"/>
      <c r="N35" s="61"/>
      <c r="O35" s="61"/>
      <c r="P35" s="61"/>
      <c r="Q35" s="61"/>
      <c r="R35" s="73"/>
    </row>
    <row r="36" spans="1:18" ht="12.75" thickBot="1" x14ac:dyDescent="0.25">
      <c r="A36" s="34"/>
      <c r="B36" s="35"/>
      <c r="C36" s="36"/>
      <c r="D36" s="37"/>
      <c r="E36" s="38" t="s">
        <v>56</v>
      </c>
      <c r="F36" s="39">
        <f>F35*26</f>
        <v>0</v>
      </c>
      <c r="H36" s="72"/>
      <c r="I36" s="61"/>
      <c r="J36" s="61"/>
      <c r="K36" s="61"/>
      <c r="L36" s="61"/>
      <c r="M36" s="61"/>
      <c r="N36" s="61"/>
      <c r="O36" s="61"/>
      <c r="P36" s="61"/>
      <c r="Q36" s="61"/>
      <c r="R36" s="73"/>
    </row>
    <row r="37" spans="1:18" ht="33" x14ac:dyDescent="0.3">
      <c r="A37" s="40"/>
      <c r="B37" s="41" t="s">
        <v>31</v>
      </c>
      <c r="C37" s="42"/>
      <c r="D37" s="43"/>
      <c r="E37" s="44"/>
      <c r="F37" s="45"/>
      <c r="H37" s="72"/>
      <c r="I37" s="61"/>
      <c r="J37" s="61"/>
      <c r="K37" s="61"/>
      <c r="L37" s="61"/>
      <c r="M37" s="61"/>
      <c r="N37" s="61"/>
      <c r="O37" s="61"/>
      <c r="P37" s="61"/>
      <c r="Q37" s="61"/>
      <c r="R37" s="73"/>
    </row>
    <row r="38" spans="1:18" ht="36" x14ac:dyDescent="0.2">
      <c r="A38" s="46" t="s">
        <v>30</v>
      </c>
      <c r="B38" s="12" t="s">
        <v>29</v>
      </c>
      <c r="C38" s="13" t="s">
        <v>28</v>
      </c>
      <c r="D38" s="11" t="s">
        <v>27</v>
      </c>
      <c r="E38" s="12" t="s">
        <v>57</v>
      </c>
      <c r="F38" s="47" t="s">
        <v>26</v>
      </c>
      <c r="H38" s="72"/>
      <c r="I38" s="61"/>
      <c r="J38" s="61"/>
      <c r="K38" s="61"/>
      <c r="L38" s="61"/>
      <c r="M38" s="61"/>
      <c r="N38" s="61"/>
      <c r="O38" s="61"/>
      <c r="P38" s="61"/>
      <c r="Q38" s="61"/>
      <c r="R38" s="73"/>
    </row>
    <row r="39" spans="1:18" x14ac:dyDescent="0.2">
      <c r="A39" s="48" t="s">
        <v>24</v>
      </c>
      <c r="B39" s="8" t="s">
        <v>25</v>
      </c>
      <c r="C39" s="9" t="s">
        <v>4</v>
      </c>
      <c r="D39" s="57"/>
      <c r="E39" s="8">
        <v>10</v>
      </c>
      <c r="F39" s="49">
        <f t="shared" ref="F39:F58" si="0">D39*E39</f>
        <v>0</v>
      </c>
      <c r="H39" s="72"/>
      <c r="I39" s="61"/>
      <c r="J39" s="61"/>
      <c r="K39" s="61"/>
      <c r="L39" s="61"/>
      <c r="M39" s="61"/>
      <c r="N39" s="61"/>
      <c r="O39" s="61"/>
      <c r="P39" s="61"/>
      <c r="Q39" s="61"/>
      <c r="R39" s="73"/>
    </row>
    <row r="40" spans="1:18" ht="24" x14ac:dyDescent="0.2">
      <c r="A40" s="48" t="s">
        <v>24</v>
      </c>
      <c r="B40" s="8" t="s">
        <v>59</v>
      </c>
      <c r="C40" s="9" t="s">
        <v>4</v>
      </c>
      <c r="D40" s="57"/>
      <c r="E40" s="8">
        <v>20</v>
      </c>
      <c r="F40" s="49">
        <f t="shared" si="0"/>
        <v>0</v>
      </c>
      <c r="H40" s="72"/>
      <c r="I40" s="61"/>
      <c r="J40" s="61"/>
      <c r="K40" s="61"/>
      <c r="L40" s="61"/>
      <c r="M40" s="61"/>
      <c r="N40" s="61"/>
      <c r="O40" s="61"/>
      <c r="P40" s="61"/>
      <c r="Q40" s="61"/>
      <c r="R40" s="73"/>
    </row>
    <row r="41" spans="1:18" ht="24" x14ac:dyDescent="0.2">
      <c r="A41" s="48" t="s">
        <v>22</v>
      </c>
      <c r="B41" s="8" t="s">
        <v>23</v>
      </c>
      <c r="C41" s="9" t="s">
        <v>4</v>
      </c>
      <c r="D41" s="57"/>
      <c r="E41" s="8">
        <v>10</v>
      </c>
      <c r="F41" s="49">
        <f t="shared" si="0"/>
        <v>0</v>
      </c>
      <c r="H41" s="72"/>
      <c r="I41" s="61"/>
      <c r="J41" s="61"/>
      <c r="K41" s="61"/>
      <c r="L41" s="61"/>
      <c r="M41" s="61"/>
      <c r="N41" s="61"/>
      <c r="O41" s="61"/>
      <c r="P41" s="61"/>
      <c r="Q41" s="61"/>
      <c r="R41" s="73"/>
    </row>
    <row r="42" spans="1:18" ht="24" x14ac:dyDescent="0.2">
      <c r="A42" s="48" t="s">
        <v>22</v>
      </c>
      <c r="B42" s="8" t="s">
        <v>21</v>
      </c>
      <c r="C42" s="9" t="s">
        <v>4</v>
      </c>
      <c r="D42" s="57"/>
      <c r="E42" s="8">
        <v>40</v>
      </c>
      <c r="F42" s="49">
        <f>D42*E42</f>
        <v>0</v>
      </c>
      <c r="H42" s="72"/>
      <c r="I42" s="61"/>
      <c r="J42" s="61"/>
      <c r="K42" s="61"/>
      <c r="L42" s="61"/>
      <c r="M42" s="61"/>
      <c r="N42" s="61"/>
      <c r="O42" s="61"/>
      <c r="P42" s="61"/>
      <c r="Q42" s="61"/>
      <c r="R42" s="73"/>
    </row>
    <row r="43" spans="1:18" x14ac:dyDescent="0.2">
      <c r="A43" s="48" t="s">
        <v>19</v>
      </c>
      <c r="B43" s="8" t="s">
        <v>64</v>
      </c>
      <c r="C43" s="9" t="s">
        <v>71</v>
      </c>
      <c r="D43" s="57"/>
      <c r="E43" s="8">
        <v>5</v>
      </c>
      <c r="F43" s="49">
        <f t="shared" si="0"/>
        <v>0</v>
      </c>
      <c r="H43" s="72"/>
      <c r="I43" s="61"/>
      <c r="J43" s="61"/>
      <c r="K43" s="61"/>
      <c r="L43" s="61"/>
      <c r="M43" s="61"/>
      <c r="N43" s="61"/>
      <c r="O43" s="61"/>
      <c r="P43" s="61"/>
      <c r="Q43" s="61"/>
      <c r="R43" s="73"/>
    </row>
    <row r="44" spans="1:18" x14ac:dyDescent="0.2">
      <c r="A44" s="48" t="s">
        <v>17</v>
      </c>
      <c r="B44" s="8" t="s">
        <v>55</v>
      </c>
      <c r="C44" s="9" t="s">
        <v>71</v>
      </c>
      <c r="D44" s="57"/>
      <c r="E44" s="8">
        <v>25</v>
      </c>
      <c r="F44" s="49">
        <f t="shared" si="0"/>
        <v>0</v>
      </c>
      <c r="H44" s="72"/>
      <c r="I44" s="61"/>
      <c r="J44" s="61"/>
      <c r="K44" s="61"/>
      <c r="L44" s="61"/>
      <c r="M44" s="61"/>
      <c r="N44" s="61"/>
      <c r="O44" s="61"/>
      <c r="P44" s="61"/>
      <c r="Q44" s="61"/>
      <c r="R44" s="73"/>
    </row>
    <row r="45" spans="1:18" x14ac:dyDescent="0.2">
      <c r="A45" s="48" t="s">
        <v>17</v>
      </c>
      <c r="B45" s="8" t="s">
        <v>65</v>
      </c>
      <c r="C45" s="9" t="s">
        <v>71</v>
      </c>
      <c r="D45" s="57"/>
      <c r="E45" s="8">
        <v>10</v>
      </c>
      <c r="F45" s="49">
        <f t="shared" si="0"/>
        <v>0</v>
      </c>
      <c r="H45" s="72"/>
      <c r="I45" s="61"/>
      <c r="J45" s="61"/>
      <c r="K45" s="61"/>
      <c r="L45" s="61"/>
      <c r="M45" s="61"/>
      <c r="N45" s="61"/>
      <c r="O45" s="61"/>
      <c r="P45" s="61"/>
      <c r="Q45" s="61"/>
      <c r="R45" s="73"/>
    </row>
    <row r="46" spans="1:18" x14ac:dyDescent="0.2">
      <c r="A46" s="48" t="s">
        <v>17</v>
      </c>
      <c r="B46" s="8" t="s">
        <v>20</v>
      </c>
      <c r="C46" s="9" t="s">
        <v>71</v>
      </c>
      <c r="D46" s="57"/>
      <c r="E46" s="8">
        <v>20</v>
      </c>
      <c r="F46" s="49">
        <f t="shared" si="0"/>
        <v>0</v>
      </c>
      <c r="H46" s="72"/>
      <c r="I46" s="61"/>
      <c r="J46" s="61"/>
      <c r="K46" s="61"/>
      <c r="L46" s="61"/>
      <c r="M46" s="61"/>
      <c r="N46" s="61"/>
      <c r="O46" s="61"/>
      <c r="P46" s="61"/>
      <c r="Q46" s="61"/>
      <c r="R46" s="73"/>
    </row>
    <row r="47" spans="1:18" x14ac:dyDescent="0.2">
      <c r="A47" s="48" t="s">
        <v>17</v>
      </c>
      <c r="B47" s="8" t="s">
        <v>18</v>
      </c>
      <c r="C47" s="9" t="s">
        <v>71</v>
      </c>
      <c r="D47" s="57"/>
      <c r="E47" s="8">
        <v>15</v>
      </c>
      <c r="F47" s="49">
        <f t="shared" si="0"/>
        <v>0</v>
      </c>
      <c r="H47" s="72"/>
      <c r="I47" s="61"/>
      <c r="J47" s="61"/>
      <c r="K47" s="61"/>
      <c r="L47" s="61"/>
      <c r="M47" s="61"/>
      <c r="N47" s="61"/>
      <c r="O47" s="61"/>
      <c r="P47" s="61"/>
      <c r="Q47" s="61"/>
      <c r="R47" s="73"/>
    </row>
    <row r="48" spans="1:18" x14ac:dyDescent="0.2">
      <c r="A48" s="48" t="s">
        <v>15</v>
      </c>
      <c r="B48" s="8" t="s">
        <v>16</v>
      </c>
      <c r="C48" s="9" t="s">
        <v>71</v>
      </c>
      <c r="D48" s="57"/>
      <c r="E48" s="8">
        <v>50</v>
      </c>
      <c r="F48" s="49">
        <f t="shared" si="0"/>
        <v>0</v>
      </c>
      <c r="H48" s="72"/>
      <c r="I48" s="61"/>
      <c r="J48" s="61"/>
      <c r="K48" s="61"/>
      <c r="L48" s="61"/>
      <c r="M48" s="61"/>
      <c r="N48" s="61"/>
      <c r="O48" s="61"/>
      <c r="P48" s="61"/>
      <c r="Q48" s="61"/>
      <c r="R48" s="73"/>
    </row>
    <row r="49" spans="1:18" x14ac:dyDescent="0.2">
      <c r="A49" s="48" t="s">
        <v>13</v>
      </c>
      <c r="B49" s="8" t="s">
        <v>14</v>
      </c>
      <c r="C49" s="9" t="s">
        <v>71</v>
      </c>
      <c r="D49" s="57"/>
      <c r="E49" s="8">
        <v>20</v>
      </c>
      <c r="F49" s="49">
        <f t="shared" si="0"/>
        <v>0</v>
      </c>
      <c r="H49" s="72"/>
      <c r="I49" s="61"/>
      <c r="J49" s="61"/>
      <c r="K49" s="61"/>
      <c r="L49" s="61"/>
      <c r="M49" s="61"/>
      <c r="N49" s="61"/>
      <c r="O49" s="61"/>
      <c r="P49" s="61"/>
      <c r="Q49" s="61"/>
      <c r="R49" s="73"/>
    </row>
    <row r="50" spans="1:18" x14ac:dyDescent="0.2">
      <c r="A50" s="48" t="s">
        <v>12</v>
      </c>
      <c r="B50" s="8" t="s">
        <v>66</v>
      </c>
      <c r="C50" s="9" t="s">
        <v>71</v>
      </c>
      <c r="D50" s="57"/>
      <c r="E50" s="8">
        <v>100</v>
      </c>
      <c r="F50" s="49">
        <f t="shared" si="0"/>
        <v>0</v>
      </c>
      <c r="H50" s="72"/>
      <c r="I50" s="61"/>
      <c r="J50" s="61"/>
      <c r="K50" s="61"/>
      <c r="L50" s="61"/>
      <c r="M50" s="61"/>
      <c r="N50" s="61"/>
      <c r="O50" s="61"/>
      <c r="P50" s="61"/>
      <c r="Q50" s="61"/>
      <c r="R50" s="73"/>
    </row>
    <row r="51" spans="1:18" x14ac:dyDescent="0.2">
      <c r="A51" s="48" t="s">
        <v>12</v>
      </c>
      <c r="B51" s="8" t="s">
        <v>67</v>
      </c>
      <c r="C51" s="9" t="s">
        <v>71</v>
      </c>
      <c r="D51" s="57"/>
      <c r="E51" s="8">
        <v>50</v>
      </c>
      <c r="F51" s="49">
        <f t="shared" si="0"/>
        <v>0</v>
      </c>
      <c r="H51" s="72"/>
      <c r="I51" s="61"/>
      <c r="J51" s="61"/>
      <c r="K51" s="61"/>
      <c r="L51" s="61"/>
      <c r="M51" s="61"/>
      <c r="N51" s="61"/>
      <c r="O51" s="61"/>
      <c r="P51" s="61"/>
      <c r="Q51" s="61"/>
      <c r="R51" s="73"/>
    </row>
    <row r="52" spans="1:18" x14ac:dyDescent="0.2">
      <c r="A52" s="48" t="s">
        <v>11</v>
      </c>
      <c r="B52" s="8" t="s">
        <v>68</v>
      </c>
      <c r="C52" s="9" t="s">
        <v>71</v>
      </c>
      <c r="D52" s="57"/>
      <c r="E52" s="8">
        <v>20</v>
      </c>
      <c r="F52" s="49">
        <f t="shared" si="0"/>
        <v>0</v>
      </c>
      <c r="H52" s="72"/>
      <c r="I52" s="61"/>
      <c r="J52" s="61"/>
      <c r="K52" s="61"/>
      <c r="L52" s="61"/>
      <c r="M52" s="61"/>
      <c r="N52" s="61"/>
      <c r="O52" s="61"/>
      <c r="P52" s="61"/>
      <c r="Q52" s="61"/>
      <c r="R52" s="73"/>
    </row>
    <row r="53" spans="1:18" x14ac:dyDescent="0.2">
      <c r="A53" s="48" t="s">
        <v>10</v>
      </c>
      <c r="B53" s="8" t="s">
        <v>69</v>
      </c>
      <c r="C53" s="9" t="s">
        <v>71</v>
      </c>
      <c r="D53" s="57"/>
      <c r="E53" s="8">
        <v>10</v>
      </c>
      <c r="F53" s="49">
        <f t="shared" si="0"/>
        <v>0</v>
      </c>
      <c r="H53" s="72"/>
      <c r="I53" s="61"/>
      <c r="J53" s="61"/>
      <c r="K53" s="61"/>
      <c r="L53" s="61"/>
      <c r="M53" s="61"/>
      <c r="N53" s="61"/>
      <c r="O53" s="61"/>
      <c r="P53" s="61"/>
      <c r="Q53" s="61"/>
      <c r="R53" s="73"/>
    </row>
    <row r="54" spans="1:18" x14ac:dyDescent="0.2">
      <c r="A54" s="48" t="s">
        <v>8</v>
      </c>
      <c r="B54" s="8" t="s">
        <v>9</v>
      </c>
      <c r="C54" s="9" t="s">
        <v>72</v>
      </c>
      <c r="D54" s="57"/>
      <c r="E54" s="8">
        <v>150</v>
      </c>
      <c r="F54" s="49">
        <f t="shared" si="0"/>
        <v>0</v>
      </c>
      <c r="H54" s="72"/>
      <c r="I54" s="61"/>
      <c r="J54" s="61"/>
      <c r="K54" s="61"/>
      <c r="L54" s="61"/>
      <c r="M54" s="61"/>
      <c r="N54" s="61"/>
      <c r="O54" s="61"/>
      <c r="P54" s="61"/>
      <c r="Q54" s="61"/>
      <c r="R54" s="73"/>
    </row>
    <row r="55" spans="1:18" x14ac:dyDescent="0.2">
      <c r="A55" s="48" t="s">
        <v>6</v>
      </c>
      <c r="B55" s="8" t="s">
        <v>7</v>
      </c>
      <c r="C55" s="9" t="s">
        <v>71</v>
      </c>
      <c r="D55" s="57"/>
      <c r="E55" s="8">
        <v>1</v>
      </c>
      <c r="F55" s="49">
        <f t="shared" si="0"/>
        <v>0</v>
      </c>
      <c r="H55" s="72"/>
      <c r="I55" s="61"/>
      <c r="J55" s="61"/>
      <c r="K55" s="61"/>
      <c r="L55" s="61"/>
      <c r="M55" s="61"/>
      <c r="N55" s="61"/>
      <c r="O55" s="61"/>
      <c r="P55" s="61"/>
      <c r="Q55" s="61"/>
      <c r="R55" s="73"/>
    </row>
    <row r="56" spans="1:18" x14ac:dyDescent="0.2">
      <c r="A56" s="48" t="s">
        <v>60</v>
      </c>
      <c r="B56" s="10" t="s">
        <v>5</v>
      </c>
      <c r="C56" s="9" t="s">
        <v>4</v>
      </c>
      <c r="D56" s="57"/>
      <c r="E56" s="8">
        <v>190</v>
      </c>
      <c r="F56" s="49">
        <f t="shared" si="0"/>
        <v>0</v>
      </c>
      <c r="H56" s="72"/>
      <c r="I56" s="61"/>
      <c r="J56" s="61"/>
      <c r="K56" s="61"/>
      <c r="L56" s="61"/>
      <c r="M56" s="61"/>
      <c r="N56" s="61"/>
      <c r="O56" s="61"/>
      <c r="P56" s="61"/>
      <c r="Q56" s="61"/>
      <c r="R56" s="73"/>
    </row>
    <row r="57" spans="1:18" x14ac:dyDescent="0.2">
      <c r="A57" s="48" t="s">
        <v>3</v>
      </c>
      <c r="B57" s="8" t="s">
        <v>70</v>
      </c>
      <c r="C57" s="9" t="s">
        <v>72</v>
      </c>
      <c r="D57" s="57"/>
      <c r="E57" s="8">
        <v>240</v>
      </c>
      <c r="F57" s="49">
        <f t="shared" si="0"/>
        <v>0</v>
      </c>
      <c r="H57" s="72"/>
      <c r="I57" s="61"/>
      <c r="J57" s="61"/>
      <c r="K57" s="61"/>
      <c r="L57" s="61"/>
      <c r="M57" s="61"/>
      <c r="N57" s="61"/>
      <c r="O57" s="61"/>
      <c r="P57" s="61"/>
      <c r="Q57" s="61"/>
      <c r="R57" s="73"/>
    </row>
    <row r="58" spans="1:18" ht="24.75" thickBot="1" x14ac:dyDescent="0.25">
      <c r="A58" s="34" t="s">
        <v>3</v>
      </c>
      <c r="B58" s="35" t="s">
        <v>2</v>
      </c>
      <c r="C58" s="9" t="s">
        <v>72</v>
      </c>
      <c r="D58" s="58"/>
      <c r="E58" s="35">
        <v>80</v>
      </c>
      <c r="F58" s="39">
        <f t="shared" si="0"/>
        <v>0</v>
      </c>
      <c r="H58" s="72"/>
      <c r="I58" s="61"/>
      <c r="J58" s="61"/>
      <c r="K58" s="61"/>
      <c r="L58" s="61"/>
      <c r="M58" s="61"/>
      <c r="N58" s="61"/>
      <c r="O58" s="61"/>
      <c r="P58" s="61"/>
      <c r="Q58" s="61"/>
      <c r="R58" s="73"/>
    </row>
    <row r="59" spans="1:18" ht="12.75" thickBot="1" x14ac:dyDescent="0.25">
      <c r="A59" s="22"/>
      <c r="B59" s="23"/>
      <c r="C59" s="24"/>
      <c r="D59" s="25"/>
      <c r="E59" s="26" t="s">
        <v>1</v>
      </c>
      <c r="F59" s="27">
        <f>SUM(F39:F58)</f>
        <v>0</v>
      </c>
      <c r="H59" s="72"/>
      <c r="I59" s="61"/>
      <c r="J59" s="61"/>
      <c r="K59" s="61"/>
      <c r="L59" s="61"/>
      <c r="M59" s="61"/>
      <c r="N59" s="61"/>
      <c r="O59" s="61"/>
      <c r="P59" s="61"/>
      <c r="Q59" s="61"/>
      <c r="R59" s="73"/>
    </row>
    <row r="60" spans="1:18" x14ac:dyDescent="0.2">
      <c r="A60" s="3"/>
      <c r="B60" s="1"/>
      <c r="D60" s="6"/>
      <c r="E60" s="7"/>
      <c r="F60" s="6"/>
      <c r="H60" s="72"/>
      <c r="I60" s="61"/>
      <c r="J60" s="61"/>
      <c r="K60" s="61"/>
      <c r="L60" s="61"/>
      <c r="M60" s="61"/>
      <c r="N60" s="61"/>
      <c r="O60" s="61"/>
      <c r="P60" s="61"/>
      <c r="Q60" s="61"/>
      <c r="R60" s="73"/>
    </row>
    <row r="61" spans="1:18" ht="17.25" x14ac:dyDescent="0.3">
      <c r="A61" s="3"/>
      <c r="B61" s="1"/>
      <c r="D61" s="5"/>
      <c r="E61" s="4" t="s">
        <v>0</v>
      </c>
      <c r="F61" s="2">
        <f>SUM(F25,F36,F59)</f>
        <v>0</v>
      </c>
      <c r="H61" s="74"/>
      <c r="I61" s="75"/>
      <c r="J61" s="75"/>
      <c r="K61" s="75"/>
      <c r="L61" s="75"/>
      <c r="M61" s="75"/>
      <c r="N61" s="75"/>
      <c r="O61" s="75"/>
      <c r="P61" s="75"/>
      <c r="Q61" s="75"/>
      <c r="R61" s="76"/>
    </row>
    <row r="62" spans="1:18" x14ac:dyDescent="0.2">
      <c r="A62" s="3"/>
      <c r="B62" s="1"/>
      <c r="D62" s="2"/>
      <c r="E62" s="1"/>
      <c r="F62" s="2"/>
    </row>
    <row r="63" spans="1:18" ht="12.75" x14ac:dyDescent="0.2">
      <c r="A63" s="53" t="s">
        <v>85</v>
      </c>
    </row>
    <row r="65" spans="1:6" x14ac:dyDescent="0.2">
      <c r="A65" s="55"/>
    </row>
    <row r="66" spans="1:6" ht="15" x14ac:dyDescent="0.2">
      <c r="A66" s="59" t="s">
        <v>86</v>
      </c>
      <c r="B66" s="60" t="s">
        <v>87</v>
      </c>
      <c r="C66" s="61"/>
      <c r="D66" s="61"/>
      <c r="E66" s="61"/>
      <c r="F66" s="61"/>
    </row>
    <row r="67" spans="1:6" x14ac:dyDescent="0.2">
      <c r="A67" s="61"/>
      <c r="B67" s="61"/>
      <c r="C67" s="61"/>
      <c r="D67" s="61"/>
      <c r="E67" s="61"/>
      <c r="F67" s="61"/>
    </row>
    <row r="68" spans="1:6" x14ac:dyDescent="0.2">
      <c r="A68" s="62"/>
      <c r="B68" s="61"/>
      <c r="C68" s="61"/>
      <c r="D68" s="61"/>
      <c r="E68" s="61"/>
      <c r="F68" s="61"/>
    </row>
    <row r="69" spans="1:6" ht="15" x14ac:dyDescent="0.2">
      <c r="A69" s="59" t="s">
        <v>88</v>
      </c>
      <c r="B69" s="60" t="s">
        <v>94</v>
      </c>
      <c r="C69" s="61"/>
      <c r="D69" s="61"/>
      <c r="E69" s="61"/>
      <c r="F69" s="61"/>
    </row>
    <row r="70" spans="1:6" ht="12.75" x14ac:dyDescent="0.2">
      <c r="A70" s="63"/>
      <c r="B70" s="61"/>
      <c r="C70" s="61"/>
      <c r="D70" s="61"/>
      <c r="E70" s="61"/>
      <c r="F70" s="61"/>
    </row>
    <row r="71" spans="1:6" ht="12.75" x14ac:dyDescent="0.2">
      <c r="A71" s="63" t="s">
        <v>89</v>
      </c>
      <c r="B71" s="61"/>
      <c r="C71" s="61"/>
      <c r="D71" s="61"/>
      <c r="E71" s="61"/>
      <c r="F71" s="61"/>
    </row>
    <row r="72" spans="1:6" ht="15" x14ac:dyDescent="0.2">
      <c r="A72" s="85"/>
      <c r="B72" s="85"/>
      <c r="C72" s="61"/>
      <c r="D72" s="61"/>
      <c r="E72" s="61"/>
      <c r="F72" s="61"/>
    </row>
  </sheetData>
  <sheetProtection algorithmName="SHA-512" hashValue="ij3tCpf/ZeXloTt0QK76N4rvcEBE976w8yHsPKfXINxR4ghbj68r33kJUDqahk7BfQS01LSf0zNEMuTnbuxprg==" saltValue="MmRIKxd3BvgXO1+bsAQ1rQ==" spinCount="100000" sheet="1" objects="1" scenarios="1"/>
  <mergeCells count="6">
    <mergeCell ref="A72:B72"/>
    <mergeCell ref="A11:E11"/>
    <mergeCell ref="A14:E14"/>
    <mergeCell ref="A16:F16"/>
    <mergeCell ref="A17:F17"/>
    <mergeCell ref="E30:F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d3361741ef47ed8f5fc612d1aa042b xmlns="b7a62b35-0bb6-4585-a33f-866d66a3c363">
      <Terms xmlns="http://schemas.microsoft.com/office/infopath/2007/PartnerControls"/>
    </k7d3361741ef47ed8f5fc612d1aa042b>
    <_dlc_DocId xmlns="aee78bf5-be93-4c85-be48-680065ff5bd0">XJANH72NQNZD-941012993-241</_dlc_DocId>
    <TaxCatchAll xmlns="b7a62b35-0bb6-4585-a33f-866d66a3c363">
      <Value>1</Value>
    </TaxCatchAll>
    <ic8c46a7679e466eaeb9dc0cdfacc040 xmlns="b7a62b35-0bb6-4585-a33f-866d66a3c363">
      <Terms xmlns="http://schemas.microsoft.com/office/infopath/2007/PartnerControls"/>
    </ic8c46a7679e466eaeb9dc0cdfacc040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_dlc_DocIdUrl xmlns="aee78bf5-be93-4c85-be48-680065ff5bd0">
      <Url>https://gemeentegouda.sharepoint.com/sites/101907_ROK_GWM/_layouts/15/DocIdRedir.aspx?ID=XJANH72NQNZD-941012993-241</Url>
      <Description>XJANH72NQNZD-941012993-241</Description>
    </_dlc_DocIdUrl>
    <Projectnummer xmlns="b7a62b35-0bb6-4585-a33f-866d66a3c363" xsi:nil="true"/>
    <Projectnaam xmlns="b7a62b35-0bb6-4585-a33f-866d66a3c3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EDEBEAD611CF274AB49C4665AE787D7E" ma:contentTypeVersion="3" ma:contentTypeDescription="Document voor het template intern project" ma:contentTypeScope="" ma:versionID="16dc1a0cf8742ff6f16b0ee3f51f294f">
  <xsd:schema xmlns:xsd="http://www.w3.org/2001/XMLSchema" xmlns:xs="http://www.w3.org/2001/XMLSchema" xmlns:p="http://schemas.microsoft.com/office/2006/metadata/properties" xmlns:ns2="b7a62b35-0bb6-4585-a33f-866d66a3c363" xmlns:ns3="aee78bf5-be93-4c85-be48-680065ff5bd0" targetNamespace="http://schemas.microsoft.com/office/2006/metadata/properties" ma:root="true" ma:fieldsID="acce355a745c056531386dcd8ed58f2e" ns2:_="" ns3:_="">
    <xsd:import namespace="b7a62b35-0bb6-4585-a33f-866d66a3c363"/>
    <xsd:import namespace="aee78bf5-be93-4c85-be48-680065ff5bd0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Projectnaam" minOccurs="0"/>
                <xsd:element ref="ns2:k7d3361741ef47ed8f5fc612d1aa042b" minOccurs="0"/>
                <xsd:element ref="ns2:ic8c46a7679e466eaeb9dc0cdfacc040" minOccurs="0"/>
                <xsd:element ref="ns2:k7115ccbe5894438a73c0eca74d379b2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Projectnummer" ma:index="3" nillable="true" ma:displayName="Projectnummer" ma:default="" ma:internalName="Projectnummer">
      <xsd:simpleType>
        <xsd:restriction base="dms:Text">
          <xsd:maxLength value="20"/>
        </xsd:restriction>
      </xsd:simpleType>
    </xsd:element>
    <xsd:element name="Projectnaam" ma:index="4" nillable="true" ma:displayName="Projectnaam" ma:default="" ma:internalName="Projectnaam">
      <xsd:simpleType>
        <xsd:restriction base="dms:Text">
          <xsd:maxLength value="255"/>
        </xsd:restriction>
      </xsd:simpleType>
    </xsd:element>
    <xsd:element name="k7d3361741ef47ed8f5fc612d1aa042b" ma:index="8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0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115ccbe5894438a73c0eca74d379b2" ma:index="15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9c4b2124-ec10-4552-931f-82c381796a69}" ma:internalName="TaxCatchAll" ma:showField="CatchAllData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9c4b2124-ec10-4552-931f-82c381796a69}" ma:internalName="TaxCatchAllLabel" ma:readOnly="true" ma:showField="CatchAllDataLabel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78bf5-be93-4c85-be48-680065ff5bd0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cd780cd-240e-409c-8ece-5fd62b21dc85" ContentTypeId="0x0101002859384C76FBF24CA8D7524B6C79F57B0302" PreviousValue="false" LastSyncTimeStamp="2025-03-24T12:55:39.003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7D8C8-F9A7-497F-A870-61BA4A65DF24}">
  <ds:schemaRefs>
    <ds:schemaRef ds:uri="http://purl.org/dc/terms/"/>
    <ds:schemaRef ds:uri="b7a62b35-0bb6-4585-a33f-866d66a3c36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ee78bf5-be93-4c85-be48-680065ff5bd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97C792-93AE-42F5-8CAC-C3E095AC6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62b35-0bb6-4585-a33f-866d66a3c363"/>
    <ds:schemaRef ds:uri="aee78bf5-be93-4c85-be48-680065ff5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203561-1A35-432B-8E72-049981D0C73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36E7B0A-D46C-40DB-838D-FFE497B2E34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B7CD3A3-4C1E-4939-B46E-C4D4975271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Inschrijvingsstaat-NvI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Koenie Roorda - van Veen</cp:lastModifiedBy>
  <cp:lastPrinted>2021-11-18T13:43:11Z</cp:lastPrinted>
  <dcterms:created xsi:type="dcterms:W3CDTF">2021-11-12T12:54:46Z</dcterms:created>
  <dcterms:modified xsi:type="dcterms:W3CDTF">2025-11-14T07:31:12Z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deling">
    <vt:lpwstr/>
  </property>
  <property fmtid="{D5CDD505-2E9C-101B-9397-08002B2CF9AE}" pid="3" name="Archiefvormer">
    <vt:lpwstr>1;#Gemeente Gouda|6479f7ea-bafe-4720-a6df-05cb27071ec6</vt:lpwstr>
  </property>
  <property fmtid="{D5CDD505-2E9C-101B-9397-08002B2CF9AE}" pid="4" name="ContentTypeId">
    <vt:lpwstr>0x0101002859384C76FBF24CA8D7524B6C79F57B030200EDEBEAD611CF274AB49C4665AE787D7E</vt:lpwstr>
  </property>
  <property fmtid="{D5CDD505-2E9C-101B-9397-08002B2CF9AE}" pid="5" name="Documentsoort">
    <vt:lpwstr/>
  </property>
  <property fmtid="{D5CDD505-2E9C-101B-9397-08002B2CF9AE}" pid="6" name="_dlc_DocIdItemGuid">
    <vt:lpwstr>111851ac-d4a7-4135-9196-3f6315163b1a</vt:lpwstr>
  </property>
</Properties>
</file>