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michi\Downloads\"/>
    </mc:Choice>
  </mc:AlternateContent>
  <xr:revisionPtr revIDLastSave="0" documentId="13_ncr:1_{68E33534-E975-4943-B806-407AEF49409A}" xr6:coauthVersionLast="47" xr6:coauthVersionMax="47" xr10:uidLastSave="{00000000-0000-0000-0000-000000000000}"/>
  <bookViews>
    <workbookView xWindow="-110" yWindow="-110" windowWidth="19420" windowHeight="11500" xr2:uid="{00000000-000D-0000-FFFF-FFFF00000000}"/>
  </bookViews>
  <sheets>
    <sheet name="Huishoudelijke artikelen"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2" l="1"/>
  <c r="I4" i="2"/>
  <c r="I5" i="2"/>
  <c r="I6" i="2"/>
  <c r="M4" i="2"/>
  <c r="N4" i="2" s="1"/>
  <c r="L4" i="2"/>
  <c r="M3" i="2"/>
  <c r="M5" i="2"/>
  <c r="N5" i="2" s="1"/>
  <c r="L5" i="2"/>
  <c r="M6" i="2"/>
  <c r="N6" i="2" s="1"/>
  <c r="L3" i="2"/>
  <c r="N8" i="2" s="1"/>
  <c r="L6" i="2"/>
  <c r="N3" i="2" l="1"/>
</calcChain>
</file>

<file path=xl/sharedStrings.xml><?xml version="1.0" encoding="utf-8"?>
<sst xmlns="http://schemas.openxmlformats.org/spreadsheetml/2006/main" count="60" uniqueCount="56">
  <si>
    <t>Kritische succesfactor</t>
  </si>
  <si>
    <t xml:space="preserve">Kritische prestatie indicator </t>
  </si>
  <si>
    <t>Score meting 1</t>
  </si>
  <si>
    <t>Score meting 2</t>
  </si>
  <si>
    <t>Norm</t>
  </si>
  <si>
    <t xml:space="preserve">Meet frequentie </t>
  </si>
  <si>
    <t>Punten per meting</t>
  </si>
  <si>
    <t>Maximaal
te behalen punten per jaar</t>
  </si>
  <si>
    <t>Wijze van meten</t>
  </si>
  <si>
    <t>Punten meting 1</t>
  </si>
  <si>
    <t>Punten meting 2</t>
  </si>
  <si>
    <t>Totaal Score</t>
  </si>
  <si>
    <t>Leverperformance en klachtenafhandeling</t>
  </si>
  <si>
    <t>(Eis 32) KPI 1 – Leverperformance Opdrachtnemer rapporteert per kwartaal het percentage tijdig geleverde artikelen. Dit percentage bedraagt minimaal 95%. Te late leveringen worden voorzien van een toelichting inclusief het aantal dagen overschrijding. Deze prestatie indicator wordt telkens over het afgelopen kwartaal door Leverancier aan Koper gerapporteerd. Indien Leverancier minder dan 95% behaalt op deze prestatie indicator, levert Leverancier binnen twee weken (ongevraagd) bij de contractmanager een concreet verbeterplan aan. Na goedkeuring van de contractmanager wordt het verbeterplan vervolgens uitgevoerd, teneinde aan het einde van de volgende meetperiode weer te voldoen aan de betreffende norm. Indien Leverancier binnen een jaar na de eerste keer dat de norm niet behaald is, nogmaals over een kwartaal niet de norm behaalt, wordt hiervoor een waarschuwing gegeven. Indien Leverancier binnen een jaar na de waarschuwing nogmaals niet de norm behaalt, kan Koper zonder tussenkomst van een rechter een boete van € 1.500,- opleggen aan Leverancier. Deze boete kan steeds opnieuw worden opgelegd in de volgende kwartalen waarin niet aan de prestatie indicator wordt voldaan.</t>
  </si>
  <si>
    <t>Opdrachtnemer rapporteert per kwartaal het percentage tijdig geleverde artikelen. Dit percentage bedraagt minimaal 95%. Te late leveringen worden voorzien van een toelichting inclusief het aantal dagen overschrijding. </t>
  </si>
  <si>
    <t xml:space="preserve">
(eis 33). KPI 2 – Klachtafhandeling Opdrachtnemer rapporteert per kwartaal over de afhandeling van klachten. De rapportage bevat ten minste: * Het aantal klachten per locatie en DJI totaal. * De aard en oorzaak van de klachten. * De status van afhandeling per artikel en per locatie. * Het percentage klachten dat binnen de gestelde termijn is afgehandeld. De gestelde termijnen zijn: * Binnen 24 uur na melding door Opdrachtgever een eerste inhoudelijke reactie. * Binnen 48 uur een passende oplossing. Deze termijnen gelden op werkdagen (ma t/m vrij) tussen 08:00–17:00 uur. De KPI wordt als behaald beschouwd indien ≥ 95% van de klachten binnen de gestelde termijnen wordt afgehandeld. Deze termijnen gelden op werkdagen tussen 08:00–17:00 uur. Deze prestatie indicator wordt telkens over het afgelopen kwartaal door Leverancier aan Koper gerapporteerd. Indien Leverancier minder dan 95% behaalt op deze prestatie indicator, levert Leverancier binnen twee weken (ongevraagd) bij de contractmanager een concreet verbeterplan aan. Na goedkeuring van de contractmanager wordt het verbeterplan vervolgens uitgevoerd, teneinde aan het einde van de volgende meetperiode weer te voldoen aan de betreffende norm. Indien Leverancier binnen een jaar na de eerste keer dat de norm niet behaald is, nogmaals over een kwartaal niet de norm behaalt, wordt hiervoor een waarschuwing gegeven. Indien Leverancier binnen een jaar na de waarschuwing nogmaals niet de norm behaalt, kan Koper zonder tussenkomst van een rechter een boete van € 1.500,- opleggen aan Leverancier. Deze boete kan steeds opnieuw worden opgelegd in de volgende kwartalen waarin niet aan de prestatie indicator wordt voldaan.</t>
  </si>
  <si>
    <t>Opdrachtnemer rapporteert per kwartaal over de afhandeling van klachten. De rapportage bevat ten minste: * Het aantal klachten per locatie en DJI totaal. * De aard en oorzaak van de klachten. * De status van afhandeling per artikel en per locatie. * Het percentage klachten dat binnen de gestelde termijn is afgehandeld.                                    </t>
  </si>
  <si>
    <t>Catalogusbeheer en SROI</t>
  </si>
  <si>
    <t>Eis 34: KPI 3 – Catalogusbeheer Wijzigingen in het assortiment worden door Opdrachtnemer binnen 5 werkdagen verwerkt in het prijzenblad na akkoord van Opdrachtgever. Opdrachtnemer stuurt het aangepaste prijzenblad uiterlijk binnen 2 werkdagen na akkoord toe. De kwartaalrapportage bevat ten minste: * Aantal wijzigingsverzoeken per kwartaal. * Aantal tijdig verwerkte wijzigingen._x000D_
_x000D_
* Percentage wijzigingen dat binnen de gestelde termijn is verwerkt. De KPI wordt als behaald beschouwd indien ≥ 95% van de wijzigingsverzoeken binnen de gestelde termijn zijn verwerkt. Deze prestatie indicator wordt telkens over het afgelopen kwartaal door Leverancier aan Koper gerapporteerd. Indien Leverancier minder dan 95% behaalt op deze prestatie indicator, levert Leverancier binnen twee weken (ongevraagd) bij de contractmanager een concreet verbeterplan aan. Na goedkeuring van de contractmanager wordt het verbeterplan vervolgens uitgevoerd, teneinde aan het einde van de volgende meetperiode weer te voldoen aan de betreffende norm. Indien Leverancier binnen een jaar na de eerste keer dat de norm niet behaald is, nogmaals over een kwartaal niet de norm behaalt, wordt hiervoor een waarschuwing gegeven. Indien Leverancier binnen een jaar na de waarschuwing nogmaals niet de norm behaalt, kan Koper zonder tussenkomst van een rechter een boete van € 1.500,- opleggen aan Leverancier. Deze boete kan steeds opnieuw worden opgelegd in de volgende kwartalen waarin niet aan de prestatie indicator wordt voldaan.</t>
  </si>
  <si>
    <t>Deze prestatie indicator wordt telkens over het afgelopen kwartaal door Leverancier aan Koper gerapporteerd. </t>
  </si>
  <si>
    <t>Eis 35: KPI 4 – Social Return (SROI) (zie ook 11.1 van het programma van eisen) Opdrachtnemer besteedt minimaal 5% van de gerealiseerde omzet aan Inkopen met impact conform het Bouwblokkenmodel De voortgang wordt jaarlijks gerapporteerd via het verantwoordingsformulier social return, dat uiterlijk 30 kalenderdagen na afloop van het kalenderjaar wordt ingediend. De rapportage bevat ten minste: * Het totaalbedrag van de opdrachtwaarde. * Het bedrag besteed aan social return. * De aard van de werkzaamheden. * De mate van inzet per kandidaat. * Eventuele afwijkingen en toelichting. De KPI wordt als behaald beschouwd indien het percentage besteding aan social return ≥ 5% bedraagt en het verantwoordingsformulier volledig en tijdig is ingediend. Bij het niet behalen van het percentage zonder aantoonbare overmacht, kan Opdrachtgever een inhouding toepassen op de factuurwaarde conform de boetebepaling zoals opgenomen in de Overeenkomst.</t>
  </si>
  <si>
    <t>De voortgang wordt jaarlijks gerapporteerd via het verantwoordingsformulier social return, dat uiterlijk 30 kalenderdagen na afloop van het kalenderjaar wordt ingediend.</t>
  </si>
  <si>
    <t>Managementrapportage</t>
  </si>
  <si>
    <t>Eis 36: KPI 5 – Managementrapportage Opdrachtnemer levert uiterlijk 1 maand na afloop van ieder kwartaal een digitale managementrapportage, conform eis 29 aan. Deze bevat ten minste: * Omzet, aantallen en leverdata per locatie en DJI totaal * Retouren en klachten met oorzaak en afhandelingstatus per locatie en DJI totaal * Leverperformance en backorders per locatie en DJI totaal * Openstaande facturen per locatie en DJI totaal</t>
  </si>
  <si>
    <t>Opdrachtnemer levert uiterlijk 1 maand na afloop van ieder kwartaal een digitale managementrapportage, conform eis 29 aan.</t>
  </si>
  <si>
    <t>Eindscore</t>
  </si>
  <si>
    <t xml:space="preserve">Legenda </t>
  </si>
  <si>
    <t>Invulhulp</t>
  </si>
  <si>
    <t>Invulhulp leverbetrouwbaarheid</t>
  </si>
  <si>
    <t>FB DJI = Facilitair Bedrijf DJI</t>
  </si>
  <si>
    <t>Score</t>
  </si>
  <si>
    <t>Beoordeling</t>
  </si>
  <si>
    <t>Van</t>
  </si>
  <si>
    <t>Tot</t>
  </si>
  <si>
    <t>CM = Contractmanager</t>
  </si>
  <si>
    <t>Altijd</t>
  </si>
  <si>
    <t>&gt;95%</t>
  </si>
  <si>
    <t>Zeer slecht</t>
  </si>
  <si>
    <t xml:space="preserve">FM = Facilitair Manager </t>
  </si>
  <si>
    <t>Vaak</t>
  </si>
  <si>
    <t>94% - 95%</t>
  </si>
  <si>
    <t>Slecht</t>
  </si>
  <si>
    <t>Soms</t>
  </si>
  <si>
    <t>93% - 94%</t>
  </si>
  <si>
    <t>Onvoldoende</t>
  </si>
  <si>
    <t>Af en toe</t>
  </si>
  <si>
    <t>92% - 93%</t>
  </si>
  <si>
    <t>Matig</t>
  </si>
  <si>
    <t>Zelden</t>
  </si>
  <si>
    <t>91% - 92%</t>
  </si>
  <si>
    <t>Voldoende</t>
  </si>
  <si>
    <t>Nooit</t>
  </si>
  <si>
    <t>&lt;90%</t>
  </si>
  <si>
    <t>Goed</t>
  </si>
  <si>
    <t xml:space="preserve"> </t>
  </si>
  <si>
    <t>Zeer goed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</si>
</sst>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9" x14ac:knownFonts="1">
    <font>
      <sz val="11"/>
      <color theme="1"/>
      <name val="Calibri"/>
      <family val="2"/>
      <scheme val="minor"/>
    </font>
    <font>
      <b/>
      <sz val="10"/>
      <name val="Arial"/>
      <family val="2"/>
    </font>
    <font>
      <sz val="10"/>
      <name val="Arial"/>
      <family val="2"/>
    </font>
    <font>
      <sz val="11"/>
      <color theme="1"/>
      <name val="Calibri"/>
      <family val="2"/>
      <scheme val="minor"/>
    </font>
    <font>
      <b/>
      <sz val="10"/>
      <name val="Verdana"/>
      <family val="2"/>
    </font>
    <font>
      <sz val="10"/>
      <name val="Verdana"/>
      <family val="2"/>
    </font>
    <font>
      <b/>
      <sz val="10"/>
      <color theme="1"/>
      <name val="Verdana"/>
      <family val="2"/>
    </font>
    <font>
      <sz val="10"/>
      <color theme="1"/>
      <name val="Verdana"/>
      <family val="2"/>
    </font>
    <font>
      <sz val="10"/>
      <color theme="1"/>
      <name val="Calibri"/>
      <family val="2"/>
      <scheme val="minor"/>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rgb="FFF0F3FA"/>
        <bgColor indexed="64"/>
      </patternFill>
    </fill>
    <fill>
      <patternFill patternType="solid">
        <fgColor rgb="FFFF757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top/>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60">
    <xf numFmtId="0" fontId="0" fillId="0" borderId="0" xfId="0"/>
    <xf numFmtId="0" fontId="2" fillId="0" borderId="0" xfId="0" applyFont="1" applyAlignment="1">
      <alignment horizontal="left" vertical="top"/>
    </xf>
    <xf numFmtId="0" fontId="2" fillId="0" borderId="0" xfId="0" applyFont="1" applyAlignment="1">
      <alignment horizontal="left" vertical="top" wrapText="1"/>
    </xf>
    <xf numFmtId="0" fontId="4" fillId="2" borderId="1" xfId="0" applyFont="1" applyFill="1" applyBorder="1" applyAlignment="1">
      <alignment horizontal="left" vertical="top" wrapText="1"/>
    </xf>
    <xf numFmtId="0" fontId="5" fillId="0" borderId="1" xfId="0" applyFont="1" applyBorder="1" applyAlignment="1">
      <alignment horizontal="left" vertical="top" wrapText="1"/>
    </xf>
    <xf numFmtId="0" fontId="7" fillId="0" borderId="0" xfId="0" applyFont="1" applyAlignment="1">
      <alignment vertical="top"/>
    </xf>
    <xf numFmtId="0" fontId="7" fillId="0" borderId="1" xfId="0" applyFont="1" applyBorder="1" applyAlignment="1">
      <alignment vertical="top" wrapText="1"/>
    </xf>
    <xf numFmtId="0" fontId="2" fillId="0" borderId="0" xfId="1" applyNumberFormat="1" applyFont="1" applyAlignment="1">
      <alignment horizontal="center" vertical="top"/>
    </xf>
    <xf numFmtId="0" fontId="2" fillId="2" borderId="1" xfId="0" applyFont="1" applyFill="1" applyBorder="1" applyAlignment="1">
      <alignment horizontal="left"/>
    </xf>
    <xf numFmtId="0" fontId="2" fillId="2" borderId="1" xfId="0" applyFont="1" applyFill="1" applyBorder="1" applyAlignment="1">
      <alignment horizontal="left" wrapText="1"/>
    </xf>
    <xf numFmtId="0" fontId="2" fillId="2" borderId="1" xfId="1" applyNumberFormat="1" applyFont="1" applyFill="1" applyBorder="1" applyAlignment="1">
      <alignment horizontal="center"/>
    </xf>
    <xf numFmtId="0" fontId="8" fillId="0" borderId="0" xfId="0" applyFont="1" applyAlignment="1">
      <alignment vertical="top"/>
    </xf>
    <xf numFmtId="0" fontId="8" fillId="2" borderId="1" xfId="0" applyFont="1" applyFill="1" applyBorder="1"/>
    <xf numFmtId="0" fontId="8" fillId="0" borderId="0" xfId="0" applyFont="1" applyAlignment="1">
      <alignment vertical="top" wrapText="1"/>
    </xf>
    <xf numFmtId="0" fontId="8" fillId="3" borderId="0" xfId="0" applyFont="1" applyFill="1"/>
    <xf numFmtId="0" fontId="6" fillId="4" borderId="1" xfId="0" applyFont="1" applyFill="1" applyBorder="1" applyAlignment="1">
      <alignment vertical="top" wrapText="1"/>
    </xf>
    <xf numFmtId="0" fontId="4" fillId="4" borderId="1" xfId="0" applyFont="1" applyFill="1" applyBorder="1" applyAlignment="1">
      <alignment horizontal="left" vertical="top" wrapText="1"/>
    </xf>
    <xf numFmtId="0" fontId="4" fillId="0" borderId="1" xfId="1" applyNumberFormat="1" applyFont="1" applyBorder="1" applyAlignment="1">
      <alignment horizontal="center"/>
    </xf>
    <xf numFmtId="0" fontId="1" fillId="0" borderId="0" xfId="0" applyFont="1" applyAlignment="1">
      <alignment horizontal="center" vertical="top" wrapText="1"/>
    </xf>
    <xf numFmtId="0" fontId="8" fillId="0" borderId="0" xfId="0" applyFont="1" applyAlignment="1">
      <alignment horizontal="left" vertical="top"/>
    </xf>
    <xf numFmtId="1" fontId="5" fillId="0" borderId="1" xfId="0" applyNumberFormat="1" applyFont="1" applyBorder="1" applyAlignment="1">
      <alignment horizontal="left" vertical="top" wrapText="1"/>
    </xf>
    <xf numFmtId="0" fontId="2" fillId="2" borderId="4" xfId="1" applyNumberFormat="1" applyFont="1" applyFill="1" applyBorder="1" applyAlignment="1">
      <alignment horizontal="center"/>
    </xf>
    <xf numFmtId="9" fontId="6" fillId="2" borderId="9" xfId="0" applyNumberFormat="1" applyFont="1" applyFill="1" applyBorder="1" applyAlignment="1">
      <alignment horizontal="center"/>
    </xf>
    <xf numFmtId="0" fontId="5" fillId="9" borderId="1" xfId="1" applyNumberFormat="1" applyFont="1" applyFill="1" applyBorder="1" applyAlignment="1">
      <alignment horizontal="center" vertical="top"/>
    </xf>
    <xf numFmtId="0" fontId="5" fillId="9" borderId="1" xfId="0" applyFont="1" applyFill="1" applyBorder="1" applyAlignment="1">
      <alignment horizontal="left" vertical="top" wrapText="1"/>
    </xf>
    <xf numFmtId="0" fontId="4" fillId="0" borderId="0" xfId="2" applyNumberFormat="1" applyFont="1" applyAlignment="1" applyProtection="1">
      <alignment horizontal="center"/>
      <protection locked="0"/>
    </xf>
    <xf numFmtId="0" fontId="4" fillId="0" borderId="0" xfId="1" applyNumberFormat="1" applyFont="1" applyAlignment="1">
      <alignment horizontal="center"/>
    </xf>
    <xf numFmtId="0" fontId="5" fillId="0" borderId="1" xfId="2" applyNumberFormat="1" applyFont="1" applyBorder="1" applyAlignment="1" applyProtection="1">
      <alignment horizontal="center"/>
      <protection locked="0"/>
    </xf>
    <xf numFmtId="9" fontId="5" fillId="10" borderId="1" xfId="2" applyFont="1" applyFill="1" applyBorder="1" applyAlignment="1" applyProtection="1">
      <alignment horizontal="center"/>
      <protection locked="0"/>
    </xf>
    <xf numFmtId="0" fontId="5" fillId="0" borderId="1" xfId="1" applyNumberFormat="1" applyFont="1" applyBorder="1" applyAlignment="1">
      <alignment horizontal="center"/>
    </xf>
    <xf numFmtId="9" fontId="5" fillId="6" borderId="1" xfId="2" applyFont="1" applyFill="1" applyBorder="1" applyAlignment="1" applyProtection="1">
      <alignment horizontal="center"/>
      <protection locked="0"/>
    </xf>
    <xf numFmtId="9" fontId="5" fillId="8" borderId="1" xfId="2" applyFont="1" applyFill="1" applyBorder="1" applyAlignment="1" applyProtection="1">
      <alignment horizontal="center"/>
      <protection locked="0"/>
    </xf>
    <xf numFmtId="0" fontId="4" fillId="2" borderId="4" xfId="0" applyFont="1" applyFill="1" applyBorder="1" applyAlignment="1">
      <alignment horizontal="left" vertical="top" wrapText="1"/>
    </xf>
    <xf numFmtId="0" fontId="5" fillId="9" borderId="4" xfId="1" applyNumberFormat="1" applyFont="1" applyFill="1" applyBorder="1" applyAlignment="1">
      <alignment horizontal="center" vertical="top"/>
    </xf>
    <xf numFmtId="0" fontId="4" fillId="2" borderId="10" xfId="0" applyFont="1" applyFill="1" applyBorder="1" applyAlignment="1">
      <alignment horizontal="left" vertical="top" wrapText="1"/>
    </xf>
    <xf numFmtId="9" fontId="5" fillId="7" borderId="11" xfId="1" applyNumberFormat="1" applyFont="1" applyFill="1" applyBorder="1" applyAlignment="1">
      <alignment horizontal="center" vertical="top"/>
    </xf>
    <xf numFmtId="0" fontId="5" fillId="0" borderId="1" xfId="0" applyFont="1" applyBorder="1" applyAlignment="1">
      <alignment vertical="top" wrapText="1"/>
    </xf>
    <xf numFmtId="0" fontId="8" fillId="2" borderId="1" xfId="0" applyFont="1" applyFill="1" applyBorder="1" applyAlignment="1">
      <alignment wrapText="1"/>
    </xf>
    <xf numFmtId="0" fontId="7" fillId="5" borderId="1" xfId="0" applyFont="1" applyFill="1" applyBorder="1" applyAlignment="1">
      <alignment vertical="top" wrapText="1"/>
    </xf>
    <xf numFmtId="0" fontId="7" fillId="0" borderId="0" xfId="0" applyFont="1" applyAlignment="1">
      <alignment vertical="top" wrapText="1"/>
    </xf>
    <xf numFmtId="0" fontId="7" fillId="0" borderId="3" xfId="0" applyFont="1" applyBorder="1" applyAlignment="1">
      <alignment horizontal="left" vertical="top" wrapText="1"/>
    </xf>
    <xf numFmtId="9" fontId="5" fillId="7" borderId="13" xfId="1" applyNumberFormat="1" applyFont="1" applyFill="1" applyBorder="1" applyAlignment="1">
      <alignment horizontal="center" vertical="top"/>
    </xf>
    <xf numFmtId="0" fontId="5" fillId="0" borderId="1" xfId="2" applyNumberFormat="1" applyFont="1" applyBorder="1" applyAlignment="1" applyProtection="1">
      <alignment horizontal="left"/>
      <protection locked="0"/>
    </xf>
    <xf numFmtId="0" fontId="7" fillId="0" borderId="2" xfId="0" applyFont="1" applyBorder="1" applyAlignment="1">
      <alignment horizontal="left" vertical="top" wrapText="1"/>
    </xf>
    <xf numFmtId="0" fontId="7" fillId="0" borderId="12" xfId="0" applyFont="1" applyBorder="1" applyAlignment="1">
      <alignment horizontal="left" vertical="top"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 fillId="0" borderId="0" xfId="0" applyFont="1" applyAlignment="1">
      <alignment horizontal="center" vertical="top" wrapText="1"/>
    </xf>
    <xf numFmtId="9" fontId="6" fillId="0" borderId="8" xfId="0" applyNumberFormat="1" applyFont="1" applyBorder="1" applyAlignment="1">
      <alignment horizontal="center"/>
    </xf>
    <xf numFmtId="9" fontId="6" fillId="0" borderId="7" xfId="0" applyNumberFormat="1" applyFont="1" applyBorder="1" applyAlignment="1">
      <alignment horizontal="center"/>
    </xf>
    <xf numFmtId="0" fontId="7" fillId="0" borderId="3" xfId="0" applyFont="1" applyBorder="1" applyAlignment="1">
      <alignment horizontal="left" vertical="top" wrapText="1"/>
    </xf>
    <xf numFmtId="0" fontId="4" fillId="7" borderId="4"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4" fillId="0" borderId="4" xfId="1" applyNumberFormat="1" applyFont="1" applyBorder="1" applyAlignment="1">
      <alignment horizontal="left"/>
    </xf>
    <xf numFmtId="0" fontId="4" fillId="0" borderId="6" xfId="1" applyNumberFormat="1" applyFont="1" applyBorder="1" applyAlignment="1">
      <alignment horizontal="left"/>
    </xf>
    <xf numFmtId="0" fontId="5" fillId="0" borderId="4" xfId="2" applyNumberFormat="1" applyFont="1" applyBorder="1" applyAlignment="1" applyProtection="1">
      <alignment horizontal="left"/>
      <protection locked="0"/>
    </xf>
    <xf numFmtId="0" fontId="5" fillId="0" borderId="6" xfId="2" applyNumberFormat="1" applyFont="1" applyBorder="1" applyAlignment="1" applyProtection="1">
      <alignment horizontal="left"/>
      <protection locked="0"/>
    </xf>
    <xf numFmtId="9" fontId="5" fillId="0" borderId="4" xfId="2" applyFont="1" applyBorder="1" applyAlignment="1" applyProtection="1">
      <alignment horizontal="left"/>
      <protection locked="0"/>
    </xf>
  </cellXfs>
  <cellStyles count="3">
    <cellStyle name="Komma" xfId="1" builtinId="3"/>
    <cellStyle name="Procent" xfId="2" builtinId="5"/>
    <cellStyle name="Standaard" xfId="0" builtinId="0"/>
  </cellStyles>
  <dxfs count="3">
    <dxf>
      <fill>
        <patternFill>
          <bgColor rgb="FFFF7575"/>
        </patternFill>
      </fill>
    </dxf>
    <dxf>
      <fill>
        <patternFill>
          <bgColor rgb="FFFFE699"/>
        </patternFill>
      </fill>
    </dxf>
    <dxf>
      <fill>
        <patternFill>
          <bgColor rgb="FFA9D08E"/>
        </patternFill>
      </fill>
    </dxf>
  </dxfs>
  <tableStyles count="0" defaultTableStyle="TableStyleMedium2" defaultPivotStyle="PivotStyleLight16"/>
  <colors>
    <mruColors>
      <color rgb="FFA9D08E"/>
      <color rgb="FFFFE699"/>
      <color rgb="FFFF7575"/>
      <color rgb="FFF0F3FA"/>
      <color rgb="FFFFCCCC"/>
      <color rgb="FFFFFFC5"/>
      <color rgb="FFECFE9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26"/>
  <sheetViews>
    <sheetView tabSelected="1" topLeftCell="B2" zoomScaleNormal="100" workbookViewId="0">
      <selection activeCell="G3" sqref="G3"/>
    </sheetView>
  </sheetViews>
  <sheetFormatPr defaultColWidth="9.1796875" defaultRowHeight="13" x14ac:dyDescent="0.35"/>
  <cols>
    <col min="1" max="1" width="1.81640625" style="11" customWidth="1"/>
    <col min="2" max="2" width="28.1796875" style="13" bestFit="1" customWidth="1"/>
    <col min="3" max="3" width="74.1796875" style="11" customWidth="1"/>
    <col min="4" max="5" width="10" style="11" customWidth="1"/>
    <col min="6" max="6" width="9.1796875" style="11"/>
    <col min="7" max="7" width="12" style="11" customWidth="1"/>
    <col min="8" max="8" width="12.26953125" style="11" customWidth="1"/>
    <col min="9" max="9" width="11.7265625" style="11" customWidth="1"/>
    <col min="10" max="10" width="37.26953125" style="11" customWidth="1"/>
    <col min="11" max="13" width="9.1796875" style="11"/>
    <col min="14" max="14" width="15.26953125" style="11" customWidth="1"/>
    <col min="15" max="15" width="9.1796875" style="11"/>
    <col min="16" max="16" width="4.54296875" style="11" bestFit="1" customWidth="1"/>
    <col min="17" max="17" width="9.1796875" style="11"/>
    <col min="18" max="18" width="9.81640625" style="11" bestFit="1" customWidth="1"/>
    <col min="19" max="19" width="9.1796875" style="11"/>
    <col min="20" max="20" width="15.54296875" style="11" customWidth="1"/>
    <col min="21" max="16384" width="9.1796875" style="11"/>
  </cols>
  <sheetData>
    <row r="1" spans="2:16" ht="9.75" customHeight="1" thickBot="1" x14ac:dyDescent="0.4"/>
    <row r="2" spans="2:16" ht="54" x14ac:dyDescent="0.35">
      <c r="B2" s="15" t="s">
        <v>0</v>
      </c>
      <c r="C2" s="15" t="s">
        <v>1</v>
      </c>
      <c r="D2" s="16" t="s">
        <v>2</v>
      </c>
      <c r="E2" s="16" t="s">
        <v>3</v>
      </c>
      <c r="F2" s="16" t="s">
        <v>4</v>
      </c>
      <c r="G2" s="16" t="s">
        <v>5</v>
      </c>
      <c r="H2" s="16" t="s">
        <v>6</v>
      </c>
      <c r="I2" s="16" t="s">
        <v>7</v>
      </c>
      <c r="J2" s="16" t="s">
        <v>8</v>
      </c>
      <c r="K2" s="5"/>
      <c r="L2" s="3" t="s">
        <v>9</v>
      </c>
      <c r="M2" s="32" t="s">
        <v>10</v>
      </c>
      <c r="N2" s="34" t="s">
        <v>11</v>
      </c>
    </row>
    <row r="3" spans="2:16" ht="229.5" x14ac:dyDescent="0.35">
      <c r="B3" s="43" t="s">
        <v>12</v>
      </c>
      <c r="C3" s="36" t="s">
        <v>13</v>
      </c>
      <c r="D3" s="24"/>
      <c r="E3" s="24"/>
      <c r="F3" s="20">
        <v>5</v>
      </c>
      <c r="G3" s="4">
        <v>4</v>
      </c>
      <c r="H3" s="4">
        <v>35</v>
      </c>
      <c r="I3" s="4">
        <f t="shared" ref="I3:I6" si="0">H3*G3</f>
        <v>140</v>
      </c>
      <c r="J3" s="6" t="s">
        <v>14</v>
      </c>
      <c r="K3" s="5"/>
      <c r="L3" s="23">
        <f t="shared" ref="L3:L6" si="1">SUM(H3/F3)*D3</f>
        <v>0</v>
      </c>
      <c r="M3" s="33">
        <f t="shared" ref="M3:M6" si="2">SUM(H3/F3)*E3</f>
        <v>0</v>
      </c>
      <c r="N3" s="35">
        <f t="shared" ref="N3:N6" si="3">(M3+L3)/I3</f>
        <v>0</v>
      </c>
    </row>
    <row r="4" spans="2:16" ht="337.5" x14ac:dyDescent="0.35">
      <c r="B4" s="44"/>
      <c r="C4" s="36" t="s">
        <v>15</v>
      </c>
      <c r="D4" s="24"/>
      <c r="E4" s="24"/>
      <c r="F4" s="20">
        <v>5</v>
      </c>
      <c r="G4" s="4">
        <v>4</v>
      </c>
      <c r="H4" s="4">
        <v>20</v>
      </c>
      <c r="I4" s="4">
        <f t="shared" si="0"/>
        <v>80</v>
      </c>
      <c r="J4" s="6" t="s">
        <v>16</v>
      </c>
      <c r="K4" s="5"/>
      <c r="L4" s="23">
        <f t="shared" si="1"/>
        <v>0</v>
      </c>
      <c r="M4" s="33">
        <f t="shared" si="2"/>
        <v>0</v>
      </c>
      <c r="N4" s="35">
        <f t="shared" si="3"/>
        <v>0</v>
      </c>
    </row>
    <row r="5" spans="2:16" ht="310.5" x14ac:dyDescent="0.35">
      <c r="B5" s="43" t="s">
        <v>17</v>
      </c>
      <c r="C5" s="6" t="s">
        <v>18</v>
      </c>
      <c r="D5" s="24"/>
      <c r="E5" s="24"/>
      <c r="F5" s="20">
        <v>5</v>
      </c>
      <c r="G5" s="4">
        <v>4</v>
      </c>
      <c r="H5" s="4">
        <v>15</v>
      </c>
      <c r="I5" s="4">
        <f t="shared" si="0"/>
        <v>60</v>
      </c>
      <c r="J5" s="6" t="s">
        <v>19</v>
      </c>
      <c r="K5" s="5"/>
      <c r="L5" s="23">
        <f t="shared" si="1"/>
        <v>0</v>
      </c>
      <c r="M5" s="33">
        <f t="shared" si="2"/>
        <v>0</v>
      </c>
      <c r="N5" s="35">
        <f t="shared" si="3"/>
        <v>0</v>
      </c>
    </row>
    <row r="6" spans="2:16" ht="175.5" x14ac:dyDescent="0.35">
      <c r="B6" s="51"/>
      <c r="C6" s="36" t="s">
        <v>20</v>
      </c>
      <c r="D6" s="24"/>
      <c r="E6" s="24"/>
      <c r="F6" s="20">
        <v>5</v>
      </c>
      <c r="G6" s="4">
        <v>1</v>
      </c>
      <c r="H6" s="4">
        <v>50</v>
      </c>
      <c r="I6" s="4">
        <f t="shared" si="0"/>
        <v>50</v>
      </c>
      <c r="J6" s="6" t="s">
        <v>21</v>
      </c>
      <c r="K6" s="5"/>
      <c r="L6" s="23">
        <f t="shared" si="1"/>
        <v>0</v>
      </c>
      <c r="M6" s="33">
        <f t="shared" si="2"/>
        <v>0</v>
      </c>
      <c r="N6" s="35">
        <f t="shared" si="3"/>
        <v>0</v>
      </c>
    </row>
    <row r="7" spans="2:16" ht="81" x14ac:dyDescent="0.35">
      <c r="B7" s="40" t="s">
        <v>22</v>
      </c>
      <c r="C7" s="36" t="s">
        <v>23</v>
      </c>
      <c r="D7" s="24"/>
      <c r="E7" s="24"/>
      <c r="F7" s="20"/>
      <c r="G7" s="4">
        <v>4</v>
      </c>
      <c r="H7" s="4">
        <v>25</v>
      </c>
      <c r="I7" s="4">
        <v>100</v>
      </c>
      <c r="J7" s="6" t="s">
        <v>24</v>
      </c>
      <c r="K7" s="5"/>
      <c r="L7" s="23"/>
      <c r="M7" s="33"/>
      <c r="N7" s="41"/>
    </row>
    <row r="8" spans="2:16" ht="15.75" customHeight="1" thickBot="1" x14ac:dyDescent="0.35">
      <c r="B8" s="37"/>
      <c r="C8" s="12"/>
      <c r="D8" s="8"/>
      <c r="E8" s="8"/>
      <c r="F8" s="8"/>
      <c r="G8" s="8"/>
      <c r="H8" s="8"/>
      <c r="I8" s="9"/>
      <c r="J8" s="12"/>
      <c r="K8" s="14"/>
      <c r="L8" s="10"/>
      <c r="M8" s="21"/>
      <c r="N8" s="22">
        <f>SUM(L3:M6)/360</f>
        <v>0</v>
      </c>
      <c r="O8" s="49" t="s">
        <v>25</v>
      </c>
      <c r="P8" s="50"/>
    </row>
    <row r="9" spans="2:16" x14ac:dyDescent="0.35">
      <c r="D9" s="1"/>
      <c r="E9" s="1"/>
      <c r="F9" s="1"/>
      <c r="G9" s="1"/>
      <c r="H9" s="1"/>
      <c r="I9" s="2"/>
      <c r="L9" s="7"/>
      <c r="M9" s="7"/>
      <c r="N9" s="7"/>
    </row>
    <row r="10" spans="2:16" ht="12.75" customHeight="1" x14ac:dyDescent="0.35">
      <c r="B10" s="38" t="s">
        <v>26</v>
      </c>
      <c r="D10" s="52" t="s">
        <v>27</v>
      </c>
      <c r="E10" s="53"/>
      <c r="F10" s="54"/>
      <c r="G10" s="52" t="s">
        <v>28</v>
      </c>
      <c r="H10" s="53"/>
      <c r="I10" s="54"/>
      <c r="L10" s="45" t="s">
        <v>25</v>
      </c>
      <c r="M10" s="46"/>
      <c r="N10" s="47"/>
    </row>
    <row r="11" spans="2:16" ht="13.5" x14ac:dyDescent="0.3">
      <c r="B11" s="6" t="s">
        <v>29</v>
      </c>
      <c r="D11" s="17" t="s">
        <v>30</v>
      </c>
      <c r="E11" s="55" t="s">
        <v>31</v>
      </c>
      <c r="F11" s="56"/>
      <c r="G11" s="17" t="s">
        <v>30</v>
      </c>
      <c r="H11" s="55" t="s">
        <v>31</v>
      </c>
      <c r="I11" s="56"/>
      <c r="L11" s="17" t="s">
        <v>32</v>
      </c>
      <c r="M11" s="17" t="s">
        <v>33</v>
      </c>
      <c r="N11" s="17" t="s">
        <v>31</v>
      </c>
    </row>
    <row r="12" spans="2:16" ht="13.5" x14ac:dyDescent="0.3">
      <c r="B12" s="6" t="s">
        <v>34</v>
      </c>
      <c r="D12" s="27">
        <v>5</v>
      </c>
      <c r="E12" s="57" t="s">
        <v>35</v>
      </c>
      <c r="F12" s="58"/>
      <c r="G12" s="27">
        <v>5</v>
      </c>
      <c r="H12" s="59" t="s">
        <v>36</v>
      </c>
      <c r="I12" s="58"/>
      <c r="L12" s="28">
        <v>0</v>
      </c>
      <c r="M12" s="28">
        <v>0.2</v>
      </c>
      <c r="N12" s="29" t="s">
        <v>37</v>
      </c>
    </row>
    <row r="13" spans="2:16" ht="13.5" x14ac:dyDescent="0.3">
      <c r="B13" s="6" t="s">
        <v>38</v>
      </c>
      <c r="C13" s="13"/>
      <c r="D13" s="27">
        <v>4</v>
      </c>
      <c r="E13" s="57" t="s">
        <v>39</v>
      </c>
      <c r="F13" s="58"/>
      <c r="G13" s="27">
        <v>4</v>
      </c>
      <c r="H13" s="57" t="s">
        <v>40</v>
      </c>
      <c r="I13" s="58"/>
      <c r="L13" s="28">
        <v>0.2</v>
      </c>
      <c r="M13" s="28">
        <v>0.4</v>
      </c>
      <c r="N13" s="29" t="s">
        <v>41</v>
      </c>
    </row>
    <row r="14" spans="2:16" ht="13.5" x14ac:dyDescent="0.3">
      <c r="B14" s="39"/>
      <c r="C14" s="5"/>
      <c r="D14" s="27">
        <v>3</v>
      </c>
      <c r="E14" s="42" t="s">
        <v>42</v>
      </c>
      <c r="F14" s="42"/>
      <c r="G14" s="27">
        <v>3</v>
      </c>
      <c r="H14" s="42" t="s">
        <v>43</v>
      </c>
      <c r="I14" s="42"/>
      <c r="L14" s="28">
        <v>0.4</v>
      </c>
      <c r="M14" s="28">
        <v>0.6</v>
      </c>
      <c r="N14" s="29" t="s">
        <v>44</v>
      </c>
    </row>
    <row r="15" spans="2:16" ht="13.5" x14ac:dyDescent="0.3">
      <c r="D15" s="27">
        <v>2</v>
      </c>
      <c r="E15" s="42" t="s">
        <v>45</v>
      </c>
      <c r="F15" s="42"/>
      <c r="G15" s="27">
        <v>2</v>
      </c>
      <c r="H15" s="42" t="s">
        <v>46</v>
      </c>
      <c r="I15" s="42"/>
      <c r="L15" s="30">
        <v>0.6</v>
      </c>
      <c r="M15" s="30">
        <v>0.75</v>
      </c>
      <c r="N15" s="29" t="s">
        <v>47</v>
      </c>
    </row>
    <row r="16" spans="2:16" ht="13.5" x14ac:dyDescent="0.3">
      <c r="C16" s="13"/>
      <c r="D16" s="27">
        <v>1</v>
      </c>
      <c r="E16" s="42" t="s">
        <v>48</v>
      </c>
      <c r="F16" s="42"/>
      <c r="G16" s="27">
        <v>1</v>
      </c>
      <c r="H16" s="42" t="s">
        <v>49</v>
      </c>
      <c r="I16" s="42"/>
      <c r="L16" s="30">
        <v>0.75</v>
      </c>
      <c r="M16" s="30">
        <v>0.85</v>
      </c>
      <c r="N16" s="29" t="s">
        <v>50</v>
      </c>
    </row>
    <row r="17" spans="2:17" ht="13.5" x14ac:dyDescent="0.3">
      <c r="D17" s="27">
        <v>0</v>
      </c>
      <c r="E17" s="42" t="s">
        <v>51</v>
      </c>
      <c r="F17" s="42"/>
      <c r="G17" s="27">
        <v>0</v>
      </c>
      <c r="H17" s="42" t="s">
        <v>52</v>
      </c>
      <c r="I17" s="42"/>
      <c r="L17" s="31">
        <v>0.85</v>
      </c>
      <c r="M17" s="31">
        <v>0.95</v>
      </c>
      <c r="N17" s="29" t="s">
        <v>53</v>
      </c>
      <c r="Q17" s="11" t="s">
        <v>54</v>
      </c>
    </row>
    <row r="18" spans="2:17" ht="13.5" x14ac:dyDescent="0.3">
      <c r="D18" s="25"/>
      <c r="E18" s="25"/>
      <c r="F18" s="26"/>
      <c r="L18" s="31">
        <v>0.95</v>
      </c>
      <c r="M18" s="31">
        <v>1</v>
      </c>
      <c r="N18" s="29" t="s">
        <v>55</v>
      </c>
    </row>
    <row r="19" spans="2:17" x14ac:dyDescent="0.35">
      <c r="L19" s="7"/>
      <c r="M19" s="7"/>
      <c r="N19" s="7"/>
    </row>
    <row r="20" spans="2:17" x14ac:dyDescent="0.35">
      <c r="C20" s="13"/>
      <c r="L20" s="7"/>
      <c r="M20" s="7"/>
      <c r="N20" s="7"/>
    </row>
    <row r="21" spans="2:17" x14ac:dyDescent="0.35">
      <c r="G21" s="2"/>
      <c r="H21" s="2"/>
      <c r="I21" s="2"/>
      <c r="L21" s="7"/>
      <c r="M21" s="7"/>
      <c r="N21" s="7"/>
    </row>
    <row r="22" spans="2:17" ht="13.5" x14ac:dyDescent="0.35">
      <c r="B22" s="39"/>
      <c r="C22" s="13"/>
      <c r="G22" s="2"/>
      <c r="H22" s="2"/>
      <c r="I22" s="2"/>
      <c r="L22" s="7"/>
      <c r="M22" s="7"/>
      <c r="N22" s="7"/>
    </row>
    <row r="23" spans="2:17" x14ac:dyDescent="0.35">
      <c r="G23" s="2"/>
      <c r="H23" s="2"/>
      <c r="I23" s="2"/>
      <c r="L23" s="7"/>
      <c r="M23" s="7"/>
      <c r="N23" s="7"/>
    </row>
    <row r="24" spans="2:17" x14ac:dyDescent="0.35">
      <c r="G24" s="19"/>
      <c r="H24" s="19"/>
      <c r="I24" s="19"/>
      <c r="L24" s="7"/>
      <c r="M24" s="7"/>
      <c r="N24" s="7"/>
    </row>
    <row r="25" spans="2:17" x14ac:dyDescent="0.35">
      <c r="C25" s="13"/>
      <c r="G25" s="19"/>
      <c r="H25" s="19"/>
      <c r="I25" s="19"/>
      <c r="L25" s="7"/>
      <c r="M25" s="7"/>
      <c r="N25" s="7"/>
    </row>
    <row r="26" spans="2:17" x14ac:dyDescent="0.35">
      <c r="G26" s="19"/>
      <c r="H26" s="19"/>
      <c r="I26" s="19"/>
      <c r="L26" s="48"/>
      <c r="M26" s="48"/>
      <c r="N26" s="18"/>
    </row>
  </sheetData>
  <mergeCells count="21">
    <mergeCell ref="H12:I12"/>
    <mergeCell ref="H13:I13"/>
    <mergeCell ref="H14:I14"/>
    <mergeCell ref="H15:I15"/>
    <mergeCell ref="H16:I16"/>
    <mergeCell ref="E17:F17"/>
    <mergeCell ref="B3:B4"/>
    <mergeCell ref="L10:N10"/>
    <mergeCell ref="L26:M26"/>
    <mergeCell ref="O8:P8"/>
    <mergeCell ref="B5:B6"/>
    <mergeCell ref="D10:F10"/>
    <mergeCell ref="E11:F11"/>
    <mergeCell ref="E12:F12"/>
    <mergeCell ref="E13:F13"/>
    <mergeCell ref="E14:F14"/>
    <mergeCell ref="E15:F15"/>
    <mergeCell ref="E16:F16"/>
    <mergeCell ref="G10:I10"/>
    <mergeCell ref="H11:I11"/>
    <mergeCell ref="H17:I17"/>
  </mergeCells>
  <conditionalFormatting sqref="N8">
    <cfRule type="cellIs" dxfId="2" priority="1" operator="greaterThanOrEqual">
      <formula>0.85</formula>
    </cfRule>
    <cfRule type="cellIs" dxfId="1" priority="2" operator="between">
      <formula>0.6</formula>
      <formula>0.849</formula>
    </cfRule>
    <cfRule type="cellIs" dxfId="0" priority="3" operator="between">
      <formula>0</formula>
      <formula>0.59</formula>
    </cfRule>
    <cfRule type="colorScale" priority="5">
      <colorScale>
        <cfvo type="num" val="&quot;0.0-0.59&quot;"/>
        <cfvo type="num" val="&quot;0.6-0.84&quot;"/>
        <cfvo type="num" val="&quot;0.85-1.0&quot;"/>
        <color rgb="FFF8696B"/>
        <color rgb="FFFFEB84"/>
        <color rgb="FF63BE7B"/>
      </colorScale>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17E742DEE2936428FAEBD1BBDF93F5D" ma:contentTypeVersion="2" ma:contentTypeDescription="Een nieuw document maken." ma:contentTypeScope="" ma:versionID="e829c3a0b9ff94c0ffc7c007ea1dabf8">
  <xsd:schema xmlns:xsd="http://www.w3.org/2001/XMLSchema" xmlns:xs="http://www.w3.org/2001/XMLSchema" xmlns:p="http://schemas.microsoft.com/office/2006/metadata/properties" xmlns:ns2="491f329a-0e6f-4dfd-92ec-749e8184c8ed" targetNamespace="http://schemas.microsoft.com/office/2006/metadata/properties" ma:root="true" ma:fieldsID="3e333ae6273e33862f702d54acc38382" ns2:_="">
    <xsd:import namespace="491f329a-0e6f-4dfd-92ec-749e8184c8ed"/>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1f329a-0e6f-4dfd-92ec-749e8184c8ed"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A6F7E2-A4D3-4FF8-BC77-1CD9F55EB83D}">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1E4D8E04-ACA6-4B40-A94D-E939C8B71E4B}">
  <ds:schemaRefs>
    <ds:schemaRef ds:uri="http://schemas.microsoft.com/sharepoint/v3/contenttype/forms"/>
  </ds:schemaRefs>
</ds:datastoreItem>
</file>

<file path=customXml/itemProps3.xml><?xml version="1.0" encoding="utf-8"?>
<ds:datastoreItem xmlns:ds="http://schemas.openxmlformats.org/officeDocument/2006/customXml" ds:itemID="{6CF9E2B0-1A1E-4BFB-99A7-F027EDE5CC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1f329a-0e6f-4dfd-92ec-749e8184c8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Huishoudelijke artikelen</vt:lpstr>
    </vt:vector>
  </TitlesOfParts>
  <Manager/>
  <Company>Hogeschool van Arnhem en Nijmegen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Janssen Marieke</dc:creator>
  <cp:keywords/>
  <dc:description/>
  <cp:lastModifiedBy>michiel zeldenthuis</cp:lastModifiedBy>
  <cp:revision/>
  <dcterms:created xsi:type="dcterms:W3CDTF">2017-03-31T11:52:40Z</dcterms:created>
  <dcterms:modified xsi:type="dcterms:W3CDTF">2025-10-19T22:46:35Z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0x010100317E742DEE2936428FAEBD1BBDF93F5D</vt:lpwstr>
  </property>
</Properties>
</file>