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vrtw.sharepoint.com/sites/Inkoop/Shared Documents/Inkoop Service en Beheer/2025/EA MJO EW 2026_2041/Publicatie TenderNed/"/>
    </mc:Choice>
  </mc:AlternateContent>
  <xr:revisionPtr revIDLastSave="1512" documentId="11_CEF96C7EB174F7D007B11CDC8991D5B80CF3338C" xr6:coauthVersionLast="47" xr6:coauthVersionMax="47" xr10:uidLastSave="{2AEF7634-23E9-4073-93E6-CF656F447C10}"/>
  <bookViews>
    <workbookView xWindow="-108" yWindow="-108" windowWidth="23256" windowHeight="13896" firstSheet="1" activeTab="1" xr2:uid="{00000000-000D-0000-FFFF-FFFF00000000}"/>
  </bookViews>
  <sheets>
    <sheet name="Tbv aanbesteding" sheetId="2" state="hidden" r:id="rId1"/>
    <sheet name="Bijlage 12 Prijzenblad"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6" i="3" l="1"/>
  <c r="G110" i="3"/>
  <c r="G109" i="3"/>
  <c r="G108" i="3"/>
  <c r="G106" i="3"/>
  <c r="G105" i="3"/>
  <c r="G103" i="3"/>
  <c r="G102" i="3"/>
  <c r="G101" i="3"/>
  <c r="V20" i="3"/>
  <c r="O86" i="3"/>
  <c r="J86" i="3"/>
  <c r="V85" i="3"/>
  <c r="V80" i="3"/>
  <c r="U86" i="3"/>
  <c r="T86" i="3"/>
  <c r="S86" i="3"/>
  <c r="R86" i="3"/>
  <c r="Q86" i="3"/>
  <c r="P86" i="3"/>
  <c r="N86" i="3"/>
  <c r="M86" i="3"/>
  <c r="L86" i="3"/>
  <c r="K86" i="3"/>
  <c r="I86" i="3"/>
  <c r="H86" i="3"/>
  <c r="G86" i="3"/>
  <c r="V84" i="3"/>
  <c r="V83" i="3"/>
  <c r="V82" i="3"/>
  <c r="V65" i="3"/>
  <c r="V7" i="3"/>
  <c r="V8" i="3"/>
  <c r="V9" i="3"/>
  <c r="V10" i="3"/>
  <c r="V11" i="3"/>
  <c r="V12" i="3"/>
  <c r="V13" i="3"/>
  <c r="V14" i="3"/>
  <c r="V15" i="3"/>
  <c r="V16" i="3"/>
  <c r="V17" i="3"/>
  <c r="V18" i="3"/>
  <c r="V19" i="3"/>
  <c r="V21" i="3"/>
  <c r="V22" i="3"/>
  <c r="V23" i="3"/>
  <c r="V24" i="3"/>
  <c r="V25" i="3"/>
  <c r="V26" i="3"/>
  <c r="V27" i="3"/>
  <c r="V28" i="3"/>
  <c r="V29" i="3"/>
  <c r="V30" i="3"/>
  <c r="V31" i="3"/>
  <c r="V32" i="3"/>
  <c r="V33" i="3"/>
  <c r="V34" i="3"/>
  <c r="V35" i="3"/>
  <c r="V36" i="3"/>
  <c r="V37" i="3"/>
  <c r="V38" i="3"/>
  <c r="V39" i="3"/>
  <c r="V40" i="3"/>
  <c r="V41" i="3"/>
  <c r="V42" i="3"/>
  <c r="V43" i="3"/>
  <c r="V44" i="3"/>
  <c r="V45" i="3"/>
  <c r="V46" i="3"/>
  <c r="V47" i="3"/>
  <c r="V48" i="3"/>
  <c r="V49" i="3"/>
  <c r="V50" i="3"/>
  <c r="V51" i="3"/>
  <c r="V52" i="3"/>
  <c r="V53" i="3"/>
  <c r="V54" i="3"/>
  <c r="V55" i="3"/>
  <c r="V56" i="3"/>
  <c r="V57" i="3"/>
  <c r="V58" i="3"/>
  <c r="V59" i="3"/>
  <c r="V60" i="3"/>
  <c r="V61" i="3"/>
  <c r="V62" i="3"/>
  <c r="V63" i="3"/>
  <c r="V64" i="3"/>
  <c r="V66" i="3"/>
  <c r="V67" i="3"/>
  <c r="V68" i="3"/>
  <c r="V69" i="3"/>
  <c r="V70" i="3"/>
  <c r="V71" i="3"/>
  <c r="V72" i="3"/>
  <c r="V73" i="3"/>
  <c r="V74" i="3"/>
  <c r="V75" i="3"/>
  <c r="V76" i="3"/>
  <c r="V77" i="3"/>
  <c r="V78" i="3"/>
  <c r="V79" i="3"/>
  <c r="V81" i="3"/>
  <c r="V5" i="3"/>
  <c r="L7" i="2"/>
  <c r="M7" i="2"/>
  <c r="N7" i="2"/>
  <c r="O7" i="2"/>
  <c r="P7" i="2"/>
  <c r="Q7" i="2"/>
  <c r="R7" i="2"/>
  <c r="S7" i="2"/>
  <c r="T7" i="2"/>
  <c r="U7" i="2"/>
  <c r="V7" i="2"/>
  <c r="W7" i="2"/>
  <c r="X7" i="2"/>
  <c r="Y7" i="2"/>
  <c r="K7" i="2"/>
  <c r="X72" i="2"/>
  <c r="M72" i="2"/>
  <c r="N72" i="2"/>
  <c r="O72" i="2"/>
  <c r="P72" i="2"/>
  <c r="Q72" i="2"/>
  <c r="R72" i="2"/>
  <c r="S72" i="2"/>
  <c r="T72" i="2"/>
  <c r="U72" i="2"/>
  <c r="V72" i="2"/>
  <c r="W72" i="2"/>
  <c r="Y72" i="2"/>
  <c r="L72" i="2"/>
  <c r="K72" i="2"/>
  <c r="Z70" i="2"/>
  <c r="L67" i="2"/>
  <c r="M67" i="2"/>
  <c r="N67" i="2"/>
  <c r="O67" i="2"/>
  <c r="P67" i="2"/>
  <c r="Q67" i="2"/>
  <c r="R67" i="2"/>
  <c r="S67" i="2"/>
  <c r="T67" i="2"/>
  <c r="U67" i="2"/>
  <c r="V67" i="2"/>
  <c r="W67" i="2"/>
  <c r="X67" i="2"/>
  <c r="Y67" i="2"/>
  <c r="K67" i="2"/>
  <c r="Z65" i="2"/>
  <c r="Z64" i="2"/>
  <c r="L61" i="2"/>
  <c r="M61" i="2"/>
  <c r="N61" i="2"/>
  <c r="O61" i="2"/>
  <c r="P61" i="2"/>
  <c r="Q61" i="2"/>
  <c r="R61" i="2"/>
  <c r="S61" i="2"/>
  <c r="T61" i="2"/>
  <c r="U61" i="2"/>
  <c r="V61" i="2"/>
  <c r="W61" i="2"/>
  <c r="X61" i="2"/>
  <c r="Y61" i="2"/>
  <c r="K61" i="2"/>
  <c r="Z58" i="2"/>
  <c r="Z59" i="2"/>
  <c r="Z57" i="2"/>
  <c r="L52" i="2"/>
  <c r="M52" i="2"/>
  <c r="N52" i="2"/>
  <c r="O52" i="2"/>
  <c r="P52" i="2"/>
  <c r="Q52" i="2"/>
  <c r="R52" i="2"/>
  <c r="S52" i="2"/>
  <c r="T52" i="2"/>
  <c r="U52" i="2"/>
  <c r="V52" i="2"/>
  <c r="W52" i="2"/>
  <c r="X52" i="2"/>
  <c r="Y52" i="2"/>
  <c r="K52" i="2"/>
  <c r="Z46" i="2"/>
  <c r="Z47" i="2"/>
  <c r="Z48" i="2"/>
  <c r="Z49" i="2"/>
  <c r="Z50" i="2"/>
  <c r="Z45" i="2"/>
  <c r="L41" i="2"/>
  <c r="M41" i="2"/>
  <c r="N41" i="2"/>
  <c r="O41" i="2"/>
  <c r="P41" i="2"/>
  <c r="Q41" i="2"/>
  <c r="R41" i="2"/>
  <c r="S41" i="2"/>
  <c r="T41" i="2"/>
  <c r="U41" i="2"/>
  <c r="V41" i="2"/>
  <c r="W41" i="2"/>
  <c r="X41" i="2"/>
  <c r="Y41" i="2"/>
  <c r="K41" i="2"/>
  <c r="Z39" i="2"/>
  <c r="Z38" i="2"/>
  <c r="R36" i="2"/>
  <c r="L36" i="2"/>
  <c r="M36" i="2"/>
  <c r="N36" i="2"/>
  <c r="O36" i="2"/>
  <c r="P36" i="2"/>
  <c r="Q36" i="2"/>
  <c r="S36" i="2"/>
  <c r="T36" i="2"/>
  <c r="U36" i="2"/>
  <c r="V36" i="2"/>
  <c r="W36" i="2"/>
  <c r="X36" i="2"/>
  <c r="Y36" i="2"/>
  <c r="K36" i="2"/>
  <c r="Z30" i="2"/>
  <c r="Z31" i="2"/>
  <c r="Z32" i="2"/>
  <c r="Z33" i="2"/>
  <c r="Z34" i="2"/>
  <c r="Z35" i="2"/>
  <c r="Z29" i="2"/>
  <c r="O26" i="2"/>
  <c r="L26" i="2"/>
  <c r="M26" i="2"/>
  <c r="N26" i="2"/>
  <c r="P26" i="2"/>
  <c r="Q26" i="2"/>
  <c r="R26" i="2"/>
  <c r="S26" i="2"/>
  <c r="T26" i="2"/>
  <c r="U26" i="2"/>
  <c r="V26" i="2"/>
  <c r="W26" i="2"/>
  <c r="X26" i="2"/>
  <c r="Y26" i="2"/>
  <c r="K26" i="2"/>
  <c r="Z22" i="2"/>
  <c r="Z23" i="2"/>
  <c r="Z21" i="2"/>
  <c r="L18" i="2"/>
  <c r="M18" i="2"/>
  <c r="N18" i="2"/>
  <c r="O18" i="2"/>
  <c r="P18" i="2"/>
  <c r="Q18" i="2"/>
  <c r="R18" i="2"/>
  <c r="S18" i="2"/>
  <c r="T18" i="2"/>
  <c r="U18" i="2"/>
  <c r="V18" i="2"/>
  <c r="W18" i="2"/>
  <c r="X18" i="2"/>
  <c r="Y18" i="2"/>
  <c r="K18" i="2"/>
  <c r="Z12" i="2"/>
  <c r="Z13" i="2"/>
  <c r="Z14" i="2"/>
  <c r="Z15" i="2"/>
  <c r="Z16" i="2"/>
  <c r="Z11" i="2"/>
  <c r="Z5" i="2"/>
  <c r="Z4" i="2"/>
  <c r="G111" i="3" l="1"/>
  <c r="V86" i="3"/>
  <c r="Z7" i="2"/>
  <c r="Z72" i="2"/>
  <c r="Z41" i="2"/>
  <c r="Z61" i="2"/>
  <c r="Z67" i="2"/>
  <c r="L76" i="2"/>
  <c r="K76" i="2"/>
  <c r="Z52" i="2"/>
  <c r="Z18" i="2"/>
  <c r="Z26" i="2"/>
  <c r="Z36" i="2"/>
  <c r="M76" i="2"/>
  <c r="V111" i="3" l="1"/>
  <c r="V113" i="3" s="1"/>
  <c r="N76" i="2"/>
  <c r="O76" i="2"/>
  <c r="Q76" i="2" l="1"/>
  <c r="P76" i="2"/>
  <c r="R76" i="2" l="1"/>
  <c r="U76" i="2" l="1"/>
  <c r="T76" i="2"/>
  <c r="S76" i="2"/>
  <c r="V76" i="2" l="1"/>
  <c r="X76" i="2"/>
  <c r="W76" i="2" l="1"/>
  <c r="Y76" i="2" l="1"/>
  <c r="Z76" i="2" s="1"/>
</calcChain>
</file>

<file path=xl/sharedStrings.xml><?xml version="1.0" encoding="utf-8"?>
<sst xmlns="http://schemas.openxmlformats.org/spreadsheetml/2006/main" count="446" uniqueCount="256">
  <si>
    <t>NL/SfB2</t>
  </si>
  <si>
    <t>Element</t>
  </si>
  <si>
    <t>Handeling</t>
  </si>
  <si>
    <t>Locatie</t>
  </si>
  <si>
    <t>Aantal</t>
  </si>
  <si>
    <t>Code</t>
  </si>
  <si>
    <t>Startjaar</t>
  </si>
  <si>
    <t>Cyclus</t>
  </si>
  <si>
    <t>Totaal</t>
  </si>
  <si>
    <t>2026</t>
  </si>
  <si>
    <t>2027</t>
  </si>
  <si>
    <t>2028</t>
  </si>
  <si>
    <t>2029</t>
  </si>
  <si>
    <t>2030</t>
  </si>
  <si>
    <t>2031</t>
  </si>
  <si>
    <t>2032</t>
  </si>
  <si>
    <t>2033</t>
  </si>
  <si>
    <t>2034</t>
  </si>
  <si>
    <t>2035</t>
  </si>
  <si>
    <t>2036</t>
  </si>
  <si>
    <t>2037</t>
  </si>
  <si>
    <t>2038</t>
  </si>
  <si>
    <t>2039</t>
  </si>
  <si>
    <t>2040</t>
  </si>
  <si>
    <t>51</t>
  </si>
  <si>
    <t>Lucht/water warmtepomp (buiten-unit) Daikin ERQ125A7V1B + ERQ125A7V1B</t>
  </si>
  <si>
    <t xml:space="preserve">Jaarlijks onderhoud </t>
  </si>
  <si>
    <t>Dak remise</t>
  </si>
  <si>
    <t>2</t>
  </si>
  <si>
    <t>K-2</t>
  </si>
  <si>
    <t>Hyrdobox warmtepomp</t>
  </si>
  <si>
    <t>Ruimte 2.11 werkkast</t>
  </si>
  <si>
    <t>1</t>
  </si>
  <si>
    <t>X-14</t>
  </si>
  <si>
    <t>53</t>
  </si>
  <si>
    <t>Elektrische Boiler, DRE 80-18 300 Liter</t>
  </si>
  <si>
    <t>Jaarlijks onderhoud</t>
  </si>
  <si>
    <t>Ruimte 0.10 werkkast</t>
  </si>
  <si>
    <t>X-22</t>
  </si>
  <si>
    <t>Elektrische boiler t.b.v. keukenboiler, 80L MONO-PLUS 2500W</t>
  </si>
  <si>
    <t>Ruimte 2.11 technische ruimte</t>
  </si>
  <si>
    <t>Drukverhoging hydrofoor, HU2 Premium Line DPV6 /3 VC M G 1 1/4 (IT) x G 1 1/2</t>
  </si>
  <si>
    <t>Jaarlijks onderhoud hydrofoor</t>
  </si>
  <si>
    <t>TR BG achterzijde</t>
  </si>
  <si>
    <t>R-1</t>
  </si>
  <si>
    <t>Waterontharder  (instell. 2dH), DUOMATIC T-250 SXT2</t>
  </si>
  <si>
    <t>Jaarlijkse controle waterontharder</t>
  </si>
  <si>
    <t>N</t>
  </si>
  <si>
    <t>Boilers, indirect gestookt, VPB 750 747L roodkopergevoerde spiraalboiler NIBE</t>
  </si>
  <si>
    <t>Jaarlijkse controle</t>
  </si>
  <si>
    <t>Algemeen</t>
  </si>
  <si>
    <t>C-2</t>
  </si>
  <si>
    <t>Tapwatercirculatiepomp primair</t>
  </si>
  <si>
    <t>Jaarlijkse controle CV (transport) pomp</t>
  </si>
  <si>
    <t>1e verdieping werkplaats, Technisch</t>
  </si>
  <si>
    <t>A-4</t>
  </si>
  <si>
    <t>55</t>
  </si>
  <si>
    <t>Splitsysteem enkelvoudig 3,5 kW</t>
  </si>
  <si>
    <t>Dak - kantine</t>
  </si>
  <si>
    <t>K-1</t>
  </si>
  <si>
    <t>Splitsysteem enkelvoudig 5  kW</t>
  </si>
  <si>
    <t>Splitsysteem enkelvoudig 7,1 kW</t>
  </si>
  <si>
    <t>56</t>
  </si>
  <si>
    <t>Luchtafscheider</t>
  </si>
  <si>
    <t>X-17</t>
  </si>
  <si>
    <t>Vloerverwarming 6 groeps, Comfortverd.90 RVS incl. Zonemotor 100N 24V</t>
  </si>
  <si>
    <t>Jaarlijkse controle groepen</t>
  </si>
  <si>
    <t>Remise</t>
  </si>
  <si>
    <t>A-5</t>
  </si>
  <si>
    <t>Expansievat, Flexcon Premium 25/1.0 Bar</t>
  </si>
  <si>
    <t>CV circulatiepomp, toerengeregeld</t>
  </si>
  <si>
    <t>CV ruimte BG</t>
  </si>
  <si>
    <t>CV regelklep</t>
  </si>
  <si>
    <t>Jaarlijkse controle regelklep</t>
  </si>
  <si>
    <t>X-7</t>
  </si>
  <si>
    <t>CV overstort</t>
  </si>
  <si>
    <t>x-7</t>
  </si>
  <si>
    <t>57</t>
  </si>
  <si>
    <t>Luchtbehandelingskast toevoer KVB 1,4 - 2,8 m3/s</t>
  </si>
  <si>
    <t>Onderhoudscontract luchtbehandelingskast toevoer</t>
  </si>
  <si>
    <t>F</t>
  </si>
  <si>
    <t>Luchtbehandelingskast toevoer KB &lt; 0,6 m3/s</t>
  </si>
  <si>
    <t>Ruimte 0.23 logistiek</t>
  </si>
  <si>
    <t>61</t>
  </si>
  <si>
    <t>Noodstroomaggregaat, Volvo Penta, &gt; 400 kVA</t>
  </si>
  <si>
    <t>Scios 4 - keuring</t>
  </si>
  <si>
    <t>Seperaat gebouw op terrein</t>
  </si>
  <si>
    <t>X-3</t>
  </si>
  <si>
    <t>Jaarlijks onderhoud noodstroomaggregaat</t>
  </si>
  <si>
    <t>Belast testen NSA</t>
  </si>
  <si>
    <t>Zonnepaneel installatie (240 panelen)</t>
  </si>
  <si>
    <t>Jaarlijks controle</t>
  </si>
  <si>
    <t>E-17</t>
  </si>
  <si>
    <t>MIVA alarmcontact</t>
  </si>
  <si>
    <t>Testen MIVA contact</t>
  </si>
  <si>
    <t>E-18</t>
  </si>
  <si>
    <t>Groepenkast</t>
  </si>
  <si>
    <t>NEN3140 keuring</t>
  </si>
  <si>
    <t>65</t>
  </si>
  <si>
    <t>Inbraak-alarminstallatie</t>
  </si>
  <si>
    <t>Controle inbraakalarminstallatie</t>
  </si>
  <si>
    <t>E-5</t>
  </si>
  <si>
    <t>Brandmeldinstallatie</t>
  </si>
  <si>
    <t>Controle brandmeldinstallatie</t>
  </si>
  <si>
    <t xml:space="preserve">Algemeen </t>
  </si>
  <si>
    <t>E-13</t>
  </si>
  <si>
    <t>Brandslang haspel, Ajax, 25 meter 3/4"</t>
  </si>
  <si>
    <t>Controle brandslang haspel</t>
  </si>
  <si>
    <t>3 Bouwlagen</t>
  </si>
  <si>
    <t>3</t>
  </si>
  <si>
    <t>R-2</t>
  </si>
  <si>
    <t>66</t>
  </si>
  <si>
    <t>Personenlift (Elektrische lift)</t>
  </si>
  <si>
    <t>Personenlift onderhoudscontract</t>
  </si>
  <si>
    <t>Ruimte 0.00</t>
  </si>
  <si>
    <t>Personenlift keuring</t>
  </si>
  <si>
    <t>67</t>
  </si>
  <si>
    <t>Valbeveiliging algemeen</t>
  </si>
  <si>
    <t>RIE-keuring valbeveiliging</t>
  </si>
  <si>
    <t>Dakvlak VII 13.500 +Peil</t>
  </si>
  <si>
    <t>X-4</t>
  </si>
  <si>
    <t>Aantallen</t>
  </si>
  <si>
    <t>Gasgestookte ketelinstallatie (vermogen t/m 100kW nominaal per ketel)</t>
  </si>
  <si>
    <t>Gasgestookte ketelinstallatie (vermogen groter dan 100kW nominaal per ketel)</t>
  </si>
  <si>
    <t>2a</t>
  </si>
  <si>
    <t>Periodiek Inspectie</t>
  </si>
  <si>
    <t>Circulatiepompen</t>
  </si>
  <si>
    <t>Vloerverwarmingsverdeler</t>
  </si>
  <si>
    <t>Geiser</t>
  </si>
  <si>
    <t>Gasgestookte lucht verhitter</t>
  </si>
  <si>
    <t>Indirect gestookte lucht verhitter</t>
  </si>
  <si>
    <t>Gasgestookte warmwaterboiler</t>
  </si>
  <si>
    <t>Indirect gestookte warmwaterboiler</t>
  </si>
  <si>
    <t>Buffervat/ Breaktank</t>
  </si>
  <si>
    <t>Regel- en beveiligingsapparatuur</t>
  </si>
  <si>
    <t>Ventilatie- en luchtbehandelingskast</t>
  </si>
  <si>
    <t>Warmte-terug-win sectie</t>
  </si>
  <si>
    <t>Betonkern activering</t>
  </si>
  <si>
    <t>Inductie-unit/ ventilatieconvector</t>
  </si>
  <si>
    <t>Persluchtapparatuur</t>
  </si>
  <si>
    <t>Koelaparatuur 5 - 50 ton CO2 equivalent</t>
  </si>
  <si>
    <t>Koelaparatuur 50 - 500 ton CO2 equivalent</t>
  </si>
  <si>
    <t>Dak- of afzuigventilator</t>
  </si>
  <si>
    <t>Dakkappen</t>
  </si>
  <si>
    <t>Vuilwaterpomp</t>
  </si>
  <si>
    <t>Rioolwaterpomp</t>
  </si>
  <si>
    <t>Waterontharder</t>
  </si>
  <si>
    <t>Technische ruimten/ onderstations</t>
  </si>
  <si>
    <t>Centrale stofafzuiginstallatie</t>
  </si>
  <si>
    <t>Drukverhogings-, brandblus pompen- en onderbrekingsinstallaties</t>
  </si>
  <si>
    <t>Brandslanghaspels</t>
  </si>
  <si>
    <t>27a</t>
  </si>
  <si>
    <t>Brandslanghaspels (groot onderhoud)</t>
  </si>
  <si>
    <t>Brandblussers</t>
  </si>
  <si>
    <t>28a</t>
  </si>
  <si>
    <t>Brandblussers met water, water met toevoeging of schuim (groot onderhoud)</t>
  </si>
  <si>
    <t>28b</t>
  </si>
  <si>
    <t>Poederblussers met drijfgaspatronen (groot onderhoud)</t>
  </si>
  <si>
    <t>Brandkleppen/ roosters</t>
  </si>
  <si>
    <t>Liftinstallatie</t>
  </si>
  <si>
    <t>Noodstroomaggregaat</t>
  </si>
  <si>
    <t>Keerkleppen</t>
  </si>
  <si>
    <t>Luchtwarmtepomp</t>
  </si>
  <si>
    <t>Miva toilet</t>
  </si>
  <si>
    <t>Toevoer/ retour rooster</t>
  </si>
  <si>
    <t>Radiatoren/ thermostaat knoppen</t>
  </si>
  <si>
    <t>Sanitaire installaties</t>
  </si>
  <si>
    <t>Warmtepomp</t>
  </si>
  <si>
    <t>Twee-/ driewegklep</t>
  </si>
  <si>
    <t>Inregelafsluiters</t>
  </si>
  <si>
    <t>Expansievaten &amp; -automaten + aansluitgroepen</t>
  </si>
  <si>
    <t>Gas detectiesysteem</t>
  </si>
  <si>
    <t>Elektrische boiler</t>
  </si>
  <si>
    <t>Airsocks</t>
  </si>
  <si>
    <t>Kanaalverwarmers</t>
  </si>
  <si>
    <t>Kanaalkoelers</t>
  </si>
  <si>
    <t>Hemelwaterafvoertrechters</t>
  </si>
  <si>
    <t>Olie- en vetafscheiders</t>
  </si>
  <si>
    <t>50a</t>
  </si>
  <si>
    <t>Warmtepomp incl. dry-coolers</t>
  </si>
  <si>
    <t>50b</t>
  </si>
  <si>
    <t>Werkzaamheden comform F-Gassen verordening</t>
  </si>
  <si>
    <t>50c</t>
  </si>
  <si>
    <t>PED en EPBD keuringen</t>
  </si>
  <si>
    <t>Nooddouches/ oogdouches</t>
  </si>
  <si>
    <t>52a</t>
  </si>
  <si>
    <t>Inspectie Scope 7a reguliere keuring</t>
  </si>
  <si>
    <t>52b</t>
  </si>
  <si>
    <t>Inspectie Scope 7a volledige keuring</t>
  </si>
  <si>
    <t>WTW-unit</t>
  </si>
  <si>
    <t>Meteostation</t>
  </si>
  <si>
    <t>Valbeveiliging</t>
  </si>
  <si>
    <t>Isolatie(delen) installaties bovendaks</t>
  </si>
  <si>
    <t>Hoofdverdeelinrichting</t>
  </si>
  <si>
    <t>Onderverdeelinrichting</t>
  </si>
  <si>
    <t>Bedieningspaneel</t>
  </si>
  <si>
    <t>Noodverlichtingsinstallatie</t>
  </si>
  <si>
    <t>61a</t>
  </si>
  <si>
    <t>Verlichtingsinstallatie</t>
  </si>
  <si>
    <t>61b</t>
  </si>
  <si>
    <t>Inspecties</t>
  </si>
  <si>
    <t>Wandcontactdozen/ schakelaars</t>
  </si>
  <si>
    <t xml:space="preserve">Buitenverlichting </t>
  </si>
  <si>
    <t>Aarding/ bliksembeveiligingsinstallatie</t>
  </si>
  <si>
    <t>CCTV/ camera-installatie</t>
  </si>
  <si>
    <t>Brandwerende doorvoeren</t>
  </si>
  <si>
    <t>Noodstroomvoorziening (UPS)</t>
  </si>
  <si>
    <t>PV panelen (6 kazernes)</t>
  </si>
  <si>
    <t>NEN 3140 keuring (evt. gefaseerd)</t>
  </si>
  <si>
    <t>Brandmeldinstallaties</t>
  </si>
  <si>
    <t>Ontruimingsalarminstallatie</t>
  </si>
  <si>
    <t>Beheerderstaken</t>
  </si>
  <si>
    <t>Inbraakbeveiligingssysteem</t>
  </si>
  <si>
    <t>Overzicht uurtarieven en opslagpercentages</t>
  </si>
  <si>
    <t> </t>
  </si>
  <si>
    <t>Uitleg:</t>
  </si>
  <si>
    <t>De kosten voor regiewerkzaamheden kunnen per geval, na akkoord en opdracht door Opdrachtgever, in rekening worden gebracht. Voor het uitvoeren van deze werkzaamheden geldt één uurtarief per aard van de werkzaamheden. Dit tarief dient per aard van de werkzaamheden loonkosten, reis- en verblijfkosten, algemene bedrijfskosten, winst en risico, een monteur, servicemonteur, werkvoorbereider, projectleider, etc. inclusief sociale lasten, te zijn opgebouwd.</t>
  </si>
  <si>
    <t xml:space="preserve">De leverancier is gehouden om inzicht te geven in haar berekening van de integrale kostprijs van regiewerkzaamheden.  </t>
  </si>
  <si>
    <t>Uurtarieven, prijspeil 2026</t>
  </si>
  <si>
    <t>Aard van de werkzaamheden</t>
  </si>
  <si>
    <t>Fictieve uren per kalenderjaar</t>
  </si>
  <si>
    <t xml:space="preserve">Uurtarief in € </t>
  </si>
  <si>
    <t xml:space="preserve">    excl. BTW</t>
  </si>
  <si>
    <t>Totaal per jaar in € excl. BTW</t>
  </si>
  <si>
    <t>Serviceleider</t>
  </si>
  <si>
    <t>Beheertechnicus</t>
  </si>
  <si>
    <t>Service technicus beveiliging</t>
  </si>
  <si>
    <t>Monteur W</t>
  </si>
  <si>
    <t>Monteur E</t>
  </si>
  <si>
    <t>Projectleider/Contractbeheer</t>
  </si>
  <si>
    <t>Werkvoorbereider</t>
  </si>
  <si>
    <t>Tekenaar</t>
  </si>
  <si>
    <t>Opslagpercentages</t>
  </si>
  <si>
    <t>Opslagpercentages voor werkzaamheden buiten de reguliere werktijden</t>
  </si>
  <si>
    <t>Werkzaamheden</t>
  </si>
  <si>
    <t>Gele cel is gunningscriterium 4 Prijs (TCO)</t>
  </si>
  <si>
    <t>binnen de scope (%)</t>
  </si>
  <si>
    <t>buiten de scope (%)</t>
  </si>
  <si>
    <t>Op werkdagen van 18.00 tot 23.00 uur</t>
  </si>
  <si>
    <t>Op werkdagen van 23.00 tot 07.30 uur</t>
  </si>
  <si>
    <t>Op zaterdagen van 07.30 tot 24.00 uur</t>
  </si>
  <si>
    <t>Op zon- en/of national erkende feestdagen van 00.00 tot 24.00 uur</t>
  </si>
  <si>
    <t>Ondertekening Inschrijver</t>
  </si>
  <si>
    <t>INVUL-INSTRUCTIE:</t>
  </si>
  <si>
    <t>Leverancier:</t>
  </si>
  <si>
    <t>Enkel de Oranje cellen in te vullen door Inschrijver</t>
  </si>
  <si>
    <t>Naam Contactpersoon:</t>
  </si>
  <si>
    <r>
      <t xml:space="preserve">Er mogen verder </t>
    </r>
    <r>
      <rPr>
        <b/>
        <i/>
        <sz val="9"/>
        <color theme="1"/>
        <rFont val="Calibri"/>
        <family val="2"/>
        <scheme val="minor"/>
      </rPr>
      <t>geen wijzigingen</t>
    </r>
    <r>
      <rPr>
        <sz val="9"/>
        <color theme="1"/>
        <rFont val="Calibri"/>
        <family val="2"/>
        <scheme val="minor"/>
      </rPr>
      <t xml:space="preserve"> worden aangebracht in dit formulier; dit </t>
    </r>
    <r>
      <rPr>
        <b/>
        <i/>
        <sz val="9"/>
        <color theme="1"/>
        <rFont val="Calibri"/>
        <family val="2"/>
        <scheme val="minor"/>
      </rPr>
      <t>op straffe van uitsluiting</t>
    </r>
    <r>
      <rPr>
        <sz val="9"/>
        <color theme="1"/>
        <rFont val="Calibri"/>
        <family val="2"/>
        <scheme val="minor"/>
      </rPr>
      <t>!</t>
    </r>
  </si>
  <si>
    <t>Telefoon:</t>
  </si>
  <si>
    <t>Alle prijzen exclusief BTW</t>
  </si>
  <si>
    <t>E-mailadres:</t>
  </si>
  <si>
    <t>Datum:</t>
  </si>
  <si>
    <t>Naam ondertekenaar:</t>
  </si>
  <si>
    <t>Rechtsgeldige ondertekening (cf. KvK)</t>
  </si>
  <si>
    <t>Bijlage 9 Prijzeninvulblad Aanbesteding Meerjarig Onderhoud E/W Gebouw installaties t.b.v. Veiligheidsregio Twente</t>
  </si>
  <si>
    <t xml:space="preserve"> 'Oranje'- cellen in te vullen door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</si>
</sst>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
    <numFmt numFmtId="165" formatCode="##0"/>
    <numFmt numFmtId="166" formatCode="[$€-413]\ #,##0;[$€-413]\ \-#,##0;[$€-413]\ #,##0;@"/>
    <numFmt numFmtId="167" formatCode="_ [$€-413]\ * #,##0.00_ ;_ [$€-413]\ * \-#,##0.00_ ;_ [$€-413]\ * &quot;-&quot;??_ ;_ @_ "/>
  </numFmts>
  <fonts count="26">
    <font>
      <sz val="11"/>
      <color theme="1"/>
      <name val="Calibri"/>
      <family val="2"/>
      <scheme val="minor"/>
    </font>
    <font>
      <sz val="8.25"/>
      <color rgb="FFFFFFFF"/>
      <name val="Tahoma"/>
    </font>
    <font>
      <sz val="8.25"/>
      <color rgb="FF000000"/>
      <name val="Tahoma"/>
    </font>
    <font>
      <sz val="8.25"/>
      <color rgb="FF000000"/>
      <name val="Tahoma"/>
      <family val="2"/>
    </font>
    <font>
      <sz val="8"/>
      <name val="Calibri"/>
      <family val="2"/>
      <scheme val="minor"/>
    </font>
    <font>
      <sz val="11"/>
      <color theme="1"/>
      <name val="Calibri"/>
      <family val="2"/>
      <scheme val="minor"/>
    </font>
    <font>
      <b/>
      <sz val="11"/>
      <color theme="1"/>
      <name val="Calibri"/>
      <family val="2"/>
      <scheme val="minor"/>
    </font>
    <font>
      <sz val="10"/>
      <color theme="1"/>
      <name val="Tahoma"/>
      <family val="2"/>
    </font>
    <font>
      <b/>
      <sz val="8.25"/>
      <color rgb="FFFFFFFF"/>
      <name val="Tahoma"/>
      <family val="2"/>
    </font>
    <font>
      <b/>
      <sz val="8.25"/>
      <color rgb="FF000000"/>
      <name val="Tahoma"/>
      <family val="2"/>
    </font>
    <font>
      <sz val="8.25"/>
      <color rgb="FFFFFFFF"/>
      <name val="Tahoma"/>
      <family val="2"/>
    </font>
    <font>
      <b/>
      <sz val="14"/>
      <color rgb="FF000000"/>
      <name val="Calibri"/>
      <family val="2"/>
      <scheme val="minor"/>
    </font>
    <font>
      <b/>
      <sz val="14"/>
      <color theme="1"/>
      <name val="Calibri"/>
      <family val="2"/>
      <scheme val="minor"/>
    </font>
    <font>
      <b/>
      <i/>
      <sz val="11"/>
      <color theme="1"/>
      <name val="Calibri"/>
      <family val="2"/>
      <scheme val="minor"/>
    </font>
    <font>
      <b/>
      <i/>
      <sz val="9"/>
      <color theme="1"/>
      <name val="Calibri"/>
      <family val="2"/>
      <scheme val="minor"/>
    </font>
    <font>
      <sz val="9"/>
      <color theme="1"/>
      <name val="Calibri"/>
      <family val="2"/>
      <scheme val="minor"/>
    </font>
    <font>
      <sz val="10"/>
      <name val="LucidaSansEF"/>
    </font>
    <font>
      <b/>
      <sz val="10"/>
      <name val="LucidaSansEF"/>
    </font>
    <font>
      <b/>
      <i/>
      <sz val="10"/>
      <name val="LucidaSansEF"/>
    </font>
    <font>
      <i/>
      <sz val="10"/>
      <name val="LucidaSansEF"/>
    </font>
    <font>
      <b/>
      <sz val="10"/>
      <color rgb="FFFFFFFF"/>
      <name val="LucidaSansEF"/>
    </font>
    <font>
      <sz val="10"/>
      <color theme="0"/>
      <name val="LucidaSansEF"/>
    </font>
    <font>
      <b/>
      <i/>
      <sz val="18"/>
      <color theme="1"/>
      <name val="Calibri"/>
      <family val="2"/>
      <scheme val="minor"/>
    </font>
    <font>
      <b/>
      <sz val="20"/>
      <color rgb="FF000000"/>
      <name val="Calibri"/>
      <family val="2"/>
      <scheme val="minor"/>
    </font>
    <font>
      <sz val="20"/>
      <color theme="1"/>
      <name val="Calibri"/>
      <family val="2"/>
      <scheme val="minor"/>
    </font>
    <font>
      <b/>
      <sz val="20"/>
      <color theme="1"/>
      <name val="Calibri"/>
      <family val="2"/>
      <scheme val="minor"/>
    </font>
  </fonts>
  <fills count="15">
    <fill>
      <patternFill patternType="none"/>
    </fill>
    <fill>
      <patternFill patternType="gray125"/>
    </fill>
    <fill>
      <patternFill patternType="solid">
        <fgColor rgb="FF4169E1"/>
      </patternFill>
    </fill>
    <fill>
      <patternFill patternType="solid">
        <fgColor rgb="FFF0F8FF"/>
      </patternFill>
    </fill>
    <fill>
      <patternFill patternType="solid">
        <fgColor rgb="FFFFFFFF"/>
      </patternFill>
    </fill>
    <fill>
      <patternFill patternType="solid">
        <fgColor rgb="FFD3D3D3"/>
      </patternFill>
    </fill>
    <fill>
      <patternFill patternType="solid">
        <fgColor rgb="FFA9A9A9"/>
      </patternFill>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rgb="FFFFFFFF"/>
        <bgColor rgb="FF000000"/>
      </patternFill>
    </fill>
    <fill>
      <patternFill patternType="solid">
        <fgColor rgb="FF0089CF"/>
        <bgColor rgb="FF000000"/>
      </patternFill>
    </fill>
    <fill>
      <patternFill patternType="solid">
        <fgColor rgb="FF00B0F0"/>
        <bgColor rgb="FF000000"/>
      </patternFill>
    </fill>
    <fill>
      <patternFill patternType="solid">
        <fgColor rgb="FF00B0F0"/>
        <bgColor indexed="64"/>
      </patternFill>
    </fill>
    <fill>
      <patternFill patternType="solid">
        <fgColor rgb="FFFFC000"/>
        <bgColor rgb="FF000000"/>
      </patternFill>
    </fill>
  </fills>
  <borders count="49">
    <border>
      <left/>
      <right/>
      <top/>
      <bottom/>
      <diagonal/>
    </border>
    <border>
      <left style="thin">
        <color rgb="FFA9A9A9"/>
      </left>
      <right style="thin">
        <color rgb="FFA9A9A9"/>
      </right>
      <top style="thin">
        <color rgb="FFA9A9A9"/>
      </top>
      <bottom style="thin">
        <color rgb="FFA9A9A9"/>
      </bottom>
      <diagonal/>
    </border>
    <border>
      <left style="thin">
        <color rgb="FFA9A9A9"/>
      </left>
      <right/>
      <top style="thin">
        <color rgb="FFA9A9A9"/>
      </top>
      <bottom/>
      <diagonal/>
    </border>
    <border>
      <left/>
      <right/>
      <top style="thin">
        <color rgb="FFA9A9A9"/>
      </top>
      <bottom/>
      <diagonal/>
    </border>
    <border>
      <left style="thin">
        <color rgb="FFA9A9A9"/>
      </left>
      <right/>
      <top/>
      <bottom/>
      <diagonal/>
    </border>
    <border>
      <left style="thin">
        <color rgb="FFA9A9A9"/>
      </left>
      <right/>
      <top/>
      <bottom style="thin">
        <color rgb="FFA9A9A9"/>
      </bottom>
      <diagonal/>
    </border>
    <border>
      <left/>
      <right/>
      <top/>
      <bottom style="thin">
        <color rgb="FFA9A9A9"/>
      </bottom>
      <diagonal/>
    </border>
    <border>
      <left style="thin">
        <color rgb="FF808080"/>
      </left>
      <right/>
      <top style="thin">
        <color rgb="FF808080"/>
      </top>
      <bottom style="thin">
        <color rgb="FF808080"/>
      </bottom>
      <diagonal/>
    </border>
    <border>
      <left style="thin">
        <color rgb="FF808080"/>
      </left>
      <right style="thin">
        <color rgb="FF808080"/>
      </right>
      <top style="thin">
        <color rgb="FF808080"/>
      </top>
      <bottom style="thin">
        <color rgb="FF808080"/>
      </bottom>
      <diagonal/>
    </border>
    <border>
      <left style="thin">
        <color auto="1"/>
      </left>
      <right/>
      <top/>
      <bottom/>
      <diagonal/>
    </border>
    <border>
      <left style="thin">
        <color rgb="FFA9A9A9"/>
      </left>
      <right/>
      <top style="thin">
        <color rgb="FFA9A9A9"/>
      </top>
      <bottom style="thin">
        <color rgb="FFA9A9A9"/>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auto="1"/>
      </right>
      <top/>
      <bottom/>
      <diagonal/>
    </border>
    <border>
      <left/>
      <right/>
      <top/>
      <bottom style="hair">
        <color indexed="64"/>
      </bottom>
      <diagonal/>
    </border>
    <border>
      <left style="thin">
        <color rgb="FF0089CF"/>
      </left>
      <right/>
      <top style="thin">
        <color rgb="FF0089CF"/>
      </top>
      <bottom/>
      <diagonal/>
    </border>
    <border>
      <left/>
      <right/>
      <top style="thin">
        <color rgb="FF0089CF"/>
      </top>
      <bottom/>
      <diagonal/>
    </border>
    <border>
      <left style="thin">
        <color rgb="FF0089CF"/>
      </left>
      <right/>
      <top/>
      <bottom style="thin">
        <color rgb="FF0089CF"/>
      </bottom>
      <diagonal/>
    </border>
    <border>
      <left/>
      <right/>
      <top/>
      <bottom style="thin">
        <color rgb="FF0089CF"/>
      </bottom>
      <diagonal/>
    </border>
    <border>
      <left/>
      <right style="thin">
        <color rgb="FF0089CF"/>
      </right>
      <top style="thin">
        <color rgb="FF0089CF"/>
      </top>
      <bottom/>
      <diagonal/>
    </border>
    <border>
      <left/>
      <right style="thin">
        <color rgb="FF0089CF"/>
      </right>
      <top/>
      <bottom style="thin">
        <color rgb="FF0089CF"/>
      </bottom>
      <diagonal/>
    </border>
    <border>
      <left style="thin">
        <color rgb="FF0089CF"/>
      </left>
      <right/>
      <top/>
      <bottom/>
      <diagonal/>
    </border>
    <border>
      <left/>
      <right style="thin">
        <color rgb="FF0089CF"/>
      </right>
      <top/>
      <bottom/>
      <diagonal/>
    </border>
    <border>
      <left style="thick">
        <color rgb="FFFFFFFF"/>
      </left>
      <right style="thick">
        <color rgb="FFFFFFFF"/>
      </right>
      <top/>
      <bottom style="hair">
        <color indexed="64"/>
      </bottom>
      <diagonal/>
    </border>
    <border>
      <left/>
      <right style="thick">
        <color rgb="FFFFFFFF"/>
      </right>
      <top/>
      <bottom style="hair">
        <color indexed="64"/>
      </bottom>
      <diagonal/>
    </border>
    <border>
      <left/>
      <right style="hair">
        <color rgb="FFA9A9A9"/>
      </right>
      <top style="thin">
        <color rgb="FFA9A9A9"/>
      </top>
      <bottom style="hair">
        <color rgb="FFA9A9A9"/>
      </bottom>
      <diagonal/>
    </border>
    <border>
      <left style="hair">
        <color rgb="FFA9A9A9"/>
      </left>
      <right style="hair">
        <color rgb="FFA9A9A9"/>
      </right>
      <top style="thin">
        <color rgb="FFA9A9A9"/>
      </top>
      <bottom style="hair">
        <color rgb="FFA9A9A9"/>
      </bottom>
      <diagonal/>
    </border>
    <border>
      <left style="hair">
        <color rgb="FFA9A9A9"/>
      </left>
      <right style="thin">
        <color auto="1"/>
      </right>
      <top style="thin">
        <color rgb="FFA9A9A9"/>
      </top>
      <bottom style="hair">
        <color rgb="FFA9A9A9"/>
      </bottom>
      <diagonal/>
    </border>
    <border>
      <left/>
      <right style="hair">
        <color rgb="FFA9A9A9"/>
      </right>
      <top style="hair">
        <color rgb="FFA9A9A9"/>
      </top>
      <bottom style="hair">
        <color rgb="FFA9A9A9"/>
      </bottom>
      <diagonal/>
    </border>
    <border>
      <left style="hair">
        <color rgb="FFA9A9A9"/>
      </left>
      <right style="hair">
        <color rgb="FFA9A9A9"/>
      </right>
      <top style="hair">
        <color rgb="FFA9A9A9"/>
      </top>
      <bottom style="hair">
        <color rgb="FFA9A9A9"/>
      </bottom>
      <diagonal/>
    </border>
    <border>
      <left style="hair">
        <color rgb="FFA9A9A9"/>
      </left>
      <right style="thin">
        <color auto="1"/>
      </right>
      <top style="hair">
        <color rgb="FFA9A9A9"/>
      </top>
      <bottom style="hair">
        <color rgb="FFA9A9A9"/>
      </bottom>
      <diagonal/>
    </border>
    <border>
      <left/>
      <right style="hair">
        <color rgb="FFA9A9A9"/>
      </right>
      <top style="hair">
        <color rgb="FFA9A9A9"/>
      </top>
      <bottom/>
      <diagonal/>
    </border>
    <border>
      <left style="hair">
        <color rgb="FFA9A9A9"/>
      </left>
      <right style="hair">
        <color rgb="FFA9A9A9"/>
      </right>
      <top style="hair">
        <color rgb="FFA9A9A9"/>
      </top>
      <bottom/>
      <diagonal/>
    </border>
    <border>
      <left style="hair">
        <color rgb="FFA9A9A9"/>
      </left>
      <right style="thin">
        <color auto="1"/>
      </right>
      <top style="hair">
        <color rgb="FFA9A9A9"/>
      </top>
      <bottom/>
      <diagonal/>
    </border>
    <border>
      <left/>
      <right/>
      <top style="thin">
        <color indexed="64"/>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44" fontId="5" fillId="0" borderId="0" applyFont="0" applyFill="0" applyBorder="0" applyAlignment="0" applyProtection="0"/>
  </cellStyleXfs>
  <cellXfs count="158">
    <xf numFmtId="0" fontId="0" fillId="0" borderId="0" xfId="0"/>
    <xf numFmtId="49" fontId="1" fillId="2" borderId="1" xfId="0" applyNumberFormat="1" applyFont="1" applyFill="1" applyBorder="1" applyAlignment="1">
      <alignment horizontal="center" vertical="center" readingOrder="1"/>
    </xf>
    <xf numFmtId="49" fontId="2" fillId="4" borderId="1" xfId="0" applyNumberFormat="1" applyFont="1" applyFill="1" applyBorder="1" applyAlignment="1">
      <alignment horizontal="left" vertical="center" readingOrder="1"/>
    </xf>
    <xf numFmtId="164" fontId="2" fillId="4" borderId="1" xfId="0" applyNumberFormat="1" applyFont="1" applyFill="1" applyBorder="1" applyAlignment="1">
      <alignment horizontal="right" vertical="center" readingOrder="1"/>
    </xf>
    <xf numFmtId="165" fontId="2" fillId="4" borderId="1" xfId="0" applyNumberFormat="1" applyFont="1" applyFill="1" applyBorder="1" applyAlignment="1">
      <alignment horizontal="right" vertical="center" readingOrder="1"/>
    </xf>
    <xf numFmtId="166" fontId="2" fillId="4" borderId="1" xfId="0" applyNumberFormat="1" applyFont="1" applyFill="1" applyBorder="1" applyAlignment="1">
      <alignment horizontal="right" vertical="center" readingOrder="1"/>
    </xf>
    <xf numFmtId="0" fontId="2" fillId="5" borderId="3" xfId="0" applyFont="1" applyFill="1" applyBorder="1" applyAlignment="1">
      <alignment horizontal="right" vertical="center" readingOrder="1"/>
    </xf>
    <xf numFmtId="166" fontId="2" fillId="5" borderId="1" xfId="0" applyNumberFormat="1" applyFont="1" applyFill="1" applyBorder="1" applyAlignment="1">
      <alignment horizontal="right" vertical="center" readingOrder="1"/>
    </xf>
    <xf numFmtId="0" fontId="2" fillId="5" borderId="6" xfId="0" applyFont="1" applyFill="1" applyBorder="1" applyAlignment="1">
      <alignment horizontal="right" vertical="center" readingOrder="1"/>
    </xf>
    <xf numFmtId="166" fontId="2" fillId="6" borderId="8" xfId="0" applyNumberFormat="1" applyFont="1" applyFill="1" applyBorder="1" applyAlignment="1">
      <alignment horizontal="right" vertical="center" readingOrder="1"/>
    </xf>
    <xf numFmtId="49" fontId="3" fillId="4" borderId="1" xfId="0" applyNumberFormat="1" applyFont="1" applyFill="1" applyBorder="1" applyAlignment="1">
      <alignment horizontal="left" vertical="center" readingOrder="1"/>
    </xf>
    <xf numFmtId="164" fontId="3" fillId="4" borderId="1" xfId="0" applyNumberFormat="1" applyFont="1" applyFill="1" applyBorder="1" applyAlignment="1">
      <alignment horizontal="right" vertical="center" readingOrder="1"/>
    </xf>
    <xf numFmtId="165" fontId="3" fillId="4" borderId="1" xfId="0" applyNumberFormat="1" applyFont="1" applyFill="1" applyBorder="1" applyAlignment="1">
      <alignment horizontal="right" vertical="center" readingOrder="1"/>
    </xf>
    <xf numFmtId="166" fontId="3" fillId="4" borderId="1" xfId="0" applyNumberFormat="1" applyFont="1" applyFill="1" applyBorder="1" applyAlignment="1">
      <alignment horizontal="right" vertical="center" readingOrder="1"/>
    </xf>
    <xf numFmtId="0" fontId="3" fillId="5" borderId="3" xfId="0" applyFont="1" applyFill="1" applyBorder="1" applyAlignment="1">
      <alignment horizontal="right" vertical="center" readingOrder="1"/>
    </xf>
    <xf numFmtId="166" fontId="3" fillId="5" borderId="1" xfId="0" applyNumberFormat="1" applyFont="1" applyFill="1" applyBorder="1" applyAlignment="1">
      <alignment horizontal="right" vertical="center" readingOrder="1"/>
    </xf>
    <xf numFmtId="49" fontId="1" fillId="2" borderId="10" xfId="0" applyNumberFormat="1" applyFont="1" applyFill="1" applyBorder="1" applyAlignment="1">
      <alignment horizontal="center" vertical="center" readingOrder="1"/>
    </xf>
    <xf numFmtId="166" fontId="2" fillId="4" borderId="10" xfId="0" applyNumberFormat="1" applyFont="1" applyFill="1" applyBorder="1" applyAlignment="1">
      <alignment horizontal="right" vertical="center" readingOrder="1"/>
    </xf>
    <xf numFmtId="166" fontId="2" fillId="5" borderId="10" xfId="0" applyNumberFormat="1" applyFont="1" applyFill="1" applyBorder="1" applyAlignment="1">
      <alignment horizontal="right" vertical="center" readingOrder="1"/>
    </xf>
    <xf numFmtId="166" fontId="3" fillId="4" borderId="10" xfId="0" applyNumberFormat="1" applyFont="1" applyFill="1" applyBorder="1" applyAlignment="1">
      <alignment horizontal="right" vertical="center" readingOrder="1"/>
    </xf>
    <xf numFmtId="166" fontId="3" fillId="5" borderId="10" xfId="0" applyNumberFormat="1" applyFont="1" applyFill="1" applyBorder="1" applyAlignment="1">
      <alignment horizontal="right" vertical="center" readingOrder="1"/>
    </xf>
    <xf numFmtId="166" fontId="2" fillId="6" borderId="7" xfId="0" applyNumberFormat="1" applyFont="1" applyFill="1" applyBorder="1" applyAlignment="1">
      <alignment horizontal="right" vertical="center" readingOrder="1"/>
    </xf>
    <xf numFmtId="0" fontId="0" fillId="0" borderId="9" xfId="0" applyBorder="1"/>
    <xf numFmtId="49" fontId="2" fillId="4" borderId="1" xfId="0" applyNumberFormat="1" applyFont="1" applyFill="1" applyBorder="1" applyAlignment="1">
      <alignment horizontal="center" vertical="center" readingOrder="1"/>
    </xf>
    <xf numFmtId="49" fontId="3" fillId="4" borderId="1" xfId="0" applyNumberFormat="1" applyFont="1" applyFill="1" applyBorder="1" applyAlignment="1">
      <alignment horizontal="center" vertical="center" readingOrder="1"/>
    </xf>
    <xf numFmtId="0" fontId="0" fillId="0" borderId="0" xfId="0" applyAlignment="1">
      <alignment horizontal="center" vertical="center"/>
    </xf>
    <xf numFmtId="0" fontId="6" fillId="0" borderId="0" xfId="0" applyFont="1"/>
    <xf numFmtId="167" fontId="0" fillId="0" borderId="0" xfId="0" applyNumberFormat="1"/>
    <xf numFmtId="167" fontId="6" fillId="0" borderId="0" xfId="1" applyNumberFormat="1" applyFont="1"/>
    <xf numFmtId="49" fontId="8" fillId="2" borderId="10" xfId="0" applyNumberFormat="1" applyFont="1" applyFill="1" applyBorder="1" applyAlignment="1">
      <alignment horizontal="center" vertical="center" readingOrder="1"/>
    </xf>
    <xf numFmtId="0" fontId="9" fillId="5" borderId="6" xfId="0" applyFont="1" applyFill="1" applyBorder="1" applyAlignment="1">
      <alignment horizontal="right" vertical="center" readingOrder="1"/>
    </xf>
    <xf numFmtId="167" fontId="6" fillId="0" borderId="0" xfId="0" applyNumberFormat="1" applyFont="1"/>
    <xf numFmtId="0" fontId="0" fillId="0" borderId="0" xfId="0" applyAlignment="1">
      <alignment horizontal="right"/>
    </xf>
    <xf numFmtId="0" fontId="6" fillId="0" borderId="0" xfId="0" applyFont="1" applyAlignment="1">
      <alignment horizontal="right"/>
    </xf>
    <xf numFmtId="0" fontId="11" fillId="0" borderId="0" xfId="0" applyFont="1"/>
    <xf numFmtId="49" fontId="10" fillId="2" borderId="1" xfId="0" applyNumberFormat="1" applyFont="1" applyFill="1" applyBorder="1" applyAlignment="1">
      <alignment horizontal="center" vertical="center" wrapText="1" readingOrder="1"/>
    </xf>
    <xf numFmtId="0" fontId="7" fillId="0" borderId="0" xfId="0" applyFont="1" applyAlignment="1">
      <alignment vertical="center" wrapText="1"/>
    </xf>
    <xf numFmtId="0" fontId="0" fillId="0" borderId="0" xfId="0" applyAlignment="1">
      <alignment wrapText="1"/>
    </xf>
    <xf numFmtId="0" fontId="13" fillId="8" borderId="0" xfId="0" applyFont="1" applyFill="1"/>
    <xf numFmtId="0" fontId="0" fillId="8" borderId="0" xfId="0" applyFill="1"/>
    <xf numFmtId="0" fontId="14" fillId="8" borderId="0" xfId="0" applyFont="1" applyFill="1"/>
    <xf numFmtId="0" fontId="14" fillId="8" borderId="0" xfId="0" applyFont="1" applyFill="1" applyAlignment="1">
      <alignment horizontal="left"/>
    </xf>
    <xf numFmtId="0" fontId="15" fillId="0" borderId="9" xfId="0" applyFont="1" applyBorder="1"/>
    <xf numFmtId="0" fontId="15" fillId="8" borderId="0" xfId="0" applyFont="1" applyFill="1"/>
    <xf numFmtId="0" fontId="15" fillId="8" borderId="0" xfId="0" applyFont="1" applyFill="1" applyAlignment="1">
      <alignment horizontal="left"/>
    </xf>
    <xf numFmtId="0" fontId="0" fillId="0" borderId="0" xfId="0" applyAlignment="1">
      <alignment horizontal="center" wrapText="1"/>
    </xf>
    <xf numFmtId="0" fontId="6" fillId="0" borderId="0" xfId="0" applyFont="1" applyAlignment="1">
      <alignment horizontal="center" wrapText="1"/>
    </xf>
    <xf numFmtId="0" fontId="0" fillId="0" borderId="0" xfId="0" applyAlignment="1">
      <alignment vertical="center"/>
    </xf>
    <xf numFmtId="0" fontId="0" fillId="0" borderId="9" xfId="0" applyBorder="1" applyAlignment="1">
      <alignment vertical="center"/>
    </xf>
    <xf numFmtId="0" fontId="16" fillId="10" borderId="0" xfId="0" applyFont="1" applyFill="1"/>
    <xf numFmtId="0" fontId="17" fillId="10" borderId="0" xfId="0" applyFont="1" applyFill="1"/>
    <xf numFmtId="0" fontId="20" fillId="11" borderId="23" xfId="0" applyFont="1" applyFill="1" applyBorder="1" applyAlignment="1">
      <alignment wrapText="1"/>
    </xf>
    <xf numFmtId="0" fontId="20" fillId="10" borderId="26" xfId="0" applyFont="1" applyFill="1" applyBorder="1" applyAlignment="1">
      <alignment wrapText="1"/>
    </xf>
    <xf numFmtId="0" fontId="20" fillId="10" borderId="0" xfId="0" applyFont="1" applyFill="1" applyAlignment="1">
      <alignment wrapText="1"/>
    </xf>
    <xf numFmtId="0" fontId="16" fillId="10" borderId="26" xfId="0" applyFont="1" applyFill="1" applyBorder="1"/>
    <xf numFmtId="0" fontId="16" fillId="10" borderId="0" xfId="0" applyFont="1" applyFill="1" applyAlignment="1">
      <alignment wrapText="1"/>
    </xf>
    <xf numFmtId="0" fontId="16" fillId="10" borderId="22" xfId="0" applyFont="1" applyFill="1" applyBorder="1"/>
    <xf numFmtId="0" fontId="16" fillId="10" borderId="23" xfId="0" applyFont="1" applyFill="1" applyBorder="1"/>
    <xf numFmtId="0" fontId="16" fillId="10" borderId="23" xfId="0" applyFont="1" applyFill="1" applyBorder="1" applyAlignment="1">
      <alignment wrapText="1"/>
    </xf>
    <xf numFmtId="0" fontId="0" fillId="0" borderId="30" xfId="0" applyBorder="1" applyAlignment="1">
      <alignment horizontal="right"/>
    </xf>
    <xf numFmtId="0" fontId="7" fillId="0" borderId="31" xfId="0" applyFont="1" applyBorder="1" applyAlignment="1">
      <alignment vertical="center" wrapText="1"/>
    </xf>
    <xf numFmtId="0" fontId="7" fillId="0" borderId="31" xfId="0" applyFont="1" applyBorder="1" applyAlignment="1">
      <alignment horizontal="center" vertical="center" wrapText="1"/>
    </xf>
    <xf numFmtId="167" fontId="0" fillId="8" borderId="31" xfId="1" applyNumberFormat="1" applyFont="1" applyFill="1" applyBorder="1"/>
    <xf numFmtId="167" fontId="6" fillId="0" borderId="32" xfId="1" applyNumberFormat="1" applyFont="1" applyBorder="1"/>
    <xf numFmtId="0" fontId="0" fillId="0" borderId="33" xfId="0" applyBorder="1" applyAlignment="1">
      <alignment horizontal="right"/>
    </xf>
    <xf numFmtId="0" fontId="7" fillId="0" borderId="34" xfId="0" applyFont="1" applyBorder="1" applyAlignment="1">
      <alignment vertical="center" wrapText="1"/>
    </xf>
    <xf numFmtId="0" fontId="7" fillId="0" borderId="34" xfId="0" applyFont="1" applyBorder="1" applyAlignment="1">
      <alignment horizontal="center" vertical="center" wrapText="1"/>
    </xf>
    <xf numFmtId="167" fontId="0" fillId="8" borderId="34" xfId="1" applyNumberFormat="1" applyFont="1" applyFill="1" applyBorder="1"/>
    <xf numFmtId="167" fontId="6" fillId="0" borderId="35" xfId="1" applyNumberFormat="1" applyFont="1" applyBorder="1"/>
    <xf numFmtId="0" fontId="7" fillId="0" borderId="34" xfId="0" applyFont="1" applyBorder="1" applyAlignment="1">
      <alignment wrapText="1"/>
    </xf>
    <xf numFmtId="0" fontId="7" fillId="0" borderId="34" xfId="0" applyFont="1" applyBorder="1" applyAlignment="1">
      <alignment horizontal="center" wrapText="1"/>
    </xf>
    <xf numFmtId="167" fontId="0" fillId="7" borderId="34" xfId="1" applyNumberFormat="1" applyFont="1" applyFill="1" applyBorder="1"/>
    <xf numFmtId="0" fontId="0" fillId="0" borderId="33" xfId="0" applyBorder="1" applyAlignment="1">
      <alignment horizontal="right" vertical="center"/>
    </xf>
    <xf numFmtId="167" fontId="0" fillId="8" borderId="34" xfId="1" applyNumberFormat="1" applyFont="1" applyFill="1" applyBorder="1" applyAlignment="1">
      <alignment vertical="center"/>
    </xf>
    <xf numFmtId="167" fontId="6" fillId="0" borderId="35" xfId="1" applyNumberFormat="1" applyFont="1" applyBorder="1" applyAlignment="1">
      <alignment vertical="center"/>
    </xf>
    <xf numFmtId="167" fontId="0" fillId="7" borderId="34" xfId="1" applyNumberFormat="1" applyFont="1" applyFill="1" applyBorder="1" applyAlignment="1">
      <alignment vertical="center"/>
    </xf>
    <xf numFmtId="0" fontId="7" fillId="0" borderId="34" xfId="0" applyFont="1" applyBorder="1" applyAlignment="1">
      <alignment vertical="center"/>
    </xf>
    <xf numFmtId="0" fontId="0" fillId="0" borderId="36" xfId="0" applyBorder="1" applyAlignment="1">
      <alignment horizontal="right"/>
    </xf>
    <xf numFmtId="0" fontId="7" fillId="0" borderId="37" xfId="0" applyFont="1" applyBorder="1" applyAlignment="1">
      <alignment vertical="center" wrapText="1"/>
    </xf>
    <xf numFmtId="0" fontId="7" fillId="0" borderId="37" xfId="0" applyFont="1" applyBorder="1" applyAlignment="1">
      <alignment horizontal="center" vertical="center" wrapText="1"/>
    </xf>
    <xf numFmtId="167" fontId="0" fillId="8" borderId="37" xfId="1" applyNumberFormat="1" applyFont="1" applyFill="1" applyBorder="1"/>
    <xf numFmtId="167" fontId="6" fillId="0" borderId="38" xfId="1" applyNumberFormat="1" applyFont="1" applyBorder="1"/>
    <xf numFmtId="167" fontId="13" fillId="0" borderId="0" xfId="0" applyNumberFormat="1" applyFont="1" applyAlignment="1">
      <alignment horizontal="center"/>
    </xf>
    <xf numFmtId="0" fontId="16" fillId="10" borderId="0" xfId="0" applyFont="1" applyFill="1" applyAlignment="1">
      <alignment horizontal="center" vertical="center"/>
    </xf>
    <xf numFmtId="0" fontId="16" fillId="11" borderId="24" xfId="0" applyFont="1" applyFill="1" applyBorder="1" applyAlignment="1">
      <alignment horizontal="center" vertical="center"/>
    </xf>
    <xf numFmtId="0" fontId="21" fillId="11" borderId="25" xfId="0" applyFont="1" applyFill="1" applyBorder="1" applyAlignment="1">
      <alignment horizontal="center" vertical="center"/>
    </xf>
    <xf numFmtId="0" fontId="16" fillId="10" borderId="27" xfId="0" applyFont="1" applyFill="1" applyBorder="1" applyAlignment="1">
      <alignment horizontal="center" vertical="center"/>
    </xf>
    <xf numFmtId="0" fontId="16" fillId="10" borderId="25" xfId="0" applyFont="1" applyFill="1" applyBorder="1" applyAlignment="1">
      <alignment horizontal="center" vertical="center"/>
    </xf>
    <xf numFmtId="0" fontId="16" fillId="11" borderId="25" xfId="0" applyFont="1" applyFill="1" applyBorder="1" applyAlignment="1">
      <alignment horizontal="center" vertical="center"/>
    </xf>
    <xf numFmtId="0" fontId="17" fillId="10" borderId="0" xfId="0" applyFont="1" applyFill="1" applyAlignment="1">
      <alignment horizontal="center" vertical="center"/>
    </xf>
    <xf numFmtId="0" fontId="20" fillId="11" borderId="21" xfId="0" applyFont="1" applyFill="1" applyBorder="1" applyAlignment="1">
      <alignment horizontal="center" vertical="center" wrapText="1"/>
    </xf>
    <xf numFmtId="0" fontId="20" fillId="11" borderId="23" xfId="0" applyFont="1" applyFill="1" applyBorder="1" applyAlignment="1">
      <alignment horizontal="center" vertical="center" wrapText="1"/>
    </xf>
    <xf numFmtId="0" fontId="20" fillId="10" borderId="0" xfId="0" applyFont="1" applyFill="1" applyAlignment="1">
      <alignment horizontal="center" vertical="center" wrapText="1"/>
    </xf>
    <xf numFmtId="0" fontId="16" fillId="10" borderId="0" xfId="0" applyFont="1" applyFill="1" applyAlignment="1">
      <alignment horizontal="center" vertical="center" wrapText="1"/>
    </xf>
    <xf numFmtId="0" fontId="16" fillId="10" borderId="23" xfId="0" applyFont="1" applyFill="1" applyBorder="1" applyAlignment="1">
      <alignment horizontal="center" vertical="center"/>
    </xf>
    <xf numFmtId="0" fontId="16" fillId="10" borderId="23" xfId="0" applyFont="1" applyFill="1" applyBorder="1" applyAlignment="1">
      <alignment horizontal="center" vertical="center" wrapText="1"/>
    </xf>
    <xf numFmtId="167" fontId="16" fillId="10" borderId="0" xfId="0" applyNumberFormat="1" applyFont="1" applyFill="1" applyAlignment="1">
      <alignment wrapText="1"/>
    </xf>
    <xf numFmtId="167" fontId="16" fillId="10" borderId="27" xfId="0" applyNumberFormat="1" applyFont="1" applyFill="1" applyBorder="1" applyAlignment="1">
      <alignment horizontal="center" vertical="center"/>
    </xf>
    <xf numFmtId="0" fontId="17" fillId="10" borderId="23" xfId="0" applyFont="1" applyFill="1" applyBorder="1" applyAlignment="1">
      <alignment horizontal="right"/>
    </xf>
    <xf numFmtId="167" fontId="17" fillId="12" borderId="39" xfId="0" applyNumberFormat="1" applyFont="1" applyFill="1" applyBorder="1"/>
    <xf numFmtId="0" fontId="19" fillId="14" borderId="19" xfId="0" applyFont="1" applyFill="1" applyBorder="1" applyAlignment="1">
      <alignment wrapText="1"/>
    </xf>
    <xf numFmtId="0" fontId="19" fillId="14" borderId="0" xfId="0" applyFont="1" applyFill="1" applyAlignment="1">
      <alignment horizontal="center" vertical="center" wrapText="1"/>
    </xf>
    <xf numFmtId="167" fontId="16" fillId="14" borderId="19" xfId="0" applyNumberFormat="1" applyFont="1" applyFill="1" applyBorder="1" applyAlignment="1">
      <alignment wrapText="1"/>
    </xf>
    <xf numFmtId="0" fontId="16" fillId="14" borderId="28" xfId="0" applyFont="1" applyFill="1" applyBorder="1" applyAlignment="1">
      <alignment wrapText="1"/>
    </xf>
    <xf numFmtId="0" fontId="16" fillId="14" borderId="29" xfId="0" applyFont="1" applyFill="1" applyBorder="1" applyAlignment="1">
      <alignment wrapText="1"/>
    </xf>
    <xf numFmtId="0" fontId="0" fillId="0" borderId="31" xfId="0" applyBorder="1" applyAlignment="1">
      <alignment horizontal="center"/>
    </xf>
    <xf numFmtId="0" fontId="0" fillId="0" borderId="34" xfId="0" applyBorder="1" applyAlignment="1">
      <alignment horizontal="center"/>
    </xf>
    <xf numFmtId="0" fontId="0" fillId="0" borderId="34" xfId="0" applyBorder="1" applyAlignment="1">
      <alignment horizontal="center" vertical="center"/>
    </xf>
    <xf numFmtId="0" fontId="0" fillId="0" borderId="37" xfId="0" applyBorder="1" applyAlignment="1">
      <alignment horizontal="center"/>
    </xf>
    <xf numFmtId="167" fontId="12" fillId="13" borderId="14" xfId="1" applyNumberFormat="1" applyFont="1" applyFill="1" applyBorder="1"/>
    <xf numFmtId="0" fontId="2" fillId="5" borderId="2" xfId="0" applyFont="1" applyFill="1" applyBorder="1" applyAlignment="1">
      <alignment horizontal="right" vertical="center" readingOrder="1"/>
    </xf>
    <xf numFmtId="0" fontId="2" fillId="5" borderId="4" xfId="0" applyFont="1" applyFill="1" applyBorder="1" applyAlignment="1">
      <alignment horizontal="right" vertical="center" readingOrder="1"/>
    </xf>
    <xf numFmtId="0" fontId="2" fillId="5" borderId="5" xfId="0" applyFont="1" applyFill="1" applyBorder="1" applyAlignment="1">
      <alignment horizontal="right" vertical="center" readingOrder="1"/>
    </xf>
    <xf numFmtId="49" fontId="1" fillId="2" borderId="1" xfId="0" applyNumberFormat="1" applyFont="1" applyFill="1" applyBorder="1" applyAlignment="1">
      <alignment horizontal="center" vertical="center" readingOrder="1"/>
    </xf>
    <xf numFmtId="49" fontId="3" fillId="3" borderId="1" xfId="0" applyNumberFormat="1" applyFont="1" applyFill="1" applyBorder="1" applyAlignment="1">
      <alignment horizontal="left" vertical="center" readingOrder="1"/>
    </xf>
    <xf numFmtId="49" fontId="2" fillId="3" borderId="1" xfId="0" applyNumberFormat="1" applyFont="1" applyFill="1" applyBorder="1" applyAlignment="1">
      <alignment horizontal="left" vertical="center" readingOrder="1"/>
    </xf>
    <xf numFmtId="0" fontId="3" fillId="5" borderId="2" xfId="0" applyFont="1" applyFill="1" applyBorder="1" applyAlignment="1">
      <alignment horizontal="right" vertical="center" readingOrder="1"/>
    </xf>
    <xf numFmtId="0" fontId="3" fillId="5" borderId="4" xfId="0" applyFont="1" applyFill="1" applyBorder="1" applyAlignment="1">
      <alignment horizontal="right" vertical="center" readingOrder="1"/>
    </xf>
    <xf numFmtId="0" fontId="2" fillId="6" borderId="7" xfId="0" applyFont="1" applyFill="1" applyBorder="1" applyAlignment="1">
      <alignment horizontal="right" vertical="center" readingOrder="1"/>
    </xf>
    <xf numFmtId="0" fontId="13" fillId="0" borderId="15" xfId="0" applyFont="1" applyBorder="1" applyAlignment="1">
      <alignment horizontal="left" wrapText="1"/>
    </xf>
    <xf numFmtId="0" fontId="13" fillId="0" borderId="16" xfId="0" applyFont="1" applyBorder="1" applyAlignment="1">
      <alignment horizontal="left" wrapText="1"/>
    </xf>
    <xf numFmtId="0" fontId="13" fillId="0" borderId="17" xfId="0" applyFont="1" applyBorder="1" applyAlignment="1">
      <alignment horizontal="left" wrapText="1"/>
    </xf>
    <xf numFmtId="167" fontId="13" fillId="9" borderId="0" xfId="0" applyNumberFormat="1" applyFont="1" applyFill="1" applyAlignment="1">
      <alignment horizontal="center"/>
    </xf>
    <xf numFmtId="167" fontId="13" fillId="9" borderId="18" xfId="0" applyNumberFormat="1" applyFont="1" applyFill="1" applyBorder="1" applyAlignment="1">
      <alignment horizontal="center"/>
    </xf>
    <xf numFmtId="0" fontId="18" fillId="10" borderId="0" xfId="0" applyFont="1" applyFill="1"/>
    <xf numFmtId="0" fontId="19" fillId="10" borderId="0" xfId="0" applyFont="1" applyFill="1" applyAlignment="1">
      <alignment horizontal="left" wrapText="1"/>
    </xf>
    <xf numFmtId="0" fontId="19" fillId="10" borderId="0" xfId="0" applyFont="1" applyFill="1"/>
    <xf numFmtId="0" fontId="20" fillId="11" borderId="20" xfId="0" applyFont="1" applyFill="1" applyBorder="1" applyAlignment="1">
      <alignment wrapText="1"/>
    </xf>
    <xf numFmtId="0" fontId="20" fillId="11" borderId="21" xfId="0" applyFont="1" applyFill="1" applyBorder="1" applyAlignment="1">
      <alignment wrapText="1"/>
    </xf>
    <xf numFmtId="0" fontId="20" fillId="11" borderId="22" xfId="0" applyFont="1" applyFill="1" applyBorder="1" applyAlignment="1">
      <alignment wrapText="1"/>
    </xf>
    <xf numFmtId="0" fontId="20" fillId="11" borderId="23" xfId="0" applyFont="1" applyFill="1" applyBorder="1" applyAlignment="1">
      <alignment wrapText="1"/>
    </xf>
    <xf numFmtId="0" fontId="20" fillId="11" borderId="21" xfId="0" applyFont="1" applyFill="1" applyBorder="1"/>
    <xf numFmtId="0" fontId="17" fillId="10" borderId="0" xfId="0" applyFont="1" applyFill="1"/>
    <xf numFmtId="0" fontId="20" fillId="11" borderId="20" xfId="0" applyFont="1" applyFill="1" applyBorder="1" applyAlignment="1">
      <alignment horizontal="center" vertical="center" wrapText="1"/>
    </xf>
    <xf numFmtId="0" fontId="20" fillId="11" borderId="21" xfId="0" applyFont="1" applyFill="1" applyBorder="1" applyAlignment="1">
      <alignment horizontal="center" vertical="center" wrapText="1"/>
    </xf>
    <xf numFmtId="0" fontId="20" fillId="11" borderId="22" xfId="0" applyFont="1" applyFill="1" applyBorder="1" applyAlignment="1">
      <alignment horizontal="center" vertical="center" wrapText="1"/>
    </xf>
    <xf numFmtId="0" fontId="20" fillId="11" borderId="23" xfId="0" applyFont="1" applyFill="1" applyBorder="1" applyAlignment="1">
      <alignment horizontal="center" vertical="center" wrapText="1"/>
    </xf>
    <xf numFmtId="0" fontId="20" fillId="11" borderId="21" xfId="0" applyFont="1" applyFill="1" applyBorder="1" applyAlignment="1">
      <alignment horizontal="center" vertical="center"/>
    </xf>
    <xf numFmtId="0" fontId="0" fillId="0" borderId="0" xfId="0" applyBorder="1"/>
    <xf numFmtId="167" fontId="22" fillId="9" borderId="14" xfId="0" applyNumberFormat="1" applyFont="1" applyFill="1" applyBorder="1" applyAlignment="1">
      <alignment horizontal="center"/>
    </xf>
    <xf numFmtId="0" fontId="23" fillId="0" borderId="0" xfId="0" applyFont="1"/>
    <xf numFmtId="0" fontId="23" fillId="0" borderId="0" xfId="0" applyFont="1" applyAlignment="1">
      <alignment wrapText="1"/>
    </xf>
    <xf numFmtId="0" fontId="23" fillId="0" borderId="0" xfId="0" applyFont="1" applyAlignment="1">
      <alignment horizontal="center" wrapText="1"/>
    </xf>
    <xf numFmtId="0" fontId="24" fillId="0" borderId="0" xfId="0" applyFont="1"/>
    <xf numFmtId="0" fontId="25" fillId="0" borderId="0" xfId="0" applyFont="1"/>
    <xf numFmtId="0" fontId="24" fillId="0" borderId="9" xfId="0" applyFont="1" applyBorder="1"/>
    <xf numFmtId="0" fontId="0" fillId="8" borderId="40" xfId="0" applyFill="1" applyBorder="1" applyAlignment="1">
      <alignment horizontal="center" wrapText="1"/>
    </xf>
    <xf numFmtId="0" fontId="0" fillId="8" borderId="41" xfId="0" applyFill="1" applyBorder="1" applyAlignment="1">
      <alignment horizontal="center" wrapText="1"/>
    </xf>
    <xf numFmtId="0" fontId="0" fillId="8" borderId="42" xfId="0" applyFill="1" applyBorder="1" applyAlignment="1">
      <alignment horizontal="center" wrapText="1"/>
    </xf>
    <xf numFmtId="0" fontId="0" fillId="8" borderId="43" xfId="0" applyFill="1" applyBorder="1" applyAlignment="1">
      <alignment horizontal="center" wrapText="1"/>
    </xf>
    <xf numFmtId="0" fontId="0" fillId="8" borderId="44" xfId="0" applyFill="1" applyBorder="1" applyAlignment="1">
      <alignment horizontal="center" wrapText="1"/>
    </xf>
    <xf numFmtId="0" fontId="0" fillId="8" borderId="45" xfId="0" applyFill="1" applyBorder="1" applyAlignment="1">
      <alignment horizontal="center" wrapText="1"/>
    </xf>
    <xf numFmtId="0" fontId="0" fillId="8" borderId="46" xfId="0" applyFill="1" applyBorder="1" applyAlignment="1">
      <alignment horizontal="center" wrapText="1"/>
    </xf>
    <xf numFmtId="0" fontId="0" fillId="8" borderId="47" xfId="0" applyFill="1" applyBorder="1" applyAlignment="1">
      <alignment horizontal="center" wrapText="1"/>
    </xf>
    <xf numFmtId="0" fontId="0" fillId="8" borderId="48" xfId="0" applyFill="1" applyBorder="1" applyAlignment="1">
      <alignment horizontal="center" wrapText="1"/>
    </xf>
    <xf numFmtId="0" fontId="6" fillId="0" borderId="11" xfId="0" applyFont="1" applyBorder="1" applyAlignment="1">
      <alignment wrapText="1"/>
    </xf>
    <xf numFmtId="0" fontId="6" fillId="0" borderId="12" xfId="0" applyFont="1" applyBorder="1" applyAlignment="1">
      <alignment wrapText="1"/>
    </xf>
    <xf numFmtId="0" fontId="6" fillId="0" borderId="13" xfId="0" applyFont="1" applyBorder="1" applyAlignment="1">
      <alignmen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38953-F1E1-4304-AE7B-20E561385ECF}">
  <sheetPr>
    <outlinePr summaryBelow="0"/>
  </sheetPr>
  <dimension ref="A1:AA76"/>
  <sheetViews>
    <sheetView zoomScale="130" zoomScaleNormal="130" workbookViewId="0">
      <pane ySplit="1" topLeftCell="A2" activePane="bottomLeft" state="frozen"/>
      <selection pane="bottomLeft" activeCell="G16" sqref="G16"/>
    </sheetView>
  </sheetViews>
  <sheetFormatPr defaultRowHeight="14.4"/>
  <cols>
    <col min="1" max="1" width="3" customWidth="1"/>
    <col min="2" max="2" width="2.6640625" bestFit="1" customWidth="1"/>
    <col min="3" max="3" width="57.88671875" bestFit="1" customWidth="1"/>
    <col min="4" max="4" width="39.5546875" bestFit="1" customWidth="1"/>
    <col min="5" max="5" width="28.6640625" bestFit="1" customWidth="1"/>
    <col min="6" max="6" width="5.44140625" style="25" bestFit="1" customWidth="1"/>
    <col min="7" max="7" width="4.5546875" style="25" bestFit="1" customWidth="1"/>
    <col min="8" max="8" width="7.109375" bestFit="1" customWidth="1"/>
    <col min="9" max="9" width="5.44140625" bestFit="1" customWidth="1"/>
    <col min="10" max="19" width="7.109375" bestFit="1" customWidth="1"/>
    <col min="20" max="20" width="8" bestFit="1" customWidth="1"/>
    <col min="21" max="25" width="7.109375" bestFit="1" customWidth="1"/>
    <col min="26" max="26" width="9.44140625" bestFit="1" customWidth="1"/>
    <col min="27" max="27" width="9.109375" style="22"/>
  </cols>
  <sheetData>
    <row r="1" spans="1:26" ht="12.75" customHeight="1">
      <c r="A1" s="113" t="s">
        <v>0</v>
      </c>
      <c r="B1" s="113"/>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6" t="s">
        <v>8</v>
      </c>
    </row>
    <row r="2" spans="1:26" ht="0.75" customHeight="1">
      <c r="B2" s="112"/>
      <c r="C2" s="112"/>
      <c r="D2" s="112"/>
      <c r="E2" s="112"/>
      <c r="F2" s="112"/>
      <c r="G2" s="112"/>
      <c r="H2" s="112"/>
      <c r="I2" s="112"/>
      <c r="J2" s="112"/>
      <c r="K2" s="8"/>
      <c r="L2" s="8"/>
      <c r="M2" s="8"/>
      <c r="N2" s="8"/>
      <c r="O2" s="8"/>
      <c r="P2" s="8"/>
      <c r="Q2" s="8"/>
      <c r="R2" s="8"/>
      <c r="S2" s="8"/>
      <c r="T2" s="8"/>
      <c r="U2" s="8"/>
      <c r="V2" s="8"/>
      <c r="W2" s="8"/>
      <c r="X2" s="8"/>
      <c r="Y2" s="8"/>
      <c r="Z2" s="8"/>
    </row>
    <row r="3" spans="1:26" ht="13.5" customHeight="1">
      <c r="A3" s="115" t="s">
        <v>24</v>
      </c>
      <c r="B3" s="115"/>
      <c r="C3" s="115"/>
      <c r="D3" s="115"/>
      <c r="E3" s="115"/>
      <c r="F3" s="115"/>
      <c r="G3" s="115"/>
      <c r="H3" s="115"/>
      <c r="I3" s="115"/>
      <c r="J3" s="115"/>
      <c r="K3" s="115"/>
      <c r="L3" s="115"/>
      <c r="M3" s="115"/>
      <c r="N3" s="115"/>
      <c r="O3" s="115"/>
      <c r="P3" s="115"/>
      <c r="Q3" s="115"/>
      <c r="R3" s="115"/>
      <c r="S3" s="115"/>
      <c r="T3" s="115"/>
      <c r="U3" s="115"/>
      <c r="V3" s="115"/>
      <c r="W3" s="115"/>
      <c r="X3" s="115"/>
      <c r="Y3" s="115"/>
      <c r="Z3" s="115"/>
    </row>
    <row r="4" spans="1:26" ht="15.75" customHeight="1">
      <c r="B4" s="2" t="s">
        <v>24</v>
      </c>
      <c r="C4" s="2" t="s">
        <v>25</v>
      </c>
      <c r="D4" s="2" t="s">
        <v>26</v>
      </c>
      <c r="E4" s="2" t="s">
        <v>27</v>
      </c>
      <c r="F4" s="23" t="s">
        <v>28</v>
      </c>
      <c r="G4" s="23" t="s">
        <v>29</v>
      </c>
      <c r="H4" s="3">
        <v>2026</v>
      </c>
      <c r="I4" s="4">
        <v>1</v>
      </c>
      <c r="J4" s="5">
        <v>0</v>
      </c>
      <c r="K4" s="5">
        <v>0</v>
      </c>
      <c r="L4" s="5">
        <v>0</v>
      </c>
      <c r="M4" s="5">
        <v>0</v>
      </c>
      <c r="N4" s="5">
        <v>0</v>
      </c>
      <c r="O4" s="5">
        <v>0</v>
      </c>
      <c r="P4" s="5">
        <v>0</v>
      </c>
      <c r="Q4" s="5">
        <v>0</v>
      </c>
      <c r="R4" s="5">
        <v>0</v>
      </c>
      <c r="S4" s="5">
        <v>0</v>
      </c>
      <c r="T4" s="5">
        <v>0</v>
      </c>
      <c r="U4" s="5">
        <v>0</v>
      </c>
      <c r="V4" s="5">
        <v>0</v>
      </c>
      <c r="W4" s="5">
        <v>0</v>
      </c>
      <c r="X4" s="5">
        <v>0</v>
      </c>
      <c r="Y4" s="5">
        <v>0</v>
      </c>
      <c r="Z4" s="5">
        <f>SUM(K4:Y4)</f>
        <v>0</v>
      </c>
    </row>
    <row r="5" spans="1:26" ht="15.75" customHeight="1">
      <c r="B5" s="2" t="s">
        <v>24</v>
      </c>
      <c r="C5" s="2" t="s">
        <v>30</v>
      </c>
      <c r="D5" s="2" t="s">
        <v>26</v>
      </c>
      <c r="E5" s="2" t="s">
        <v>31</v>
      </c>
      <c r="F5" s="23" t="s">
        <v>32</v>
      </c>
      <c r="G5" s="23" t="s">
        <v>33</v>
      </c>
      <c r="H5" s="3">
        <v>2026</v>
      </c>
      <c r="I5" s="4">
        <v>1</v>
      </c>
      <c r="J5" s="5">
        <v>0</v>
      </c>
      <c r="K5" s="5">
        <v>0</v>
      </c>
      <c r="L5" s="5">
        <v>0</v>
      </c>
      <c r="M5" s="5">
        <v>0</v>
      </c>
      <c r="N5" s="5">
        <v>0</v>
      </c>
      <c r="O5" s="5">
        <v>0</v>
      </c>
      <c r="P5" s="5">
        <v>0</v>
      </c>
      <c r="Q5" s="5">
        <v>0</v>
      </c>
      <c r="R5" s="5">
        <v>0</v>
      </c>
      <c r="S5" s="5">
        <v>0</v>
      </c>
      <c r="T5" s="5">
        <v>0</v>
      </c>
      <c r="U5" s="5">
        <v>0</v>
      </c>
      <c r="V5" s="5">
        <v>0</v>
      </c>
      <c r="W5" s="5">
        <v>0</v>
      </c>
      <c r="X5" s="5">
        <v>0</v>
      </c>
      <c r="Y5" s="5">
        <v>0</v>
      </c>
      <c r="Z5" s="5">
        <f t="shared" ref="Z5" si="0">SUM(K5:Y5)</f>
        <v>0</v>
      </c>
    </row>
    <row r="6" spans="1:26" ht="0.75" customHeight="1">
      <c r="B6" s="110"/>
      <c r="C6" s="110"/>
      <c r="D6" s="110"/>
      <c r="E6" s="110"/>
      <c r="F6" s="110"/>
      <c r="G6" s="110"/>
      <c r="H6" s="110"/>
      <c r="I6" s="110"/>
      <c r="J6" s="110"/>
      <c r="K6" s="6"/>
      <c r="L6" s="6"/>
      <c r="M6" s="6"/>
      <c r="N6" s="6"/>
      <c r="O6" s="6"/>
      <c r="P6" s="6"/>
      <c r="Q6" s="6"/>
      <c r="R6" s="6"/>
      <c r="S6" s="6"/>
      <c r="T6" s="6"/>
      <c r="U6" s="6"/>
      <c r="V6" s="6"/>
      <c r="W6" s="6"/>
      <c r="X6" s="6"/>
      <c r="Y6" s="6"/>
      <c r="Z6" s="6"/>
    </row>
    <row r="7" spans="1:26" ht="12.75" customHeight="1">
      <c r="B7" s="111"/>
      <c r="C7" s="111"/>
      <c r="D7" s="111"/>
      <c r="E7" s="111"/>
      <c r="F7" s="111"/>
      <c r="G7" s="111"/>
      <c r="H7" s="111"/>
      <c r="I7" s="111"/>
      <c r="J7" s="111"/>
      <c r="K7" s="7">
        <f>K4+K5</f>
        <v>0</v>
      </c>
      <c r="L7" s="7">
        <f t="shared" ref="L7:Y7" si="1">L4+L5</f>
        <v>0</v>
      </c>
      <c r="M7" s="7">
        <f t="shared" si="1"/>
        <v>0</v>
      </c>
      <c r="N7" s="7">
        <f t="shared" si="1"/>
        <v>0</v>
      </c>
      <c r="O7" s="7">
        <f t="shared" si="1"/>
        <v>0</v>
      </c>
      <c r="P7" s="7">
        <f t="shared" si="1"/>
        <v>0</v>
      </c>
      <c r="Q7" s="7">
        <f t="shared" si="1"/>
        <v>0</v>
      </c>
      <c r="R7" s="7">
        <f t="shared" si="1"/>
        <v>0</v>
      </c>
      <c r="S7" s="7">
        <f t="shared" si="1"/>
        <v>0</v>
      </c>
      <c r="T7" s="7">
        <f t="shared" si="1"/>
        <v>0</v>
      </c>
      <c r="U7" s="7">
        <f t="shared" si="1"/>
        <v>0</v>
      </c>
      <c r="V7" s="7">
        <f t="shared" si="1"/>
        <v>0</v>
      </c>
      <c r="W7" s="7">
        <f t="shared" si="1"/>
        <v>0</v>
      </c>
      <c r="X7" s="7">
        <f t="shared" si="1"/>
        <v>0</v>
      </c>
      <c r="Y7" s="7">
        <f t="shared" si="1"/>
        <v>0</v>
      </c>
      <c r="Z7" s="18">
        <f>SUM(K7:Y7)</f>
        <v>0</v>
      </c>
    </row>
    <row r="8" spans="1:26" ht="0.75" customHeight="1">
      <c r="B8" s="112"/>
      <c r="C8" s="112"/>
      <c r="D8" s="112"/>
      <c r="E8" s="112"/>
      <c r="F8" s="112"/>
      <c r="G8" s="112"/>
      <c r="H8" s="112"/>
      <c r="I8" s="112"/>
      <c r="J8" s="112"/>
      <c r="K8" s="8"/>
      <c r="L8" s="8"/>
      <c r="M8" s="8"/>
      <c r="N8" s="8"/>
      <c r="O8" s="8"/>
      <c r="P8" s="8"/>
      <c r="Q8" s="8"/>
      <c r="R8" s="8"/>
      <c r="S8" s="8"/>
      <c r="T8" s="8"/>
      <c r="U8" s="8"/>
      <c r="V8" s="8"/>
      <c r="W8" s="8"/>
      <c r="X8" s="8"/>
      <c r="Y8" s="8"/>
      <c r="Z8" s="8"/>
    </row>
    <row r="9" spans="1:26" ht="0.75" customHeight="1">
      <c r="B9" s="112"/>
      <c r="C9" s="112"/>
      <c r="D9" s="112"/>
      <c r="E9" s="112"/>
      <c r="F9" s="112"/>
      <c r="G9" s="112"/>
      <c r="H9" s="112"/>
      <c r="I9" s="112"/>
      <c r="J9" s="112"/>
      <c r="K9" s="8"/>
      <c r="L9" s="8"/>
      <c r="M9" s="8"/>
      <c r="N9" s="8"/>
      <c r="O9" s="8"/>
      <c r="P9" s="8"/>
      <c r="Q9" s="8"/>
      <c r="R9" s="8"/>
      <c r="S9" s="8"/>
      <c r="T9" s="8"/>
      <c r="U9" s="8"/>
      <c r="V9" s="8"/>
      <c r="W9" s="8"/>
      <c r="X9" s="8"/>
      <c r="Y9" s="8"/>
      <c r="Z9" s="8"/>
    </row>
    <row r="10" spans="1:26" ht="13.5" customHeight="1">
      <c r="A10" s="114" t="s">
        <v>34</v>
      </c>
      <c r="B10" s="115"/>
      <c r="C10" s="115"/>
      <c r="D10" s="115"/>
      <c r="E10" s="115"/>
      <c r="F10" s="115"/>
      <c r="G10" s="115"/>
      <c r="H10" s="115"/>
      <c r="I10" s="115"/>
      <c r="J10" s="115"/>
      <c r="K10" s="115"/>
      <c r="L10" s="115"/>
      <c r="M10" s="115"/>
      <c r="N10" s="115"/>
      <c r="O10" s="115"/>
      <c r="P10" s="115"/>
      <c r="Q10" s="115"/>
      <c r="R10" s="115"/>
      <c r="S10" s="115"/>
      <c r="T10" s="115"/>
      <c r="U10" s="115"/>
      <c r="V10" s="115"/>
      <c r="W10" s="115"/>
      <c r="X10" s="115"/>
      <c r="Y10" s="115"/>
      <c r="Z10" s="115"/>
    </row>
    <row r="11" spans="1:26" ht="15.75" customHeight="1">
      <c r="B11" s="2" t="s">
        <v>34</v>
      </c>
      <c r="C11" s="2" t="s">
        <v>35</v>
      </c>
      <c r="D11" s="2" t="s">
        <v>36</v>
      </c>
      <c r="E11" s="2" t="s">
        <v>37</v>
      </c>
      <c r="F11" s="24" t="s">
        <v>32</v>
      </c>
      <c r="G11" s="24" t="s">
        <v>38</v>
      </c>
      <c r="H11" s="3">
        <v>2026</v>
      </c>
      <c r="I11" s="4">
        <v>1</v>
      </c>
      <c r="J11" s="5">
        <v>0</v>
      </c>
      <c r="K11" s="5">
        <v>0</v>
      </c>
      <c r="L11" s="5">
        <v>0</v>
      </c>
      <c r="M11" s="5">
        <v>0</v>
      </c>
      <c r="N11" s="5">
        <v>0</v>
      </c>
      <c r="O11" s="5">
        <v>0</v>
      </c>
      <c r="P11" s="5">
        <v>0</v>
      </c>
      <c r="Q11" s="5">
        <v>0</v>
      </c>
      <c r="R11" s="5">
        <v>0</v>
      </c>
      <c r="S11" s="5">
        <v>0</v>
      </c>
      <c r="T11" s="5">
        <v>0</v>
      </c>
      <c r="U11" s="5">
        <v>0</v>
      </c>
      <c r="V11" s="5">
        <v>0</v>
      </c>
      <c r="W11" s="5">
        <v>0</v>
      </c>
      <c r="X11" s="5">
        <v>0</v>
      </c>
      <c r="Y11" s="5">
        <v>0</v>
      </c>
      <c r="Z11" s="17">
        <f>SUM(K11:Y11)</f>
        <v>0</v>
      </c>
    </row>
    <row r="12" spans="1:26" ht="15.75" customHeight="1">
      <c r="B12" s="2" t="s">
        <v>34</v>
      </c>
      <c r="C12" s="2" t="s">
        <v>39</v>
      </c>
      <c r="D12" s="10" t="s">
        <v>36</v>
      </c>
      <c r="E12" s="2" t="s">
        <v>40</v>
      </c>
      <c r="F12" s="24" t="s">
        <v>32</v>
      </c>
      <c r="G12" s="24" t="s">
        <v>38</v>
      </c>
      <c r="H12" s="3">
        <v>2026</v>
      </c>
      <c r="I12" s="4">
        <v>1</v>
      </c>
      <c r="J12" s="5">
        <v>0</v>
      </c>
      <c r="K12" s="5">
        <v>0</v>
      </c>
      <c r="L12" s="5">
        <v>0</v>
      </c>
      <c r="M12" s="5">
        <v>0</v>
      </c>
      <c r="N12" s="5">
        <v>0</v>
      </c>
      <c r="O12" s="5">
        <v>0</v>
      </c>
      <c r="P12" s="5">
        <v>0</v>
      </c>
      <c r="Q12" s="5">
        <v>0</v>
      </c>
      <c r="R12" s="5">
        <v>0</v>
      </c>
      <c r="S12" s="5">
        <v>0</v>
      </c>
      <c r="T12" s="5">
        <v>0</v>
      </c>
      <c r="U12" s="5">
        <v>0</v>
      </c>
      <c r="V12" s="5">
        <v>0</v>
      </c>
      <c r="W12" s="5">
        <v>0</v>
      </c>
      <c r="X12" s="5">
        <v>0</v>
      </c>
      <c r="Y12" s="5">
        <v>0</v>
      </c>
      <c r="Z12" s="17">
        <f t="shared" ref="Z12:Z16" si="2">SUM(K12:Y12)</f>
        <v>0</v>
      </c>
    </row>
    <row r="13" spans="1:26" ht="15.75" customHeight="1">
      <c r="B13" s="10" t="s">
        <v>34</v>
      </c>
      <c r="C13" s="2" t="s">
        <v>41</v>
      </c>
      <c r="D13" s="10" t="s">
        <v>42</v>
      </c>
      <c r="E13" s="10" t="s">
        <v>43</v>
      </c>
      <c r="F13" s="24" t="s">
        <v>32</v>
      </c>
      <c r="G13" s="24" t="s">
        <v>44</v>
      </c>
      <c r="H13" s="11">
        <v>2026</v>
      </c>
      <c r="I13" s="12">
        <v>1</v>
      </c>
      <c r="J13" s="5">
        <v>0</v>
      </c>
      <c r="K13" s="5">
        <v>0</v>
      </c>
      <c r="L13" s="5">
        <v>0</v>
      </c>
      <c r="M13" s="5">
        <v>0</v>
      </c>
      <c r="N13" s="5">
        <v>0</v>
      </c>
      <c r="O13" s="5">
        <v>0</v>
      </c>
      <c r="P13" s="5">
        <v>0</v>
      </c>
      <c r="Q13" s="5">
        <v>0</v>
      </c>
      <c r="R13" s="5">
        <v>0</v>
      </c>
      <c r="S13" s="5">
        <v>0</v>
      </c>
      <c r="T13" s="5">
        <v>0</v>
      </c>
      <c r="U13" s="5">
        <v>0</v>
      </c>
      <c r="V13" s="5">
        <v>0</v>
      </c>
      <c r="W13" s="5">
        <v>0</v>
      </c>
      <c r="X13" s="5">
        <v>0</v>
      </c>
      <c r="Y13" s="5">
        <v>0</v>
      </c>
      <c r="Z13" s="17">
        <f t="shared" si="2"/>
        <v>0</v>
      </c>
    </row>
    <row r="14" spans="1:26" ht="15.75" customHeight="1">
      <c r="B14" s="10" t="s">
        <v>34</v>
      </c>
      <c r="C14" s="10" t="s">
        <v>45</v>
      </c>
      <c r="D14" s="10" t="s">
        <v>46</v>
      </c>
      <c r="E14" s="10" t="s">
        <v>43</v>
      </c>
      <c r="F14" s="24" t="s">
        <v>32</v>
      </c>
      <c r="G14" s="24" t="s">
        <v>47</v>
      </c>
      <c r="H14" s="11">
        <v>2026</v>
      </c>
      <c r="I14" s="12">
        <v>1</v>
      </c>
      <c r="J14" s="5">
        <v>0</v>
      </c>
      <c r="K14" s="5">
        <v>0</v>
      </c>
      <c r="L14" s="5">
        <v>0</v>
      </c>
      <c r="M14" s="5">
        <v>0</v>
      </c>
      <c r="N14" s="5">
        <v>0</v>
      </c>
      <c r="O14" s="5">
        <v>0</v>
      </c>
      <c r="P14" s="5">
        <v>0</v>
      </c>
      <c r="Q14" s="5">
        <v>0</v>
      </c>
      <c r="R14" s="5">
        <v>0</v>
      </c>
      <c r="S14" s="5">
        <v>0</v>
      </c>
      <c r="T14" s="5">
        <v>0</v>
      </c>
      <c r="U14" s="5">
        <v>0</v>
      </c>
      <c r="V14" s="5">
        <v>0</v>
      </c>
      <c r="W14" s="5">
        <v>0</v>
      </c>
      <c r="X14" s="5">
        <v>0</v>
      </c>
      <c r="Y14" s="5">
        <v>0</v>
      </c>
      <c r="Z14" s="17">
        <f t="shared" si="2"/>
        <v>0</v>
      </c>
    </row>
    <row r="15" spans="1:26" ht="15.75" customHeight="1">
      <c r="B15" s="10" t="s">
        <v>34</v>
      </c>
      <c r="C15" s="10" t="s">
        <v>48</v>
      </c>
      <c r="D15" s="10" t="s">
        <v>49</v>
      </c>
      <c r="E15" s="10" t="s">
        <v>50</v>
      </c>
      <c r="F15" s="24" t="s">
        <v>32</v>
      </c>
      <c r="G15" s="24" t="s">
        <v>51</v>
      </c>
      <c r="H15" s="11">
        <v>2026</v>
      </c>
      <c r="I15" s="12">
        <v>1</v>
      </c>
      <c r="J15" s="5">
        <v>0</v>
      </c>
      <c r="K15" s="5">
        <v>0</v>
      </c>
      <c r="L15" s="5">
        <v>0</v>
      </c>
      <c r="M15" s="5">
        <v>0</v>
      </c>
      <c r="N15" s="5">
        <v>0</v>
      </c>
      <c r="O15" s="5">
        <v>0</v>
      </c>
      <c r="P15" s="5">
        <v>0</v>
      </c>
      <c r="Q15" s="5">
        <v>0</v>
      </c>
      <c r="R15" s="5">
        <v>0</v>
      </c>
      <c r="S15" s="5">
        <v>0</v>
      </c>
      <c r="T15" s="5">
        <v>0</v>
      </c>
      <c r="U15" s="5">
        <v>0</v>
      </c>
      <c r="V15" s="5">
        <v>0</v>
      </c>
      <c r="W15" s="5">
        <v>0</v>
      </c>
      <c r="X15" s="5">
        <v>0</v>
      </c>
      <c r="Y15" s="5">
        <v>0</v>
      </c>
      <c r="Z15" s="17">
        <f t="shared" si="2"/>
        <v>0</v>
      </c>
    </row>
    <row r="16" spans="1:26" ht="15.75" customHeight="1">
      <c r="B16" s="10" t="s">
        <v>34</v>
      </c>
      <c r="C16" s="10" t="s">
        <v>52</v>
      </c>
      <c r="D16" s="10" t="s">
        <v>53</v>
      </c>
      <c r="E16" s="10" t="s">
        <v>54</v>
      </c>
      <c r="F16" s="24" t="s">
        <v>32</v>
      </c>
      <c r="G16" s="24" t="s">
        <v>55</v>
      </c>
      <c r="H16" s="11">
        <v>2026</v>
      </c>
      <c r="I16" s="12">
        <v>1</v>
      </c>
      <c r="J16" s="5">
        <v>0</v>
      </c>
      <c r="K16" s="5">
        <v>0</v>
      </c>
      <c r="L16" s="5">
        <v>0</v>
      </c>
      <c r="M16" s="5">
        <v>0</v>
      </c>
      <c r="N16" s="5">
        <v>0</v>
      </c>
      <c r="O16" s="5">
        <v>0</v>
      </c>
      <c r="P16" s="5">
        <v>0</v>
      </c>
      <c r="Q16" s="5">
        <v>0</v>
      </c>
      <c r="R16" s="5">
        <v>0</v>
      </c>
      <c r="S16" s="5">
        <v>0</v>
      </c>
      <c r="T16" s="5">
        <v>0</v>
      </c>
      <c r="U16" s="5">
        <v>0</v>
      </c>
      <c r="V16" s="5">
        <v>0</v>
      </c>
      <c r="W16" s="5">
        <v>0</v>
      </c>
      <c r="X16" s="5">
        <v>0</v>
      </c>
      <c r="Y16" s="5">
        <v>0</v>
      </c>
      <c r="Z16" s="17">
        <f t="shared" si="2"/>
        <v>0</v>
      </c>
    </row>
    <row r="17" spans="1:26" ht="0.75" customHeight="1">
      <c r="B17" s="110"/>
      <c r="C17" s="110"/>
      <c r="D17" s="110"/>
      <c r="E17" s="110"/>
      <c r="F17" s="110"/>
      <c r="G17" s="110"/>
      <c r="H17" s="110"/>
      <c r="I17" s="110"/>
      <c r="J17" s="110"/>
      <c r="K17" s="6"/>
      <c r="L17" s="6"/>
      <c r="M17" s="6"/>
      <c r="N17" s="6"/>
      <c r="O17" s="6"/>
      <c r="P17" s="6"/>
      <c r="Q17" s="6"/>
      <c r="R17" s="6"/>
      <c r="S17" s="6"/>
      <c r="T17" s="6"/>
      <c r="U17" s="6"/>
      <c r="V17" s="6"/>
      <c r="W17" s="6"/>
      <c r="X17" s="6"/>
      <c r="Y17" s="6"/>
      <c r="Z17" s="6"/>
    </row>
    <row r="18" spans="1:26" ht="12.75" customHeight="1">
      <c r="B18" s="111"/>
      <c r="C18" s="111"/>
      <c r="D18" s="111"/>
      <c r="E18" s="111"/>
      <c r="F18" s="111"/>
      <c r="G18" s="111"/>
      <c r="H18" s="111"/>
      <c r="I18" s="111"/>
      <c r="J18" s="111"/>
      <c r="K18" s="7">
        <f t="shared" ref="K18:Y18" si="3">SUM(K11:K17)</f>
        <v>0</v>
      </c>
      <c r="L18" s="7">
        <f t="shared" si="3"/>
        <v>0</v>
      </c>
      <c r="M18" s="7">
        <f t="shared" si="3"/>
        <v>0</v>
      </c>
      <c r="N18" s="7">
        <f t="shared" si="3"/>
        <v>0</v>
      </c>
      <c r="O18" s="7">
        <f t="shared" si="3"/>
        <v>0</v>
      </c>
      <c r="P18" s="7">
        <f t="shared" si="3"/>
        <v>0</v>
      </c>
      <c r="Q18" s="7">
        <f t="shared" si="3"/>
        <v>0</v>
      </c>
      <c r="R18" s="7">
        <f t="shared" si="3"/>
        <v>0</v>
      </c>
      <c r="S18" s="7">
        <f t="shared" si="3"/>
        <v>0</v>
      </c>
      <c r="T18" s="7">
        <f t="shared" si="3"/>
        <v>0</v>
      </c>
      <c r="U18" s="7">
        <f t="shared" si="3"/>
        <v>0</v>
      </c>
      <c r="V18" s="7">
        <f t="shared" si="3"/>
        <v>0</v>
      </c>
      <c r="W18" s="7">
        <f t="shared" si="3"/>
        <v>0</v>
      </c>
      <c r="X18" s="7">
        <f t="shared" si="3"/>
        <v>0</v>
      </c>
      <c r="Y18" s="7">
        <f t="shared" si="3"/>
        <v>0</v>
      </c>
      <c r="Z18" s="18">
        <f>SUM(K18:Y18)</f>
        <v>0</v>
      </c>
    </row>
    <row r="19" spans="1:26" ht="0.75" customHeight="1">
      <c r="B19" s="112"/>
      <c r="C19" s="112"/>
      <c r="D19" s="112"/>
      <c r="E19" s="112"/>
      <c r="F19" s="112"/>
      <c r="G19" s="112"/>
      <c r="H19" s="112"/>
      <c r="I19" s="112"/>
      <c r="J19" s="112"/>
      <c r="K19" s="8"/>
      <c r="L19" s="8"/>
      <c r="M19" s="8"/>
      <c r="N19" s="8"/>
      <c r="O19" s="8"/>
      <c r="P19" s="8"/>
      <c r="Q19" s="8"/>
      <c r="R19" s="8"/>
      <c r="S19" s="8"/>
      <c r="T19" s="8"/>
      <c r="U19" s="8"/>
      <c r="V19" s="8"/>
      <c r="W19" s="8"/>
      <c r="X19" s="8"/>
      <c r="Y19" s="8"/>
      <c r="Z19" s="8"/>
    </row>
    <row r="20" spans="1:26" ht="13.5" customHeight="1">
      <c r="A20" s="115" t="s">
        <v>56</v>
      </c>
      <c r="B20" s="115"/>
      <c r="C20" s="115"/>
      <c r="D20" s="115"/>
      <c r="E20" s="115"/>
      <c r="F20" s="115"/>
      <c r="G20" s="115"/>
      <c r="H20" s="115"/>
      <c r="I20" s="115"/>
      <c r="J20" s="115"/>
      <c r="K20" s="115"/>
      <c r="L20" s="115"/>
      <c r="M20" s="115"/>
      <c r="N20" s="115"/>
      <c r="O20" s="115"/>
      <c r="P20" s="115"/>
      <c r="Q20" s="115"/>
      <c r="R20" s="115"/>
      <c r="S20" s="115"/>
      <c r="T20" s="115"/>
      <c r="U20" s="115"/>
      <c r="V20" s="115"/>
      <c r="W20" s="115"/>
      <c r="X20" s="115"/>
      <c r="Y20" s="115"/>
      <c r="Z20" s="115"/>
    </row>
    <row r="21" spans="1:26" ht="15.75" customHeight="1">
      <c r="B21" s="10" t="s">
        <v>56</v>
      </c>
      <c r="C21" s="10" t="s">
        <v>57</v>
      </c>
      <c r="D21" s="10" t="s">
        <v>36</v>
      </c>
      <c r="E21" s="10" t="s">
        <v>58</v>
      </c>
      <c r="F21" s="24" t="s">
        <v>32</v>
      </c>
      <c r="G21" s="24" t="s">
        <v>59</v>
      </c>
      <c r="H21" s="11">
        <v>2026</v>
      </c>
      <c r="I21" s="12">
        <v>1</v>
      </c>
      <c r="J21" s="13">
        <v>0</v>
      </c>
      <c r="K21" s="13">
        <v>0</v>
      </c>
      <c r="L21" s="13">
        <v>0</v>
      </c>
      <c r="M21" s="13">
        <v>0</v>
      </c>
      <c r="N21" s="13">
        <v>0</v>
      </c>
      <c r="O21" s="13">
        <v>0</v>
      </c>
      <c r="P21" s="13">
        <v>0</v>
      </c>
      <c r="Q21" s="13">
        <v>0</v>
      </c>
      <c r="R21" s="13">
        <v>0</v>
      </c>
      <c r="S21" s="13">
        <v>0</v>
      </c>
      <c r="T21" s="13">
        <v>0</v>
      </c>
      <c r="U21" s="13">
        <v>0</v>
      </c>
      <c r="V21" s="13">
        <v>0</v>
      </c>
      <c r="W21" s="13">
        <v>0</v>
      </c>
      <c r="X21" s="13">
        <v>0</v>
      </c>
      <c r="Y21" s="13">
        <v>0</v>
      </c>
      <c r="Z21" s="19">
        <f>SUM(K21:Y21)</f>
        <v>0</v>
      </c>
    </row>
    <row r="22" spans="1:26" ht="15.75" customHeight="1">
      <c r="B22" s="10" t="s">
        <v>56</v>
      </c>
      <c r="C22" s="10" t="s">
        <v>60</v>
      </c>
      <c r="D22" s="10" t="s">
        <v>36</v>
      </c>
      <c r="E22" s="10" t="s">
        <v>58</v>
      </c>
      <c r="F22" s="24" t="s">
        <v>32</v>
      </c>
      <c r="G22" s="24" t="s">
        <v>59</v>
      </c>
      <c r="H22" s="11">
        <v>2026</v>
      </c>
      <c r="I22" s="12">
        <v>1</v>
      </c>
      <c r="J22" s="13">
        <v>0</v>
      </c>
      <c r="K22" s="13">
        <v>0</v>
      </c>
      <c r="L22" s="13">
        <v>0</v>
      </c>
      <c r="M22" s="13">
        <v>0</v>
      </c>
      <c r="N22" s="13">
        <v>0</v>
      </c>
      <c r="O22" s="13">
        <v>0</v>
      </c>
      <c r="P22" s="13">
        <v>0</v>
      </c>
      <c r="Q22" s="13">
        <v>0</v>
      </c>
      <c r="R22" s="13">
        <v>0</v>
      </c>
      <c r="S22" s="13">
        <v>0</v>
      </c>
      <c r="T22" s="13">
        <v>0</v>
      </c>
      <c r="U22" s="13">
        <v>0</v>
      </c>
      <c r="V22" s="13">
        <v>0</v>
      </c>
      <c r="W22" s="13">
        <v>0</v>
      </c>
      <c r="X22" s="13">
        <v>0</v>
      </c>
      <c r="Y22" s="13">
        <v>0</v>
      </c>
      <c r="Z22" s="19">
        <f t="shared" ref="Z22:Z23" si="4">SUM(K22:Y22)</f>
        <v>0</v>
      </c>
    </row>
    <row r="23" spans="1:26" ht="15.75" customHeight="1">
      <c r="B23" s="10" t="s">
        <v>56</v>
      </c>
      <c r="C23" s="10" t="s">
        <v>61</v>
      </c>
      <c r="D23" s="10" t="s">
        <v>36</v>
      </c>
      <c r="E23" s="10" t="s">
        <v>58</v>
      </c>
      <c r="F23" s="24" t="s">
        <v>32</v>
      </c>
      <c r="G23" s="24" t="s">
        <v>59</v>
      </c>
      <c r="H23" s="11">
        <v>2026</v>
      </c>
      <c r="I23" s="12">
        <v>0</v>
      </c>
      <c r="J23" s="13">
        <v>0</v>
      </c>
      <c r="K23" s="13">
        <v>0</v>
      </c>
      <c r="L23" s="13">
        <v>0</v>
      </c>
      <c r="M23" s="13">
        <v>0</v>
      </c>
      <c r="N23" s="13">
        <v>0</v>
      </c>
      <c r="O23" s="13">
        <v>0</v>
      </c>
      <c r="P23" s="13">
        <v>0</v>
      </c>
      <c r="Q23" s="13">
        <v>0</v>
      </c>
      <c r="R23" s="13">
        <v>0</v>
      </c>
      <c r="S23" s="13">
        <v>0</v>
      </c>
      <c r="T23" s="13">
        <v>0</v>
      </c>
      <c r="U23" s="13">
        <v>0</v>
      </c>
      <c r="V23" s="13">
        <v>0</v>
      </c>
      <c r="W23" s="13">
        <v>0</v>
      </c>
      <c r="X23" s="13">
        <v>0</v>
      </c>
      <c r="Y23" s="13">
        <v>0</v>
      </c>
      <c r="Z23" s="19">
        <f t="shared" si="4"/>
        <v>0</v>
      </c>
    </row>
    <row r="24" spans="1:26" ht="0.75" customHeight="1">
      <c r="B24" s="116"/>
      <c r="C24" s="116"/>
      <c r="D24" s="116"/>
      <c r="E24" s="116"/>
      <c r="F24" s="116"/>
      <c r="G24" s="116"/>
      <c r="H24" s="116"/>
      <c r="I24" s="116"/>
      <c r="J24" s="116"/>
      <c r="K24" s="14"/>
      <c r="L24" s="14"/>
      <c r="M24" s="14"/>
      <c r="N24" s="14"/>
      <c r="O24" s="14"/>
      <c r="P24" s="14"/>
      <c r="Q24" s="14"/>
      <c r="R24" s="14"/>
      <c r="S24" s="14"/>
      <c r="T24" s="14"/>
      <c r="U24" s="14"/>
      <c r="V24" s="14"/>
      <c r="W24" s="14"/>
      <c r="X24" s="14"/>
      <c r="Y24" s="14"/>
      <c r="Z24" s="14"/>
    </row>
    <row r="25" spans="1:26" ht="0.75" customHeight="1">
      <c r="B25" s="110"/>
      <c r="C25" s="110"/>
      <c r="D25" s="110"/>
      <c r="E25" s="110"/>
      <c r="F25" s="110"/>
      <c r="G25" s="110"/>
      <c r="H25" s="110"/>
      <c r="I25" s="110"/>
      <c r="J25" s="110"/>
      <c r="K25" s="6"/>
      <c r="L25" s="6"/>
      <c r="M25" s="6"/>
      <c r="N25" s="6"/>
      <c r="O25" s="6"/>
      <c r="P25" s="6"/>
      <c r="Q25" s="6"/>
      <c r="R25" s="6"/>
      <c r="S25" s="6"/>
      <c r="T25" s="6"/>
      <c r="U25" s="6"/>
      <c r="V25" s="6"/>
      <c r="W25" s="6"/>
      <c r="X25" s="6"/>
      <c r="Y25" s="6"/>
      <c r="Z25" s="6"/>
    </row>
    <row r="26" spans="1:26" ht="12.75" customHeight="1">
      <c r="B26" s="111"/>
      <c r="C26" s="111"/>
      <c r="D26" s="111"/>
      <c r="E26" s="111"/>
      <c r="F26" s="111"/>
      <c r="G26" s="111"/>
      <c r="H26" s="111"/>
      <c r="I26" s="111"/>
      <c r="J26" s="111"/>
      <c r="K26" s="7">
        <f>SUM(K21:K25)</f>
        <v>0</v>
      </c>
      <c r="L26" s="7">
        <f t="shared" ref="L26:Y26" si="5">SUM(L21:L25)</f>
        <v>0</v>
      </c>
      <c r="M26" s="7">
        <f t="shared" si="5"/>
        <v>0</v>
      </c>
      <c r="N26" s="7">
        <f t="shared" si="5"/>
        <v>0</v>
      </c>
      <c r="O26" s="7">
        <f>SUM(O21:O25)</f>
        <v>0</v>
      </c>
      <c r="P26" s="7">
        <f t="shared" si="5"/>
        <v>0</v>
      </c>
      <c r="Q26" s="7">
        <f t="shared" si="5"/>
        <v>0</v>
      </c>
      <c r="R26" s="7">
        <f t="shared" si="5"/>
        <v>0</v>
      </c>
      <c r="S26" s="7">
        <f t="shared" si="5"/>
        <v>0</v>
      </c>
      <c r="T26" s="7">
        <f t="shared" si="5"/>
        <v>0</v>
      </c>
      <c r="U26" s="7">
        <f t="shared" si="5"/>
        <v>0</v>
      </c>
      <c r="V26" s="7">
        <f t="shared" si="5"/>
        <v>0</v>
      </c>
      <c r="W26" s="7">
        <f t="shared" si="5"/>
        <v>0</v>
      </c>
      <c r="X26" s="7">
        <f t="shared" si="5"/>
        <v>0</v>
      </c>
      <c r="Y26" s="7">
        <f t="shared" si="5"/>
        <v>0</v>
      </c>
      <c r="Z26" s="18">
        <f>SUM(K26:Y26)</f>
        <v>0</v>
      </c>
    </row>
    <row r="27" spans="1:26" ht="0.75" customHeight="1">
      <c r="B27" s="112"/>
      <c r="C27" s="112"/>
      <c r="D27" s="112"/>
      <c r="E27" s="112"/>
      <c r="F27" s="112"/>
      <c r="G27" s="112"/>
      <c r="H27" s="112"/>
      <c r="I27" s="112"/>
      <c r="J27" s="112"/>
      <c r="K27" s="8"/>
      <c r="L27" s="8"/>
      <c r="M27" s="8"/>
      <c r="N27" s="8"/>
      <c r="O27" s="8"/>
      <c r="P27" s="8"/>
      <c r="Q27" s="8"/>
      <c r="R27" s="8"/>
      <c r="S27" s="8"/>
      <c r="T27" s="8"/>
      <c r="U27" s="8"/>
      <c r="V27" s="8"/>
      <c r="W27" s="8"/>
      <c r="X27" s="8"/>
      <c r="Y27" s="8"/>
      <c r="Z27" s="8"/>
    </row>
    <row r="28" spans="1:26" ht="13.5" customHeight="1">
      <c r="A28" s="115" t="s">
        <v>62</v>
      </c>
      <c r="B28" s="115"/>
      <c r="C28" s="115"/>
      <c r="D28" s="115"/>
      <c r="E28" s="115"/>
      <c r="F28" s="115"/>
      <c r="G28" s="115"/>
      <c r="H28" s="115"/>
      <c r="I28" s="115"/>
      <c r="J28" s="115"/>
      <c r="K28" s="115"/>
      <c r="L28" s="115"/>
      <c r="M28" s="115"/>
      <c r="N28" s="115"/>
      <c r="O28" s="115"/>
      <c r="P28" s="115"/>
      <c r="Q28" s="115"/>
      <c r="R28" s="115"/>
      <c r="S28" s="115"/>
      <c r="T28" s="115"/>
      <c r="U28" s="115"/>
      <c r="V28" s="115"/>
      <c r="W28" s="115"/>
      <c r="X28" s="115"/>
      <c r="Y28" s="115"/>
      <c r="Z28" s="115"/>
    </row>
    <row r="29" spans="1:26" ht="15.75" customHeight="1">
      <c r="B29" s="10" t="s">
        <v>62</v>
      </c>
      <c r="C29" s="10" t="s">
        <v>63</v>
      </c>
      <c r="D29" s="10" t="s">
        <v>49</v>
      </c>
      <c r="E29" s="10" t="s">
        <v>54</v>
      </c>
      <c r="F29" s="24" t="s">
        <v>32</v>
      </c>
      <c r="G29" s="24" t="s">
        <v>64</v>
      </c>
      <c r="H29" s="11">
        <v>2026</v>
      </c>
      <c r="I29" s="12">
        <v>1</v>
      </c>
      <c r="J29" s="13">
        <v>0</v>
      </c>
      <c r="K29" s="5">
        <v>0</v>
      </c>
      <c r="L29" s="5">
        <v>0</v>
      </c>
      <c r="M29" s="5">
        <v>0</v>
      </c>
      <c r="N29" s="5">
        <v>0</v>
      </c>
      <c r="O29" s="5">
        <v>0</v>
      </c>
      <c r="P29" s="5">
        <v>0</v>
      </c>
      <c r="Q29" s="5">
        <v>0</v>
      </c>
      <c r="R29" s="5">
        <v>0</v>
      </c>
      <c r="S29" s="5">
        <v>0</v>
      </c>
      <c r="T29" s="5">
        <v>0</v>
      </c>
      <c r="U29" s="5">
        <v>0</v>
      </c>
      <c r="V29" s="5">
        <v>0</v>
      </c>
      <c r="W29" s="5">
        <v>0</v>
      </c>
      <c r="X29" s="5">
        <v>0</v>
      </c>
      <c r="Y29" s="5">
        <v>0</v>
      </c>
      <c r="Z29" s="17">
        <f>SUM(K29:Y29)</f>
        <v>0</v>
      </c>
    </row>
    <row r="30" spans="1:26" ht="15.75" customHeight="1">
      <c r="B30" s="10" t="s">
        <v>62</v>
      </c>
      <c r="C30" s="10" t="s">
        <v>65</v>
      </c>
      <c r="D30" s="10" t="s">
        <v>66</v>
      </c>
      <c r="E30" s="10" t="s">
        <v>67</v>
      </c>
      <c r="F30" s="24" t="s">
        <v>28</v>
      </c>
      <c r="G30" s="24" t="s">
        <v>68</v>
      </c>
      <c r="H30" s="11">
        <v>2026</v>
      </c>
      <c r="I30" s="12">
        <v>1</v>
      </c>
      <c r="J30" s="13">
        <v>0</v>
      </c>
      <c r="K30" s="5">
        <v>0</v>
      </c>
      <c r="L30" s="5">
        <v>0</v>
      </c>
      <c r="M30" s="5">
        <v>0</v>
      </c>
      <c r="N30" s="5">
        <v>0</v>
      </c>
      <c r="O30" s="5">
        <v>0</v>
      </c>
      <c r="P30" s="5">
        <v>0</v>
      </c>
      <c r="Q30" s="5">
        <v>0</v>
      </c>
      <c r="R30" s="5">
        <v>0</v>
      </c>
      <c r="S30" s="5">
        <v>0</v>
      </c>
      <c r="T30" s="5">
        <v>0</v>
      </c>
      <c r="U30" s="5">
        <v>0</v>
      </c>
      <c r="V30" s="5">
        <v>0</v>
      </c>
      <c r="W30" s="5">
        <v>0</v>
      </c>
      <c r="X30" s="5">
        <v>0</v>
      </c>
      <c r="Y30" s="5">
        <v>0</v>
      </c>
      <c r="Z30" s="17">
        <f t="shared" ref="Z30:Z35" si="6">SUM(K30:Y30)</f>
        <v>0</v>
      </c>
    </row>
    <row r="31" spans="1:26" ht="15.75" customHeight="1">
      <c r="B31" s="10" t="s">
        <v>62</v>
      </c>
      <c r="C31" s="10" t="s">
        <v>69</v>
      </c>
      <c r="D31" s="10" t="s">
        <v>49</v>
      </c>
      <c r="E31" s="10" t="s">
        <v>54</v>
      </c>
      <c r="F31" s="24" t="s">
        <v>32</v>
      </c>
      <c r="G31" s="24" t="s">
        <v>64</v>
      </c>
      <c r="H31" s="11">
        <v>2026</v>
      </c>
      <c r="I31" s="12">
        <v>1</v>
      </c>
      <c r="J31" s="13">
        <v>0</v>
      </c>
      <c r="K31" s="5">
        <v>0</v>
      </c>
      <c r="L31" s="5">
        <v>0</v>
      </c>
      <c r="M31" s="5">
        <v>0</v>
      </c>
      <c r="N31" s="5">
        <v>0</v>
      </c>
      <c r="O31" s="5">
        <v>0</v>
      </c>
      <c r="P31" s="5">
        <v>0</v>
      </c>
      <c r="Q31" s="5">
        <v>0</v>
      </c>
      <c r="R31" s="5">
        <v>0</v>
      </c>
      <c r="S31" s="5">
        <v>0</v>
      </c>
      <c r="T31" s="5">
        <v>0</v>
      </c>
      <c r="U31" s="5">
        <v>0</v>
      </c>
      <c r="V31" s="5">
        <v>0</v>
      </c>
      <c r="W31" s="5">
        <v>0</v>
      </c>
      <c r="X31" s="5">
        <v>0</v>
      </c>
      <c r="Y31" s="5">
        <v>0</v>
      </c>
      <c r="Z31" s="17">
        <f t="shared" si="6"/>
        <v>0</v>
      </c>
    </row>
    <row r="32" spans="1:26" ht="15.75" customHeight="1">
      <c r="B32" s="10" t="s">
        <v>62</v>
      </c>
      <c r="C32" s="10" t="s">
        <v>70</v>
      </c>
      <c r="D32" s="10" t="s">
        <v>53</v>
      </c>
      <c r="E32" s="10" t="s">
        <v>71</v>
      </c>
      <c r="F32" s="24" t="s">
        <v>32</v>
      </c>
      <c r="G32" s="24" t="s">
        <v>55</v>
      </c>
      <c r="H32" s="11">
        <v>2026</v>
      </c>
      <c r="I32" s="12">
        <v>1</v>
      </c>
      <c r="J32" s="13">
        <v>0</v>
      </c>
      <c r="K32" s="5">
        <v>0</v>
      </c>
      <c r="L32" s="5">
        <v>0</v>
      </c>
      <c r="M32" s="5">
        <v>0</v>
      </c>
      <c r="N32" s="5">
        <v>0</v>
      </c>
      <c r="O32" s="5">
        <v>0</v>
      </c>
      <c r="P32" s="5">
        <v>0</v>
      </c>
      <c r="Q32" s="5">
        <v>0</v>
      </c>
      <c r="R32" s="5">
        <v>0</v>
      </c>
      <c r="S32" s="5">
        <v>0</v>
      </c>
      <c r="T32" s="5">
        <v>0</v>
      </c>
      <c r="U32" s="5">
        <v>0</v>
      </c>
      <c r="V32" s="5">
        <v>0</v>
      </c>
      <c r="W32" s="5">
        <v>0</v>
      </c>
      <c r="X32" s="5">
        <v>0</v>
      </c>
      <c r="Y32" s="5">
        <v>0</v>
      </c>
      <c r="Z32" s="17">
        <f t="shared" si="6"/>
        <v>0</v>
      </c>
    </row>
    <row r="33" spans="1:26" ht="15.75" customHeight="1">
      <c r="B33" s="10" t="s">
        <v>62</v>
      </c>
      <c r="C33" s="10" t="s">
        <v>72</v>
      </c>
      <c r="D33" s="10" t="s">
        <v>73</v>
      </c>
      <c r="E33" s="10" t="s">
        <v>71</v>
      </c>
      <c r="F33" s="24" t="s">
        <v>32</v>
      </c>
      <c r="G33" s="24" t="s">
        <v>74</v>
      </c>
      <c r="H33" s="11">
        <v>2026</v>
      </c>
      <c r="I33" s="12">
        <v>1</v>
      </c>
      <c r="J33" s="13">
        <v>0</v>
      </c>
      <c r="K33" s="5">
        <v>0</v>
      </c>
      <c r="L33" s="5">
        <v>0</v>
      </c>
      <c r="M33" s="5">
        <v>0</v>
      </c>
      <c r="N33" s="5">
        <v>0</v>
      </c>
      <c r="O33" s="5">
        <v>0</v>
      </c>
      <c r="P33" s="5">
        <v>0</v>
      </c>
      <c r="Q33" s="5">
        <v>0</v>
      </c>
      <c r="R33" s="5">
        <v>0</v>
      </c>
      <c r="S33" s="5">
        <v>0</v>
      </c>
      <c r="T33" s="5">
        <v>0</v>
      </c>
      <c r="U33" s="5">
        <v>0</v>
      </c>
      <c r="V33" s="5">
        <v>0</v>
      </c>
      <c r="W33" s="5">
        <v>0</v>
      </c>
      <c r="X33" s="5">
        <v>0</v>
      </c>
      <c r="Y33" s="5">
        <v>0</v>
      </c>
      <c r="Z33" s="17">
        <f t="shared" si="6"/>
        <v>0</v>
      </c>
    </row>
    <row r="34" spans="1:26" ht="15.75" customHeight="1">
      <c r="B34" s="10" t="s">
        <v>62</v>
      </c>
      <c r="C34" s="10" t="s">
        <v>75</v>
      </c>
      <c r="D34" s="10" t="s">
        <v>73</v>
      </c>
      <c r="E34" s="10" t="s">
        <v>54</v>
      </c>
      <c r="F34" s="24" t="s">
        <v>32</v>
      </c>
      <c r="G34" s="24" t="s">
        <v>74</v>
      </c>
      <c r="H34" s="11">
        <v>2026</v>
      </c>
      <c r="I34" s="12">
        <v>1</v>
      </c>
      <c r="J34" s="13">
        <v>0</v>
      </c>
      <c r="K34" s="5">
        <v>0</v>
      </c>
      <c r="L34" s="5">
        <v>0</v>
      </c>
      <c r="M34" s="5">
        <v>0</v>
      </c>
      <c r="N34" s="5">
        <v>0</v>
      </c>
      <c r="O34" s="5">
        <v>0</v>
      </c>
      <c r="P34" s="5">
        <v>0</v>
      </c>
      <c r="Q34" s="5">
        <v>0</v>
      </c>
      <c r="R34" s="5">
        <v>0</v>
      </c>
      <c r="S34" s="5">
        <v>0</v>
      </c>
      <c r="T34" s="5">
        <v>0</v>
      </c>
      <c r="U34" s="5">
        <v>0</v>
      </c>
      <c r="V34" s="5">
        <v>0</v>
      </c>
      <c r="W34" s="5">
        <v>0</v>
      </c>
      <c r="X34" s="5">
        <v>0</v>
      </c>
      <c r="Y34" s="5">
        <v>0</v>
      </c>
      <c r="Z34" s="17">
        <f t="shared" si="6"/>
        <v>0</v>
      </c>
    </row>
    <row r="35" spans="1:26" ht="15.75" customHeight="1">
      <c r="B35" s="10" t="s">
        <v>62</v>
      </c>
      <c r="C35" s="10" t="s">
        <v>72</v>
      </c>
      <c r="D35" s="10" t="s">
        <v>73</v>
      </c>
      <c r="E35" s="10" t="s">
        <v>54</v>
      </c>
      <c r="F35" s="24" t="s">
        <v>32</v>
      </c>
      <c r="G35" s="24" t="s">
        <v>76</v>
      </c>
      <c r="H35" s="11">
        <v>2026</v>
      </c>
      <c r="I35" s="12">
        <v>1</v>
      </c>
      <c r="J35" s="13">
        <v>0</v>
      </c>
      <c r="K35" s="5">
        <v>0</v>
      </c>
      <c r="L35" s="5">
        <v>0</v>
      </c>
      <c r="M35" s="5">
        <v>0</v>
      </c>
      <c r="N35" s="5">
        <v>0</v>
      </c>
      <c r="O35" s="5">
        <v>0</v>
      </c>
      <c r="P35" s="5">
        <v>0</v>
      </c>
      <c r="Q35" s="5">
        <v>0</v>
      </c>
      <c r="R35" s="5">
        <v>0</v>
      </c>
      <c r="S35" s="5">
        <v>0</v>
      </c>
      <c r="T35" s="5">
        <v>0</v>
      </c>
      <c r="U35" s="5">
        <v>0</v>
      </c>
      <c r="V35" s="5">
        <v>0</v>
      </c>
      <c r="W35" s="5">
        <v>0</v>
      </c>
      <c r="X35" s="5">
        <v>0</v>
      </c>
      <c r="Y35" s="5">
        <v>0</v>
      </c>
      <c r="Z35" s="17">
        <f t="shared" si="6"/>
        <v>0</v>
      </c>
    </row>
    <row r="36" spans="1:26">
      <c r="B36" s="117"/>
      <c r="C36" s="117"/>
      <c r="D36" s="117"/>
      <c r="E36" s="117"/>
      <c r="F36" s="117"/>
      <c r="G36" s="117"/>
      <c r="H36" s="117"/>
      <c r="I36" s="117"/>
      <c r="J36" s="117"/>
      <c r="K36" s="15">
        <f t="shared" ref="K36:Y36" si="7">SUM(K29:K35)</f>
        <v>0</v>
      </c>
      <c r="L36" s="15">
        <f t="shared" si="7"/>
        <v>0</v>
      </c>
      <c r="M36" s="15">
        <f t="shared" si="7"/>
        <v>0</v>
      </c>
      <c r="N36" s="15">
        <f t="shared" si="7"/>
        <v>0</v>
      </c>
      <c r="O36" s="15">
        <f t="shared" si="7"/>
        <v>0</v>
      </c>
      <c r="P36" s="15">
        <f t="shared" si="7"/>
        <v>0</v>
      </c>
      <c r="Q36" s="15">
        <f t="shared" si="7"/>
        <v>0</v>
      </c>
      <c r="R36" s="15">
        <f t="shared" si="7"/>
        <v>0</v>
      </c>
      <c r="S36" s="15">
        <f t="shared" si="7"/>
        <v>0</v>
      </c>
      <c r="T36" s="15">
        <f t="shared" si="7"/>
        <v>0</v>
      </c>
      <c r="U36" s="15">
        <f t="shared" si="7"/>
        <v>0</v>
      </c>
      <c r="V36" s="15">
        <f t="shared" si="7"/>
        <v>0</v>
      </c>
      <c r="W36" s="15">
        <f t="shared" si="7"/>
        <v>0</v>
      </c>
      <c r="X36" s="15">
        <f t="shared" si="7"/>
        <v>0</v>
      </c>
      <c r="Y36" s="15">
        <f t="shared" si="7"/>
        <v>0</v>
      </c>
      <c r="Z36" s="20">
        <f>SUM(K36:Y36)</f>
        <v>0</v>
      </c>
    </row>
    <row r="37" spans="1:26" ht="13.5" customHeight="1">
      <c r="A37" s="115" t="s">
        <v>77</v>
      </c>
      <c r="B37" s="115"/>
      <c r="C37" s="115"/>
      <c r="D37" s="115"/>
      <c r="E37" s="115"/>
      <c r="F37" s="115"/>
      <c r="G37" s="115"/>
      <c r="H37" s="115"/>
      <c r="I37" s="115"/>
      <c r="J37" s="115"/>
      <c r="K37" s="115"/>
      <c r="L37" s="115"/>
      <c r="M37" s="115"/>
      <c r="N37" s="115"/>
      <c r="O37" s="115"/>
      <c r="P37" s="115"/>
      <c r="Q37" s="115"/>
      <c r="R37" s="115"/>
      <c r="S37" s="115"/>
      <c r="T37" s="115"/>
      <c r="U37" s="115"/>
      <c r="V37" s="115"/>
      <c r="W37" s="115"/>
      <c r="X37" s="115"/>
      <c r="Y37" s="115"/>
      <c r="Z37" s="115"/>
    </row>
    <row r="38" spans="1:26" ht="15.75" customHeight="1">
      <c r="B38" s="2" t="s">
        <v>77</v>
      </c>
      <c r="C38" s="2" t="s">
        <v>78</v>
      </c>
      <c r="D38" s="2" t="s">
        <v>79</v>
      </c>
      <c r="E38" s="2" t="s">
        <v>27</v>
      </c>
      <c r="F38" s="24" t="s">
        <v>32</v>
      </c>
      <c r="G38" s="24" t="s">
        <v>80</v>
      </c>
      <c r="H38" s="3">
        <v>2026</v>
      </c>
      <c r="I38" s="4">
        <v>1</v>
      </c>
      <c r="J38" s="5">
        <v>0</v>
      </c>
      <c r="K38" s="5">
        <v>0</v>
      </c>
      <c r="L38" s="5">
        <v>0</v>
      </c>
      <c r="M38" s="5">
        <v>0</v>
      </c>
      <c r="N38" s="5">
        <v>0</v>
      </c>
      <c r="O38" s="5">
        <v>0</v>
      </c>
      <c r="P38" s="5">
        <v>0</v>
      </c>
      <c r="Q38" s="5">
        <v>0</v>
      </c>
      <c r="R38" s="5">
        <v>0</v>
      </c>
      <c r="S38" s="5">
        <v>0</v>
      </c>
      <c r="T38" s="5">
        <v>0</v>
      </c>
      <c r="U38" s="5">
        <v>0</v>
      </c>
      <c r="V38" s="5">
        <v>0</v>
      </c>
      <c r="W38" s="5">
        <v>0</v>
      </c>
      <c r="X38" s="5">
        <v>0</v>
      </c>
      <c r="Y38" s="5">
        <v>0</v>
      </c>
      <c r="Z38" s="17">
        <f>SUM(K38:Y38)</f>
        <v>0</v>
      </c>
    </row>
    <row r="39" spans="1:26" ht="15.75" customHeight="1">
      <c r="B39" s="2" t="s">
        <v>77</v>
      </c>
      <c r="C39" s="2" t="s">
        <v>81</v>
      </c>
      <c r="D39" s="2" t="s">
        <v>79</v>
      </c>
      <c r="E39" s="2" t="s">
        <v>82</v>
      </c>
      <c r="F39" s="24" t="s">
        <v>32</v>
      </c>
      <c r="G39" s="24" t="s">
        <v>80</v>
      </c>
      <c r="H39" s="3">
        <v>2026</v>
      </c>
      <c r="I39" s="4">
        <v>1</v>
      </c>
      <c r="J39" s="5">
        <v>0</v>
      </c>
      <c r="K39" s="5">
        <v>0</v>
      </c>
      <c r="L39" s="5">
        <v>0</v>
      </c>
      <c r="M39" s="5">
        <v>0</v>
      </c>
      <c r="N39" s="5">
        <v>0</v>
      </c>
      <c r="O39" s="5">
        <v>0</v>
      </c>
      <c r="P39" s="5">
        <v>0</v>
      </c>
      <c r="Q39" s="5">
        <v>0</v>
      </c>
      <c r="R39" s="5">
        <v>0</v>
      </c>
      <c r="S39" s="5">
        <v>0</v>
      </c>
      <c r="T39" s="5">
        <v>0</v>
      </c>
      <c r="U39" s="5">
        <v>0</v>
      </c>
      <c r="V39" s="5">
        <v>0</v>
      </c>
      <c r="W39" s="5">
        <v>0</v>
      </c>
      <c r="X39" s="5">
        <v>0</v>
      </c>
      <c r="Y39" s="5">
        <v>0</v>
      </c>
      <c r="Z39" s="17">
        <f>SUM(K39:Y39)</f>
        <v>0</v>
      </c>
    </row>
    <row r="40" spans="1:26" ht="0.75" customHeight="1">
      <c r="B40" s="110"/>
      <c r="C40" s="110"/>
      <c r="D40" s="110"/>
      <c r="E40" s="110"/>
      <c r="F40" s="110"/>
      <c r="G40" s="110"/>
      <c r="H40" s="110"/>
      <c r="I40" s="110"/>
      <c r="J40" s="110"/>
      <c r="K40" s="6"/>
      <c r="L40" s="6"/>
      <c r="M40" s="6"/>
      <c r="N40" s="6"/>
      <c r="O40" s="6"/>
      <c r="P40" s="6"/>
      <c r="Q40" s="6"/>
      <c r="R40" s="6"/>
      <c r="S40" s="6"/>
      <c r="T40" s="6"/>
      <c r="U40" s="6"/>
      <c r="V40" s="6"/>
      <c r="W40" s="6"/>
      <c r="X40" s="6"/>
      <c r="Y40" s="6"/>
      <c r="Z40" s="6"/>
    </row>
    <row r="41" spans="1:26" ht="12.75" customHeight="1">
      <c r="B41" s="111"/>
      <c r="C41" s="111"/>
      <c r="D41" s="111"/>
      <c r="E41" s="111"/>
      <c r="F41" s="111"/>
      <c r="G41" s="111"/>
      <c r="H41" s="111"/>
      <c r="I41" s="111"/>
      <c r="J41" s="111"/>
      <c r="K41" s="7">
        <f>SUM(K38:K40)</f>
        <v>0</v>
      </c>
      <c r="L41" s="7">
        <f t="shared" ref="L41:Y41" si="8">SUM(L38:L40)</f>
        <v>0</v>
      </c>
      <c r="M41" s="7">
        <f t="shared" si="8"/>
        <v>0</v>
      </c>
      <c r="N41" s="7">
        <f t="shared" si="8"/>
        <v>0</v>
      </c>
      <c r="O41" s="7">
        <f t="shared" si="8"/>
        <v>0</v>
      </c>
      <c r="P41" s="7">
        <f t="shared" si="8"/>
        <v>0</v>
      </c>
      <c r="Q41" s="7">
        <f t="shared" si="8"/>
        <v>0</v>
      </c>
      <c r="R41" s="7">
        <f t="shared" si="8"/>
        <v>0</v>
      </c>
      <c r="S41" s="7">
        <f t="shared" si="8"/>
        <v>0</v>
      </c>
      <c r="T41" s="7">
        <f t="shared" si="8"/>
        <v>0</v>
      </c>
      <c r="U41" s="7">
        <f t="shared" si="8"/>
        <v>0</v>
      </c>
      <c r="V41" s="7">
        <f t="shared" si="8"/>
        <v>0</v>
      </c>
      <c r="W41" s="7">
        <f t="shared" si="8"/>
        <v>0</v>
      </c>
      <c r="X41" s="7">
        <f t="shared" si="8"/>
        <v>0</v>
      </c>
      <c r="Y41" s="7">
        <f t="shared" si="8"/>
        <v>0</v>
      </c>
      <c r="Z41" s="18">
        <f>SUM(K41:Y41)</f>
        <v>0</v>
      </c>
    </row>
    <row r="42" spans="1:26" ht="0.75" customHeight="1">
      <c r="B42" s="112"/>
      <c r="C42" s="112"/>
      <c r="D42" s="112"/>
      <c r="E42" s="112"/>
      <c r="F42" s="112"/>
      <c r="G42" s="112"/>
      <c r="H42" s="112"/>
      <c r="I42" s="112"/>
      <c r="J42" s="112"/>
      <c r="K42" s="8"/>
      <c r="L42" s="8"/>
      <c r="M42" s="8"/>
      <c r="N42" s="8"/>
      <c r="O42" s="8"/>
      <c r="P42" s="8"/>
      <c r="Q42" s="8"/>
      <c r="R42" s="8"/>
      <c r="S42" s="8"/>
      <c r="T42" s="8"/>
      <c r="U42" s="8"/>
      <c r="V42" s="8"/>
      <c r="W42" s="8"/>
      <c r="X42" s="8"/>
      <c r="Y42" s="8"/>
      <c r="Z42" s="8"/>
    </row>
    <row r="43" spans="1:26" ht="0.75" customHeight="1">
      <c r="B43" s="112"/>
      <c r="C43" s="112"/>
      <c r="D43" s="112"/>
      <c r="E43" s="112"/>
      <c r="F43" s="112"/>
      <c r="G43" s="112"/>
      <c r="H43" s="112"/>
      <c r="I43" s="112"/>
      <c r="J43" s="112"/>
      <c r="K43" s="8"/>
      <c r="L43" s="8"/>
      <c r="M43" s="8"/>
      <c r="N43" s="8"/>
      <c r="O43" s="8"/>
      <c r="P43" s="8"/>
      <c r="Q43" s="8"/>
      <c r="R43" s="8"/>
      <c r="S43" s="8"/>
      <c r="T43" s="8"/>
      <c r="U43" s="8"/>
      <c r="V43" s="8"/>
      <c r="W43" s="8"/>
      <c r="X43" s="8"/>
      <c r="Y43" s="8"/>
      <c r="Z43" s="8"/>
    </row>
    <row r="44" spans="1:26" ht="13.5" customHeight="1">
      <c r="A44" s="115" t="s">
        <v>83</v>
      </c>
      <c r="B44" s="115"/>
      <c r="C44" s="115"/>
      <c r="D44" s="115"/>
      <c r="E44" s="115"/>
      <c r="F44" s="115"/>
      <c r="G44" s="115"/>
      <c r="H44" s="115"/>
      <c r="I44" s="115"/>
      <c r="J44" s="115"/>
      <c r="K44" s="115"/>
      <c r="L44" s="115"/>
      <c r="M44" s="115"/>
      <c r="N44" s="115"/>
      <c r="O44" s="115"/>
      <c r="P44" s="115"/>
      <c r="Q44" s="115"/>
      <c r="R44" s="115"/>
      <c r="S44" s="115"/>
      <c r="T44" s="115"/>
      <c r="U44" s="115"/>
      <c r="V44" s="115"/>
      <c r="W44" s="115"/>
      <c r="X44" s="115"/>
      <c r="Y44" s="115"/>
      <c r="Z44" s="115"/>
    </row>
    <row r="45" spans="1:26" ht="15.75" customHeight="1">
      <c r="B45" s="2" t="s">
        <v>83</v>
      </c>
      <c r="C45" s="10" t="s">
        <v>84</v>
      </c>
      <c r="D45" s="2" t="s">
        <v>85</v>
      </c>
      <c r="E45" s="2" t="s">
        <v>86</v>
      </c>
      <c r="F45" s="24" t="s">
        <v>32</v>
      </c>
      <c r="G45" s="24" t="s">
        <v>87</v>
      </c>
      <c r="H45" s="3">
        <v>2027</v>
      </c>
      <c r="I45" s="4">
        <v>4</v>
      </c>
      <c r="J45" s="5">
        <v>0</v>
      </c>
      <c r="K45" s="5">
        <v>0</v>
      </c>
      <c r="L45" s="5">
        <v>0</v>
      </c>
      <c r="M45" s="5">
        <v>0</v>
      </c>
      <c r="N45" s="5">
        <v>0</v>
      </c>
      <c r="O45" s="5">
        <v>0</v>
      </c>
      <c r="P45" s="5">
        <v>0</v>
      </c>
      <c r="Q45" s="5">
        <v>0</v>
      </c>
      <c r="R45" s="5">
        <v>0</v>
      </c>
      <c r="S45" s="5">
        <v>0</v>
      </c>
      <c r="T45" s="5">
        <v>0</v>
      </c>
      <c r="U45" s="5">
        <v>0</v>
      </c>
      <c r="V45" s="5">
        <v>0</v>
      </c>
      <c r="W45" s="5">
        <v>0</v>
      </c>
      <c r="X45" s="5">
        <v>0</v>
      </c>
      <c r="Y45" s="5">
        <v>0</v>
      </c>
      <c r="Z45" s="17">
        <f>SUM(K45:Y45)</f>
        <v>0</v>
      </c>
    </row>
    <row r="46" spans="1:26" ht="15.75" customHeight="1">
      <c r="B46" s="10" t="s">
        <v>83</v>
      </c>
      <c r="C46" s="10" t="s">
        <v>84</v>
      </c>
      <c r="D46" s="10" t="s">
        <v>88</v>
      </c>
      <c r="E46" s="10" t="s">
        <v>50</v>
      </c>
      <c r="F46" s="24" t="s">
        <v>32</v>
      </c>
      <c r="G46" s="24" t="s">
        <v>87</v>
      </c>
      <c r="H46" s="11">
        <v>2026</v>
      </c>
      <c r="I46" s="12">
        <v>1</v>
      </c>
      <c r="J46" s="5">
        <v>0</v>
      </c>
      <c r="K46" s="5">
        <v>0</v>
      </c>
      <c r="L46" s="5">
        <v>0</v>
      </c>
      <c r="M46" s="5">
        <v>0</v>
      </c>
      <c r="N46" s="5">
        <v>0</v>
      </c>
      <c r="O46" s="5">
        <v>0</v>
      </c>
      <c r="P46" s="5">
        <v>0</v>
      </c>
      <c r="Q46" s="5">
        <v>0</v>
      </c>
      <c r="R46" s="5">
        <v>0</v>
      </c>
      <c r="S46" s="5">
        <v>0</v>
      </c>
      <c r="T46" s="5">
        <v>0</v>
      </c>
      <c r="U46" s="5">
        <v>0</v>
      </c>
      <c r="V46" s="5">
        <v>0</v>
      </c>
      <c r="W46" s="5">
        <v>0</v>
      </c>
      <c r="X46" s="5">
        <v>0</v>
      </c>
      <c r="Y46" s="5">
        <v>0</v>
      </c>
      <c r="Z46" s="17">
        <f t="shared" ref="Z46:Z50" si="9">SUM(K46:Y46)</f>
        <v>0</v>
      </c>
    </row>
    <row r="47" spans="1:26" ht="15.75" customHeight="1">
      <c r="B47" s="10" t="s">
        <v>83</v>
      </c>
      <c r="C47" s="10" t="s">
        <v>84</v>
      </c>
      <c r="D47" s="10" t="s">
        <v>89</v>
      </c>
      <c r="E47" s="10" t="s">
        <v>50</v>
      </c>
      <c r="F47" s="24" t="s">
        <v>32</v>
      </c>
      <c r="G47" s="24" t="s">
        <v>87</v>
      </c>
      <c r="H47" s="11">
        <v>2026</v>
      </c>
      <c r="I47" s="12">
        <v>1</v>
      </c>
      <c r="J47" s="5">
        <v>0</v>
      </c>
      <c r="K47" s="5">
        <v>0</v>
      </c>
      <c r="L47" s="5">
        <v>0</v>
      </c>
      <c r="M47" s="5">
        <v>0</v>
      </c>
      <c r="N47" s="5">
        <v>0</v>
      </c>
      <c r="O47" s="5">
        <v>0</v>
      </c>
      <c r="P47" s="5">
        <v>0</v>
      </c>
      <c r="Q47" s="5">
        <v>0</v>
      </c>
      <c r="R47" s="5">
        <v>0</v>
      </c>
      <c r="S47" s="5">
        <v>0</v>
      </c>
      <c r="T47" s="5">
        <v>0</v>
      </c>
      <c r="U47" s="5">
        <v>0</v>
      </c>
      <c r="V47" s="5">
        <v>0</v>
      </c>
      <c r="W47" s="5">
        <v>0</v>
      </c>
      <c r="X47" s="5">
        <v>0</v>
      </c>
      <c r="Y47" s="5">
        <v>0</v>
      </c>
      <c r="Z47" s="17">
        <f t="shared" si="9"/>
        <v>0</v>
      </c>
    </row>
    <row r="48" spans="1:26" ht="15.75" customHeight="1">
      <c r="B48" s="10" t="s">
        <v>83</v>
      </c>
      <c r="C48" s="10" t="s">
        <v>90</v>
      </c>
      <c r="D48" s="10" t="s">
        <v>91</v>
      </c>
      <c r="E48" s="10" t="s">
        <v>50</v>
      </c>
      <c r="F48" s="24" t="s">
        <v>32</v>
      </c>
      <c r="G48" s="24" t="s">
        <v>92</v>
      </c>
      <c r="H48" s="11">
        <v>2026</v>
      </c>
      <c r="I48" s="12">
        <v>1</v>
      </c>
      <c r="J48" s="5">
        <v>0</v>
      </c>
      <c r="K48" s="5">
        <v>0</v>
      </c>
      <c r="L48" s="5">
        <v>0</v>
      </c>
      <c r="M48" s="5">
        <v>0</v>
      </c>
      <c r="N48" s="5">
        <v>0</v>
      </c>
      <c r="O48" s="5">
        <v>0</v>
      </c>
      <c r="P48" s="5">
        <v>0</v>
      </c>
      <c r="Q48" s="5">
        <v>0</v>
      </c>
      <c r="R48" s="5">
        <v>0</v>
      </c>
      <c r="S48" s="5">
        <v>0</v>
      </c>
      <c r="T48" s="5">
        <v>0</v>
      </c>
      <c r="U48" s="5">
        <v>0</v>
      </c>
      <c r="V48" s="5">
        <v>0</v>
      </c>
      <c r="W48" s="5">
        <v>0</v>
      </c>
      <c r="X48" s="5">
        <v>0</v>
      </c>
      <c r="Y48" s="5">
        <v>0</v>
      </c>
      <c r="Z48" s="17">
        <f t="shared" si="9"/>
        <v>0</v>
      </c>
    </row>
    <row r="49" spans="1:26" ht="15.75" customHeight="1">
      <c r="B49" s="10" t="s">
        <v>83</v>
      </c>
      <c r="C49" s="10" t="s">
        <v>93</v>
      </c>
      <c r="D49" s="10" t="s">
        <v>94</v>
      </c>
      <c r="E49" s="10" t="s">
        <v>50</v>
      </c>
      <c r="F49" s="24" t="s">
        <v>32</v>
      </c>
      <c r="G49" s="24" t="s">
        <v>95</v>
      </c>
      <c r="H49" s="11">
        <v>2026</v>
      </c>
      <c r="I49" s="12">
        <v>1</v>
      </c>
      <c r="J49" s="5">
        <v>0</v>
      </c>
      <c r="K49" s="5">
        <v>0</v>
      </c>
      <c r="L49" s="5">
        <v>0</v>
      </c>
      <c r="M49" s="5">
        <v>0</v>
      </c>
      <c r="N49" s="5">
        <v>0</v>
      </c>
      <c r="O49" s="5">
        <v>0</v>
      </c>
      <c r="P49" s="5">
        <v>0</v>
      </c>
      <c r="Q49" s="5">
        <v>0</v>
      </c>
      <c r="R49" s="5">
        <v>0</v>
      </c>
      <c r="S49" s="5">
        <v>0</v>
      </c>
      <c r="T49" s="5">
        <v>0</v>
      </c>
      <c r="U49" s="5">
        <v>0</v>
      </c>
      <c r="V49" s="5">
        <v>0</v>
      </c>
      <c r="W49" s="5">
        <v>0</v>
      </c>
      <c r="X49" s="5">
        <v>0</v>
      </c>
      <c r="Y49" s="5">
        <v>0</v>
      </c>
      <c r="Z49" s="17">
        <f t="shared" si="9"/>
        <v>0</v>
      </c>
    </row>
    <row r="50" spans="1:26" ht="15.75" customHeight="1">
      <c r="B50" s="10" t="s">
        <v>83</v>
      </c>
      <c r="C50" s="10" t="s">
        <v>96</v>
      </c>
      <c r="D50" s="10" t="s">
        <v>97</v>
      </c>
      <c r="E50" s="10" t="s">
        <v>50</v>
      </c>
      <c r="F50" s="24" t="s">
        <v>32</v>
      </c>
      <c r="G50" s="24"/>
      <c r="H50" s="11">
        <v>2026</v>
      </c>
      <c r="I50" s="12">
        <v>5</v>
      </c>
      <c r="J50" s="5">
        <v>0</v>
      </c>
      <c r="K50" s="5">
        <v>0</v>
      </c>
      <c r="L50" s="5">
        <v>0</v>
      </c>
      <c r="M50" s="5">
        <v>0</v>
      </c>
      <c r="N50" s="5">
        <v>0</v>
      </c>
      <c r="O50" s="5">
        <v>0</v>
      </c>
      <c r="P50" s="5">
        <v>0</v>
      </c>
      <c r="Q50" s="5">
        <v>0</v>
      </c>
      <c r="R50" s="5">
        <v>0</v>
      </c>
      <c r="S50" s="5">
        <v>0</v>
      </c>
      <c r="T50" s="5">
        <v>0</v>
      </c>
      <c r="U50" s="5">
        <v>0</v>
      </c>
      <c r="V50" s="5">
        <v>0</v>
      </c>
      <c r="W50" s="5">
        <v>0</v>
      </c>
      <c r="X50" s="5">
        <v>0</v>
      </c>
      <c r="Y50" s="5">
        <v>0</v>
      </c>
      <c r="Z50" s="17">
        <f t="shared" si="9"/>
        <v>0</v>
      </c>
    </row>
    <row r="51" spans="1:26" ht="0.75" customHeight="1">
      <c r="B51" s="110"/>
      <c r="C51" s="110"/>
      <c r="D51" s="110"/>
      <c r="E51" s="110"/>
      <c r="F51" s="110"/>
      <c r="G51" s="110"/>
      <c r="H51" s="110"/>
      <c r="I51" s="110"/>
      <c r="J51" s="110"/>
      <c r="K51" s="6"/>
      <c r="L51" s="6"/>
      <c r="M51" s="6"/>
      <c r="N51" s="6"/>
      <c r="O51" s="6"/>
      <c r="P51" s="6"/>
      <c r="Q51" s="6"/>
      <c r="R51" s="6"/>
      <c r="S51" s="6"/>
      <c r="T51" s="6"/>
      <c r="U51" s="6"/>
      <c r="V51" s="6"/>
      <c r="W51" s="6"/>
      <c r="X51" s="6"/>
      <c r="Y51" s="6"/>
      <c r="Z51" s="6"/>
    </row>
    <row r="52" spans="1:26" ht="12.75" customHeight="1">
      <c r="B52" s="111"/>
      <c r="C52" s="111"/>
      <c r="D52" s="111"/>
      <c r="E52" s="111"/>
      <c r="F52" s="111"/>
      <c r="G52" s="111"/>
      <c r="H52" s="111"/>
      <c r="I52" s="111"/>
      <c r="J52" s="111"/>
      <c r="K52" s="7">
        <f>SUM(K45:K51)</f>
        <v>0</v>
      </c>
      <c r="L52" s="7">
        <f t="shared" ref="L52:Y52" si="10">SUM(L45:L51)</f>
        <v>0</v>
      </c>
      <c r="M52" s="7">
        <f t="shared" si="10"/>
        <v>0</v>
      </c>
      <c r="N52" s="7">
        <f t="shared" si="10"/>
        <v>0</v>
      </c>
      <c r="O52" s="7">
        <f t="shared" si="10"/>
        <v>0</v>
      </c>
      <c r="P52" s="7">
        <f t="shared" si="10"/>
        <v>0</v>
      </c>
      <c r="Q52" s="7">
        <f t="shared" si="10"/>
        <v>0</v>
      </c>
      <c r="R52" s="7">
        <f t="shared" si="10"/>
        <v>0</v>
      </c>
      <c r="S52" s="7">
        <f t="shared" si="10"/>
        <v>0</v>
      </c>
      <c r="T52" s="7">
        <f t="shared" si="10"/>
        <v>0</v>
      </c>
      <c r="U52" s="7">
        <f t="shared" si="10"/>
        <v>0</v>
      </c>
      <c r="V52" s="7">
        <f t="shared" si="10"/>
        <v>0</v>
      </c>
      <c r="W52" s="7">
        <f t="shared" si="10"/>
        <v>0</v>
      </c>
      <c r="X52" s="7">
        <f t="shared" si="10"/>
        <v>0</v>
      </c>
      <c r="Y52" s="7">
        <f t="shared" si="10"/>
        <v>0</v>
      </c>
      <c r="Z52" s="18">
        <f>SUM(K52:Y52)</f>
        <v>0</v>
      </c>
    </row>
    <row r="53" spans="1:26" ht="0.75" customHeight="1">
      <c r="B53" s="112"/>
      <c r="C53" s="112"/>
      <c r="D53" s="112"/>
      <c r="E53" s="112"/>
      <c r="F53" s="112"/>
      <c r="G53" s="112"/>
      <c r="H53" s="112"/>
      <c r="I53" s="112"/>
      <c r="J53" s="112"/>
      <c r="K53" s="8"/>
      <c r="L53" s="8"/>
      <c r="M53" s="8"/>
      <c r="N53" s="8"/>
      <c r="O53" s="8"/>
      <c r="P53" s="8"/>
      <c r="Q53" s="8"/>
      <c r="R53" s="8"/>
      <c r="S53" s="8"/>
      <c r="T53" s="8"/>
      <c r="U53" s="8"/>
      <c r="V53" s="8"/>
      <c r="W53" s="8"/>
      <c r="X53" s="8"/>
      <c r="Y53" s="8"/>
      <c r="Z53" s="8"/>
    </row>
    <row r="54" spans="1:26" ht="0.75" customHeight="1">
      <c r="B54" s="112"/>
      <c r="C54" s="112"/>
      <c r="D54" s="112"/>
      <c r="E54" s="112"/>
      <c r="F54" s="112"/>
      <c r="G54" s="112"/>
      <c r="H54" s="112"/>
      <c r="I54" s="112"/>
      <c r="J54" s="112"/>
      <c r="K54" s="8"/>
      <c r="L54" s="8"/>
      <c r="M54" s="8"/>
      <c r="N54" s="8"/>
      <c r="O54" s="8"/>
      <c r="P54" s="8"/>
      <c r="Q54" s="8"/>
      <c r="R54" s="8"/>
      <c r="S54" s="8"/>
      <c r="T54" s="8"/>
      <c r="U54" s="8"/>
      <c r="V54" s="8"/>
      <c r="W54" s="8"/>
      <c r="X54" s="8"/>
      <c r="Y54" s="8"/>
      <c r="Z54" s="8"/>
    </row>
    <row r="55" spans="1:26" ht="0.75" customHeight="1">
      <c r="B55" s="112"/>
      <c r="C55" s="112"/>
      <c r="D55" s="112"/>
      <c r="E55" s="112"/>
      <c r="F55" s="112"/>
      <c r="G55" s="112"/>
      <c r="H55" s="112"/>
      <c r="I55" s="112"/>
      <c r="J55" s="112"/>
      <c r="K55" s="8"/>
      <c r="L55" s="8"/>
      <c r="M55" s="8"/>
      <c r="N55" s="8"/>
      <c r="O55" s="8"/>
      <c r="P55" s="8"/>
      <c r="Q55" s="8"/>
      <c r="R55" s="8"/>
      <c r="S55" s="8"/>
      <c r="T55" s="8"/>
      <c r="U55" s="8"/>
      <c r="V55" s="8"/>
      <c r="W55" s="8"/>
      <c r="X55" s="8"/>
      <c r="Y55" s="8"/>
      <c r="Z55" s="8"/>
    </row>
    <row r="56" spans="1:26" ht="13.5" customHeight="1">
      <c r="A56" s="115" t="s">
        <v>98</v>
      </c>
      <c r="B56" s="115"/>
      <c r="C56" s="115"/>
      <c r="D56" s="115"/>
      <c r="E56" s="115"/>
      <c r="F56" s="115"/>
      <c r="G56" s="115"/>
      <c r="H56" s="115"/>
      <c r="I56" s="115"/>
      <c r="J56" s="115"/>
      <c r="K56" s="115"/>
      <c r="L56" s="115"/>
      <c r="M56" s="115"/>
      <c r="N56" s="115"/>
      <c r="O56" s="115"/>
      <c r="P56" s="115"/>
      <c r="Q56" s="115"/>
      <c r="R56" s="115"/>
      <c r="S56" s="115"/>
      <c r="T56" s="115"/>
      <c r="U56" s="115"/>
      <c r="V56" s="115"/>
      <c r="W56" s="115"/>
      <c r="X56" s="115"/>
      <c r="Y56" s="115"/>
      <c r="Z56" s="115"/>
    </row>
    <row r="57" spans="1:26" ht="15.75" customHeight="1">
      <c r="B57" s="2" t="s">
        <v>98</v>
      </c>
      <c r="C57" s="2" t="s">
        <v>99</v>
      </c>
      <c r="D57" s="2" t="s">
        <v>100</v>
      </c>
      <c r="E57" s="2" t="s">
        <v>50</v>
      </c>
      <c r="F57" s="24" t="s">
        <v>32</v>
      </c>
      <c r="G57" s="24" t="s">
        <v>101</v>
      </c>
      <c r="H57" s="3">
        <v>2026</v>
      </c>
      <c r="I57" s="4">
        <v>1</v>
      </c>
      <c r="J57" s="5">
        <v>0</v>
      </c>
      <c r="K57" s="5">
        <v>0</v>
      </c>
      <c r="L57" s="5">
        <v>0</v>
      </c>
      <c r="M57" s="5">
        <v>0</v>
      </c>
      <c r="N57" s="5">
        <v>0</v>
      </c>
      <c r="O57" s="5">
        <v>0</v>
      </c>
      <c r="P57" s="5">
        <v>0</v>
      </c>
      <c r="Q57" s="5">
        <v>0</v>
      </c>
      <c r="R57" s="5">
        <v>0</v>
      </c>
      <c r="S57" s="5">
        <v>0</v>
      </c>
      <c r="T57" s="5">
        <v>0</v>
      </c>
      <c r="U57" s="5">
        <v>0</v>
      </c>
      <c r="V57" s="5">
        <v>0</v>
      </c>
      <c r="W57" s="5">
        <v>0</v>
      </c>
      <c r="X57" s="5">
        <v>0</v>
      </c>
      <c r="Y57" s="5">
        <v>0</v>
      </c>
      <c r="Z57" s="17">
        <f>SUM(K57:Y57)</f>
        <v>0</v>
      </c>
    </row>
    <row r="58" spans="1:26" ht="15.75" customHeight="1">
      <c r="B58" s="2" t="s">
        <v>98</v>
      </c>
      <c r="C58" s="2" t="s">
        <v>102</v>
      </c>
      <c r="D58" s="2" t="s">
        <v>103</v>
      </c>
      <c r="E58" s="2" t="s">
        <v>104</v>
      </c>
      <c r="F58" s="24" t="s">
        <v>32</v>
      </c>
      <c r="G58" s="24" t="s">
        <v>105</v>
      </c>
      <c r="H58" s="3">
        <v>2026</v>
      </c>
      <c r="I58" s="4">
        <v>1</v>
      </c>
      <c r="J58" s="5">
        <v>0</v>
      </c>
      <c r="K58" s="5">
        <v>0</v>
      </c>
      <c r="L58" s="5">
        <v>0</v>
      </c>
      <c r="M58" s="5">
        <v>0</v>
      </c>
      <c r="N58" s="5">
        <v>0</v>
      </c>
      <c r="O58" s="5">
        <v>0</v>
      </c>
      <c r="P58" s="5">
        <v>0</v>
      </c>
      <c r="Q58" s="5">
        <v>0</v>
      </c>
      <c r="R58" s="5">
        <v>0</v>
      </c>
      <c r="S58" s="5">
        <v>0</v>
      </c>
      <c r="T58" s="5">
        <v>0</v>
      </c>
      <c r="U58" s="5">
        <v>0</v>
      </c>
      <c r="V58" s="5">
        <v>0</v>
      </c>
      <c r="W58" s="5">
        <v>0</v>
      </c>
      <c r="X58" s="5">
        <v>0</v>
      </c>
      <c r="Y58" s="5">
        <v>0</v>
      </c>
      <c r="Z58" s="17">
        <f t="shared" ref="Z58:Z59" si="11">SUM(K58:Y58)</f>
        <v>0</v>
      </c>
    </row>
    <row r="59" spans="1:26" ht="15.75" customHeight="1">
      <c r="B59" s="2" t="s">
        <v>98</v>
      </c>
      <c r="C59" s="10" t="s">
        <v>106</v>
      </c>
      <c r="D59" s="2" t="s">
        <v>107</v>
      </c>
      <c r="E59" s="10" t="s">
        <v>108</v>
      </c>
      <c r="F59" s="24" t="s">
        <v>109</v>
      </c>
      <c r="G59" s="24" t="s">
        <v>110</v>
      </c>
      <c r="H59" s="3">
        <v>2026</v>
      </c>
      <c r="I59" s="4">
        <v>1</v>
      </c>
      <c r="J59" s="5">
        <v>0</v>
      </c>
      <c r="K59" s="5">
        <v>0</v>
      </c>
      <c r="L59" s="5">
        <v>0</v>
      </c>
      <c r="M59" s="5">
        <v>0</v>
      </c>
      <c r="N59" s="5">
        <v>0</v>
      </c>
      <c r="O59" s="5">
        <v>0</v>
      </c>
      <c r="P59" s="5">
        <v>0</v>
      </c>
      <c r="Q59" s="5">
        <v>0</v>
      </c>
      <c r="R59" s="5">
        <v>0</v>
      </c>
      <c r="S59" s="5">
        <v>0</v>
      </c>
      <c r="T59" s="5">
        <v>0</v>
      </c>
      <c r="U59" s="5">
        <v>0</v>
      </c>
      <c r="V59" s="5">
        <v>0</v>
      </c>
      <c r="W59" s="5">
        <v>0</v>
      </c>
      <c r="X59" s="5">
        <v>0</v>
      </c>
      <c r="Y59" s="5">
        <v>0</v>
      </c>
      <c r="Z59" s="17">
        <f t="shared" si="11"/>
        <v>0</v>
      </c>
    </row>
    <row r="60" spans="1:26" ht="0.75" customHeight="1">
      <c r="B60" s="110"/>
      <c r="C60" s="110"/>
      <c r="D60" s="110"/>
      <c r="E60" s="110"/>
      <c r="F60" s="110"/>
      <c r="G60" s="110"/>
      <c r="H60" s="110"/>
      <c r="I60" s="110"/>
      <c r="J60" s="110"/>
      <c r="K60" s="6"/>
      <c r="L60" s="6"/>
      <c r="M60" s="6"/>
      <c r="N60" s="6"/>
      <c r="O60" s="6"/>
      <c r="P60" s="6"/>
      <c r="Q60" s="6"/>
      <c r="R60" s="6"/>
      <c r="S60" s="6"/>
      <c r="T60" s="6"/>
      <c r="U60" s="6"/>
      <c r="V60" s="6"/>
      <c r="W60" s="6"/>
      <c r="X60" s="6"/>
      <c r="Y60" s="6"/>
      <c r="Z60" s="6"/>
    </row>
    <row r="61" spans="1:26" ht="12.75" customHeight="1">
      <c r="B61" s="111"/>
      <c r="C61" s="111"/>
      <c r="D61" s="111"/>
      <c r="E61" s="111"/>
      <c r="F61" s="111"/>
      <c r="G61" s="111"/>
      <c r="H61" s="111"/>
      <c r="I61" s="111"/>
      <c r="J61" s="111"/>
      <c r="K61" s="7">
        <f t="shared" ref="K61:Y61" si="12">SUM(K57:K60)</f>
        <v>0</v>
      </c>
      <c r="L61" s="7">
        <f t="shared" si="12"/>
        <v>0</v>
      </c>
      <c r="M61" s="7">
        <f t="shared" si="12"/>
        <v>0</v>
      </c>
      <c r="N61" s="7">
        <f t="shared" si="12"/>
        <v>0</v>
      </c>
      <c r="O61" s="7">
        <f t="shared" si="12"/>
        <v>0</v>
      </c>
      <c r="P61" s="7">
        <f t="shared" si="12"/>
        <v>0</v>
      </c>
      <c r="Q61" s="7">
        <f t="shared" si="12"/>
        <v>0</v>
      </c>
      <c r="R61" s="7">
        <f t="shared" si="12"/>
        <v>0</v>
      </c>
      <c r="S61" s="7">
        <f t="shared" si="12"/>
        <v>0</v>
      </c>
      <c r="T61" s="7">
        <f t="shared" si="12"/>
        <v>0</v>
      </c>
      <c r="U61" s="7">
        <f t="shared" si="12"/>
        <v>0</v>
      </c>
      <c r="V61" s="7">
        <f t="shared" si="12"/>
        <v>0</v>
      </c>
      <c r="W61" s="7">
        <f t="shared" si="12"/>
        <v>0</v>
      </c>
      <c r="X61" s="7">
        <f t="shared" si="12"/>
        <v>0</v>
      </c>
      <c r="Y61" s="7">
        <f t="shared" si="12"/>
        <v>0</v>
      </c>
      <c r="Z61" s="18">
        <f>SUM(K61:Y61)</f>
        <v>0</v>
      </c>
    </row>
    <row r="62" spans="1:26" ht="0.75" customHeight="1">
      <c r="B62" s="112"/>
      <c r="C62" s="112"/>
      <c r="D62" s="112"/>
      <c r="E62" s="112"/>
      <c r="F62" s="112"/>
      <c r="G62" s="112"/>
      <c r="H62" s="112"/>
      <c r="I62" s="112"/>
      <c r="J62" s="112"/>
      <c r="K62" s="8"/>
      <c r="L62" s="8"/>
      <c r="M62" s="8"/>
      <c r="N62" s="8"/>
      <c r="O62" s="8"/>
      <c r="P62" s="8"/>
      <c r="Q62" s="8"/>
      <c r="R62" s="8"/>
      <c r="S62" s="8"/>
      <c r="T62" s="8"/>
      <c r="U62" s="8"/>
      <c r="V62" s="8"/>
      <c r="W62" s="8"/>
      <c r="X62" s="8"/>
      <c r="Y62" s="8"/>
      <c r="Z62" s="8"/>
    </row>
    <row r="63" spans="1:26" ht="13.5" customHeight="1">
      <c r="A63" s="115" t="s">
        <v>111</v>
      </c>
      <c r="B63" s="115"/>
      <c r="C63" s="115"/>
      <c r="D63" s="115"/>
      <c r="E63" s="115"/>
      <c r="F63" s="115"/>
      <c r="G63" s="115"/>
      <c r="H63" s="115"/>
      <c r="I63" s="115"/>
      <c r="J63" s="115"/>
      <c r="K63" s="115"/>
      <c r="L63" s="115"/>
      <c r="M63" s="115"/>
      <c r="N63" s="115"/>
      <c r="O63" s="115"/>
      <c r="P63" s="115"/>
      <c r="Q63" s="115"/>
      <c r="R63" s="115"/>
      <c r="S63" s="115"/>
      <c r="T63" s="115"/>
      <c r="U63" s="115"/>
      <c r="V63" s="115"/>
      <c r="W63" s="115"/>
      <c r="X63" s="115"/>
      <c r="Y63" s="115"/>
      <c r="Z63" s="115"/>
    </row>
    <row r="64" spans="1:26" ht="15.75" customHeight="1">
      <c r="B64" s="2" t="s">
        <v>111</v>
      </c>
      <c r="C64" s="2" t="s">
        <v>112</v>
      </c>
      <c r="D64" s="2" t="s">
        <v>113</v>
      </c>
      <c r="E64" s="2" t="s">
        <v>114</v>
      </c>
      <c r="F64" s="23" t="s">
        <v>32</v>
      </c>
      <c r="G64" s="23"/>
      <c r="H64" s="3">
        <v>2026</v>
      </c>
      <c r="I64" s="4">
        <v>1</v>
      </c>
      <c r="J64" s="5">
        <v>0</v>
      </c>
      <c r="K64" s="5">
        <v>0</v>
      </c>
      <c r="L64" s="5">
        <v>0</v>
      </c>
      <c r="M64" s="5">
        <v>0</v>
      </c>
      <c r="N64" s="5">
        <v>0</v>
      </c>
      <c r="O64" s="5">
        <v>0</v>
      </c>
      <c r="P64" s="5">
        <v>0</v>
      </c>
      <c r="Q64" s="5">
        <v>0</v>
      </c>
      <c r="R64" s="5">
        <v>0</v>
      </c>
      <c r="S64" s="5">
        <v>0</v>
      </c>
      <c r="T64" s="5">
        <v>0</v>
      </c>
      <c r="U64" s="5">
        <v>0</v>
      </c>
      <c r="V64" s="5">
        <v>0</v>
      </c>
      <c r="W64" s="5">
        <v>0</v>
      </c>
      <c r="X64" s="5">
        <v>0</v>
      </c>
      <c r="Y64" s="5">
        <v>0</v>
      </c>
      <c r="Z64" s="17">
        <f>SUM(K64:Y64)</f>
        <v>0</v>
      </c>
    </row>
    <row r="65" spans="1:26" ht="15.75" customHeight="1">
      <c r="B65" s="2" t="s">
        <v>111</v>
      </c>
      <c r="C65" s="2" t="s">
        <v>112</v>
      </c>
      <c r="D65" s="2" t="s">
        <v>115</v>
      </c>
      <c r="E65" s="2" t="s">
        <v>114</v>
      </c>
      <c r="F65" s="23" t="s">
        <v>32</v>
      </c>
      <c r="G65" s="23"/>
      <c r="H65" s="3">
        <v>2026</v>
      </c>
      <c r="I65" s="4">
        <v>1</v>
      </c>
      <c r="J65" s="5">
        <v>0</v>
      </c>
      <c r="K65" s="5">
        <v>0</v>
      </c>
      <c r="L65" s="5">
        <v>0</v>
      </c>
      <c r="M65" s="5">
        <v>0</v>
      </c>
      <c r="N65" s="5">
        <v>0</v>
      </c>
      <c r="O65" s="5">
        <v>0</v>
      </c>
      <c r="P65" s="5">
        <v>0</v>
      </c>
      <c r="Q65" s="5">
        <v>0</v>
      </c>
      <c r="R65" s="5">
        <v>0</v>
      </c>
      <c r="S65" s="5">
        <v>0</v>
      </c>
      <c r="T65" s="5">
        <v>0</v>
      </c>
      <c r="U65" s="5">
        <v>0</v>
      </c>
      <c r="V65" s="5">
        <v>0</v>
      </c>
      <c r="W65" s="5">
        <v>0</v>
      </c>
      <c r="X65" s="5">
        <v>0</v>
      </c>
      <c r="Y65" s="5">
        <v>0</v>
      </c>
      <c r="Z65" s="17">
        <f>SUM(K65:Y65)</f>
        <v>0</v>
      </c>
    </row>
    <row r="66" spans="1:26" ht="0.75" customHeight="1">
      <c r="B66" s="110"/>
      <c r="C66" s="110"/>
      <c r="D66" s="110"/>
      <c r="E66" s="110"/>
      <c r="F66" s="110"/>
      <c r="G66" s="110"/>
      <c r="H66" s="110"/>
      <c r="I66" s="110"/>
      <c r="J66" s="110"/>
      <c r="K66" s="6"/>
      <c r="L66" s="6"/>
      <c r="M66" s="6"/>
      <c r="N66" s="6"/>
      <c r="O66" s="6"/>
      <c r="P66" s="6"/>
      <c r="Q66" s="6"/>
      <c r="R66" s="6"/>
      <c r="S66" s="6"/>
      <c r="T66" s="6"/>
      <c r="U66" s="6"/>
      <c r="V66" s="6"/>
      <c r="W66" s="6"/>
      <c r="X66" s="6"/>
      <c r="Y66" s="6"/>
      <c r="Z66" s="6"/>
    </row>
    <row r="67" spans="1:26" ht="12.75" customHeight="1">
      <c r="B67" s="111"/>
      <c r="C67" s="111"/>
      <c r="D67" s="111"/>
      <c r="E67" s="111"/>
      <c r="F67" s="111"/>
      <c r="G67" s="111"/>
      <c r="H67" s="111"/>
      <c r="I67" s="111"/>
      <c r="J67" s="111"/>
      <c r="K67" s="7">
        <f>SUM(K64:K66)</f>
        <v>0</v>
      </c>
      <c r="L67" s="7">
        <f t="shared" ref="L67:Y67" si="13">SUM(L64:L66)</f>
        <v>0</v>
      </c>
      <c r="M67" s="7">
        <f t="shared" si="13"/>
        <v>0</v>
      </c>
      <c r="N67" s="7">
        <f t="shared" si="13"/>
        <v>0</v>
      </c>
      <c r="O67" s="7">
        <f t="shared" si="13"/>
        <v>0</v>
      </c>
      <c r="P67" s="7">
        <f t="shared" si="13"/>
        <v>0</v>
      </c>
      <c r="Q67" s="7">
        <f t="shared" si="13"/>
        <v>0</v>
      </c>
      <c r="R67" s="7">
        <f t="shared" si="13"/>
        <v>0</v>
      </c>
      <c r="S67" s="7">
        <f t="shared" si="13"/>
        <v>0</v>
      </c>
      <c r="T67" s="7">
        <f t="shared" si="13"/>
        <v>0</v>
      </c>
      <c r="U67" s="7">
        <f t="shared" si="13"/>
        <v>0</v>
      </c>
      <c r="V67" s="7">
        <f t="shared" si="13"/>
        <v>0</v>
      </c>
      <c r="W67" s="7">
        <f t="shared" si="13"/>
        <v>0</v>
      </c>
      <c r="X67" s="7">
        <f t="shared" si="13"/>
        <v>0</v>
      </c>
      <c r="Y67" s="7">
        <f t="shared" si="13"/>
        <v>0</v>
      </c>
      <c r="Z67" s="18">
        <f>SUM(K67:Y67)</f>
        <v>0</v>
      </c>
    </row>
    <row r="68" spans="1:26" ht="0.75" customHeight="1">
      <c r="B68" s="112"/>
      <c r="C68" s="112"/>
      <c r="D68" s="112"/>
      <c r="E68" s="112"/>
      <c r="F68" s="112"/>
      <c r="G68" s="112"/>
      <c r="H68" s="112"/>
      <c r="I68" s="112"/>
      <c r="J68" s="112"/>
      <c r="K68" s="8"/>
      <c r="L68" s="8"/>
      <c r="M68" s="8"/>
      <c r="N68" s="8"/>
      <c r="O68" s="8"/>
      <c r="P68" s="8"/>
      <c r="Q68" s="8"/>
      <c r="R68" s="8"/>
      <c r="S68" s="8"/>
      <c r="T68" s="8"/>
      <c r="U68" s="8"/>
      <c r="V68" s="8"/>
      <c r="W68" s="8"/>
      <c r="X68" s="8"/>
      <c r="Y68" s="8"/>
      <c r="Z68" s="8"/>
    </row>
    <row r="69" spans="1:26" ht="13.5" customHeight="1">
      <c r="A69" s="115" t="s">
        <v>116</v>
      </c>
      <c r="B69" s="115"/>
      <c r="C69" s="115"/>
      <c r="D69" s="115"/>
      <c r="E69" s="115"/>
      <c r="F69" s="115"/>
      <c r="G69" s="115"/>
      <c r="H69" s="115"/>
      <c r="I69" s="115"/>
      <c r="J69" s="115"/>
      <c r="K69" s="115"/>
      <c r="L69" s="115"/>
      <c r="M69" s="115"/>
      <c r="N69" s="115"/>
      <c r="O69" s="115"/>
      <c r="P69" s="115"/>
      <c r="Q69" s="115"/>
      <c r="R69" s="115"/>
      <c r="S69" s="115"/>
      <c r="T69" s="115"/>
      <c r="U69" s="115"/>
      <c r="V69" s="115"/>
      <c r="W69" s="115"/>
      <c r="X69" s="115"/>
      <c r="Y69" s="115"/>
      <c r="Z69" s="115"/>
    </row>
    <row r="70" spans="1:26" ht="15.75" customHeight="1">
      <c r="B70" s="2" t="s">
        <v>116</v>
      </c>
      <c r="C70" s="2" t="s">
        <v>117</v>
      </c>
      <c r="D70" s="2" t="s">
        <v>118</v>
      </c>
      <c r="E70" s="10" t="s">
        <v>119</v>
      </c>
      <c r="F70" s="24" t="s">
        <v>32</v>
      </c>
      <c r="G70" s="24" t="s">
        <v>120</v>
      </c>
      <c r="H70" s="3">
        <v>2026</v>
      </c>
      <c r="I70" s="4">
        <v>1</v>
      </c>
      <c r="J70" s="5">
        <v>0</v>
      </c>
      <c r="K70" s="5">
        <v>0</v>
      </c>
      <c r="L70" s="5">
        <v>0</v>
      </c>
      <c r="M70" s="5">
        <v>0</v>
      </c>
      <c r="N70" s="5">
        <v>0</v>
      </c>
      <c r="O70" s="5">
        <v>0</v>
      </c>
      <c r="P70" s="5">
        <v>0</v>
      </c>
      <c r="Q70" s="5">
        <v>0</v>
      </c>
      <c r="R70" s="5">
        <v>0</v>
      </c>
      <c r="S70" s="5">
        <v>0</v>
      </c>
      <c r="T70" s="5">
        <v>0</v>
      </c>
      <c r="U70" s="5">
        <v>0</v>
      </c>
      <c r="V70" s="5">
        <v>0</v>
      </c>
      <c r="W70" s="5">
        <v>0</v>
      </c>
      <c r="X70" s="5">
        <v>0</v>
      </c>
      <c r="Y70" s="5">
        <v>0</v>
      </c>
      <c r="Z70" s="17">
        <f>SUM(K70:Y70)</f>
        <v>0</v>
      </c>
    </row>
    <row r="71" spans="1:26" ht="0.75" customHeight="1">
      <c r="B71" s="110"/>
      <c r="C71" s="110"/>
      <c r="D71" s="110"/>
      <c r="E71" s="110"/>
      <c r="F71" s="110"/>
      <c r="G71" s="110"/>
      <c r="H71" s="110"/>
      <c r="I71" s="110"/>
      <c r="J71" s="110"/>
      <c r="K71" s="6"/>
      <c r="L71" s="6"/>
      <c r="M71" s="6"/>
      <c r="N71" s="6"/>
      <c r="O71" s="6"/>
      <c r="P71" s="6"/>
      <c r="Q71" s="6"/>
      <c r="R71" s="6"/>
      <c r="S71" s="6"/>
      <c r="T71" s="6"/>
      <c r="U71" s="6"/>
      <c r="V71" s="6"/>
      <c r="W71" s="6"/>
      <c r="X71" s="6"/>
      <c r="Y71" s="6"/>
      <c r="Z71" s="6"/>
    </row>
    <row r="72" spans="1:26" ht="12.75" customHeight="1">
      <c r="B72" s="111"/>
      <c r="C72" s="111"/>
      <c r="D72" s="111"/>
      <c r="E72" s="111"/>
      <c r="F72" s="111"/>
      <c r="G72" s="111"/>
      <c r="H72" s="111"/>
      <c r="I72" s="111"/>
      <c r="J72" s="111"/>
      <c r="K72" s="7">
        <f>SUM(K70:K71)</f>
        <v>0</v>
      </c>
      <c r="L72" s="7">
        <f>SUM(L70)</f>
        <v>0</v>
      </c>
      <c r="M72" s="7">
        <f t="shared" ref="M72:Y72" si="14">SUM(M70)</f>
        <v>0</v>
      </c>
      <c r="N72" s="7">
        <f t="shared" si="14"/>
        <v>0</v>
      </c>
      <c r="O72" s="7">
        <f t="shared" si="14"/>
        <v>0</v>
      </c>
      <c r="P72" s="7">
        <f t="shared" si="14"/>
        <v>0</v>
      </c>
      <c r="Q72" s="7">
        <f t="shared" si="14"/>
        <v>0</v>
      </c>
      <c r="R72" s="7">
        <f t="shared" si="14"/>
        <v>0</v>
      </c>
      <c r="S72" s="7">
        <f t="shared" si="14"/>
        <v>0</v>
      </c>
      <c r="T72" s="7">
        <f t="shared" si="14"/>
        <v>0</v>
      </c>
      <c r="U72" s="7">
        <f t="shared" si="14"/>
        <v>0</v>
      </c>
      <c r="V72" s="7">
        <f t="shared" si="14"/>
        <v>0</v>
      </c>
      <c r="W72" s="7">
        <f t="shared" si="14"/>
        <v>0</v>
      </c>
      <c r="X72" s="7">
        <f>SUM(X70)</f>
        <v>0</v>
      </c>
      <c r="Y72" s="7">
        <f t="shared" si="14"/>
        <v>0</v>
      </c>
      <c r="Z72" s="18">
        <f>SUM(K72:Y72)</f>
        <v>0</v>
      </c>
    </row>
    <row r="73" spans="1:26" ht="0.75" customHeight="1">
      <c r="B73" s="112"/>
      <c r="C73" s="112"/>
      <c r="D73" s="112"/>
      <c r="E73" s="112"/>
      <c r="F73" s="112"/>
      <c r="G73" s="112"/>
      <c r="H73" s="112"/>
      <c r="I73" s="112"/>
      <c r="J73" s="112"/>
      <c r="K73" s="8"/>
      <c r="L73" s="8"/>
      <c r="M73" s="8"/>
      <c r="N73" s="8"/>
      <c r="O73" s="8"/>
      <c r="P73" s="8"/>
      <c r="Q73" s="8"/>
      <c r="R73" s="8"/>
      <c r="S73" s="8"/>
      <c r="T73" s="8"/>
      <c r="U73" s="8"/>
      <c r="V73" s="8"/>
      <c r="W73" s="8"/>
      <c r="X73" s="8"/>
      <c r="Y73" s="8"/>
      <c r="Z73" s="8"/>
    </row>
    <row r="74" spans="1:26" ht="0.75" customHeight="1">
      <c r="B74" s="112"/>
      <c r="C74" s="112"/>
      <c r="D74" s="112"/>
      <c r="E74" s="112"/>
      <c r="F74" s="112"/>
      <c r="G74" s="112"/>
      <c r="H74" s="112"/>
      <c r="I74" s="112"/>
      <c r="J74" s="112"/>
      <c r="K74" s="8"/>
      <c r="L74" s="8"/>
      <c r="M74" s="8"/>
      <c r="N74" s="8"/>
      <c r="O74" s="8"/>
      <c r="P74" s="8"/>
      <c r="Q74" s="8"/>
      <c r="R74" s="8"/>
      <c r="S74" s="8"/>
      <c r="T74" s="8"/>
      <c r="U74" s="8"/>
      <c r="V74" s="8"/>
      <c r="W74" s="8"/>
      <c r="X74" s="8"/>
      <c r="Y74" s="8"/>
      <c r="Z74" s="8"/>
    </row>
    <row r="76" spans="1:26" ht="12.75" customHeight="1">
      <c r="A76" s="118"/>
      <c r="B76" s="118"/>
      <c r="C76" s="118"/>
      <c r="D76" s="118"/>
      <c r="E76" s="118"/>
      <c r="F76" s="118"/>
      <c r="G76" s="118"/>
      <c r="H76" s="118"/>
      <c r="I76" s="118"/>
      <c r="J76" s="118"/>
      <c r="K76" s="9">
        <f t="shared" ref="K76:Y76" si="15">K7+K18+K26+K36+K52+K61+K72</f>
        <v>0</v>
      </c>
      <c r="L76" s="9">
        <f t="shared" si="15"/>
        <v>0</v>
      </c>
      <c r="M76" s="9">
        <f t="shared" si="15"/>
        <v>0</v>
      </c>
      <c r="N76" s="9">
        <f t="shared" si="15"/>
        <v>0</v>
      </c>
      <c r="O76" s="9">
        <f t="shared" si="15"/>
        <v>0</v>
      </c>
      <c r="P76" s="9">
        <f t="shared" si="15"/>
        <v>0</v>
      </c>
      <c r="Q76" s="9">
        <f t="shared" si="15"/>
        <v>0</v>
      </c>
      <c r="R76" s="9">
        <f t="shared" si="15"/>
        <v>0</v>
      </c>
      <c r="S76" s="9">
        <f t="shared" si="15"/>
        <v>0</v>
      </c>
      <c r="T76" s="9">
        <f t="shared" si="15"/>
        <v>0</v>
      </c>
      <c r="U76" s="9">
        <f t="shared" si="15"/>
        <v>0</v>
      </c>
      <c r="V76" s="9">
        <f t="shared" si="15"/>
        <v>0</v>
      </c>
      <c r="W76" s="9">
        <f t="shared" si="15"/>
        <v>0</v>
      </c>
      <c r="X76" s="9">
        <f t="shared" si="15"/>
        <v>0</v>
      </c>
      <c r="Y76" s="9">
        <f t="shared" si="15"/>
        <v>0</v>
      </c>
      <c r="Z76" s="21">
        <f>SUM(K76:Y76)</f>
        <v>0</v>
      </c>
    </row>
  </sheetData>
  <mergeCells count="43">
    <mergeCell ref="A76:J76"/>
    <mergeCell ref="A69:Z69"/>
    <mergeCell ref="B71:J71"/>
    <mergeCell ref="B72:J72"/>
    <mergeCell ref="B73:J73"/>
    <mergeCell ref="B74:J74"/>
    <mergeCell ref="B62:J62"/>
    <mergeCell ref="A63:Z63"/>
    <mergeCell ref="B66:J66"/>
    <mergeCell ref="B67:J67"/>
    <mergeCell ref="B68:J68"/>
    <mergeCell ref="B61:J61"/>
    <mergeCell ref="B53:J53"/>
    <mergeCell ref="B54:J54"/>
    <mergeCell ref="B55:J55"/>
    <mergeCell ref="A56:Z56"/>
    <mergeCell ref="B60:J60"/>
    <mergeCell ref="A20:Z20"/>
    <mergeCell ref="B52:J52"/>
    <mergeCell ref="A37:Z37"/>
    <mergeCell ref="B40:J40"/>
    <mergeCell ref="B41:J41"/>
    <mergeCell ref="B42:J42"/>
    <mergeCell ref="B43:J43"/>
    <mergeCell ref="A44:Z44"/>
    <mergeCell ref="B51:J51"/>
    <mergeCell ref="B24:J24"/>
    <mergeCell ref="B36:J36"/>
    <mergeCell ref="B25:J25"/>
    <mergeCell ref="B26:J26"/>
    <mergeCell ref="B27:J27"/>
    <mergeCell ref="A28:Z28"/>
    <mergeCell ref="B17:J17"/>
    <mergeCell ref="B18:J18"/>
    <mergeCell ref="B19:J19"/>
    <mergeCell ref="A1:B1"/>
    <mergeCell ref="B9:J9"/>
    <mergeCell ref="A10:Z10"/>
    <mergeCell ref="B2:J2"/>
    <mergeCell ref="A3:Z3"/>
    <mergeCell ref="B6:J6"/>
    <mergeCell ref="B7:J7"/>
    <mergeCell ref="B8:J8"/>
  </mergeCells>
  <phoneticPr fontId="4" type="noConversion"/>
  <pageMargins left="1" right="1" top="1" bottom="1" header="0.3" footer="0.3"/>
  <pageSetup orientation="portrait"/>
  <ignoredErrors>
    <ignoredError sqref="Z4 Z11:Z16 Z21:Z23 Z29:Z32 Z38:Z39 Z45:Z50 Z57 Z64:Z65 Z70 Z5 Z33:Z35 Z58:Z59" formulaRange="1"/>
    <ignoredError sqref="F5 F11:F16 F21:F23 F29:F35 F38:F39 F45:F50 F57:F59 F7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01610-DDB9-4655-B619-01C66CB02AA4}">
  <sheetPr>
    <outlinePr summaryBelow="0"/>
  </sheetPr>
  <dimension ref="A1:W136"/>
  <sheetViews>
    <sheetView tabSelected="1" zoomScale="90" zoomScaleNormal="90" workbookViewId="0">
      <pane ySplit="2" topLeftCell="A112" activePane="bottomLeft" state="frozen"/>
      <selection pane="bottomLeft" activeCell="C138" sqref="C138"/>
    </sheetView>
  </sheetViews>
  <sheetFormatPr defaultRowHeight="14.4"/>
  <cols>
    <col min="1" max="1" width="3" customWidth="1"/>
    <col min="2" max="2" width="4.33203125" style="32" bestFit="1" customWidth="1"/>
    <col min="3" max="3" width="43.5546875" style="37" bestFit="1" customWidth="1"/>
    <col min="4" max="4" width="58.88671875" style="45" bestFit="1" customWidth="1"/>
    <col min="5" max="5" width="29.5546875" bestFit="1" customWidth="1"/>
    <col min="6" max="6" width="20.33203125" bestFit="1" customWidth="1"/>
    <col min="7" max="7" width="26.6640625" bestFit="1" customWidth="1"/>
    <col min="8" max="9" width="6.44140625" bestFit="1" customWidth="1"/>
    <col min="10" max="15" width="7.109375" bestFit="1" customWidth="1"/>
    <col min="16" max="16" width="8" bestFit="1" customWidth="1"/>
    <col min="17" max="21" width="7.109375" bestFit="1" customWidth="1"/>
    <col min="22" max="22" width="12.33203125" style="26" customWidth="1"/>
    <col min="23" max="23" width="9.109375" style="22"/>
  </cols>
  <sheetData>
    <row r="1" spans="1:23" s="143" customFormat="1" ht="25.8">
      <c r="A1" s="140" t="s">
        <v>254</v>
      </c>
      <c r="B1" s="140"/>
      <c r="C1" s="141"/>
      <c r="D1" s="142"/>
      <c r="E1" s="140"/>
      <c r="F1" s="140"/>
      <c r="G1" s="140"/>
      <c r="H1" s="140"/>
      <c r="I1" s="140"/>
      <c r="J1" s="140"/>
      <c r="K1" s="140"/>
      <c r="L1" s="140"/>
      <c r="M1" s="140"/>
      <c r="N1" s="140"/>
      <c r="O1" s="140"/>
      <c r="P1" s="140"/>
      <c r="Q1" s="140"/>
      <c r="R1" s="140"/>
      <c r="V1" s="144"/>
      <c r="W1" s="145"/>
    </row>
    <row r="2" spans="1:23" ht="12.75" customHeight="1">
      <c r="A2" s="113"/>
      <c r="B2" s="113"/>
      <c r="C2" s="35" t="s">
        <v>1</v>
      </c>
      <c r="D2" s="35" t="s">
        <v>121</v>
      </c>
      <c r="E2" s="1" t="s">
        <v>6</v>
      </c>
      <c r="F2" s="1" t="s">
        <v>7</v>
      </c>
      <c r="G2" s="1" t="s">
        <v>9</v>
      </c>
      <c r="H2" s="1" t="s">
        <v>10</v>
      </c>
      <c r="I2" s="1" t="s">
        <v>11</v>
      </c>
      <c r="J2" s="1" t="s">
        <v>12</v>
      </c>
      <c r="K2" s="1" t="s">
        <v>13</v>
      </c>
      <c r="L2" s="1" t="s">
        <v>14</v>
      </c>
      <c r="M2" s="1" t="s">
        <v>15</v>
      </c>
      <c r="N2" s="1" t="s">
        <v>16</v>
      </c>
      <c r="O2" s="1" t="s">
        <v>17</v>
      </c>
      <c r="P2" s="1" t="s">
        <v>18</v>
      </c>
      <c r="Q2" s="1" t="s">
        <v>19</v>
      </c>
      <c r="R2" s="1" t="s">
        <v>20</v>
      </c>
      <c r="S2" s="1" t="s">
        <v>21</v>
      </c>
      <c r="T2" s="1" t="s">
        <v>22</v>
      </c>
      <c r="U2" s="1" t="s">
        <v>23</v>
      </c>
      <c r="V2" s="29" t="s">
        <v>8</v>
      </c>
    </row>
    <row r="3" spans="1:23" ht="0.75" customHeight="1">
      <c r="B3" s="112"/>
      <c r="C3" s="112"/>
      <c r="D3" s="112"/>
      <c r="E3" s="112"/>
      <c r="F3" s="112"/>
      <c r="G3" s="8"/>
      <c r="H3" s="8"/>
      <c r="I3" s="8"/>
      <c r="J3" s="8"/>
      <c r="K3" s="8"/>
      <c r="L3" s="8"/>
      <c r="M3" s="8"/>
      <c r="N3" s="8"/>
      <c r="O3" s="8"/>
      <c r="P3" s="8"/>
      <c r="Q3" s="8"/>
      <c r="R3" s="8"/>
      <c r="S3" s="8"/>
      <c r="T3" s="8"/>
      <c r="U3" s="8"/>
      <c r="V3" s="30"/>
    </row>
    <row r="4" spans="1:23" ht="13.5" customHeight="1">
      <c r="A4" s="115"/>
      <c r="B4" s="115"/>
      <c r="C4" s="115"/>
      <c r="D4" s="115"/>
      <c r="E4" s="115"/>
      <c r="F4" s="115"/>
      <c r="G4" s="115"/>
      <c r="H4" s="115"/>
      <c r="I4" s="115"/>
      <c r="J4" s="115"/>
      <c r="K4" s="115"/>
      <c r="L4" s="115"/>
      <c r="M4" s="115"/>
      <c r="N4" s="115"/>
      <c r="O4" s="115"/>
      <c r="P4" s="115"/>
      <c r="Q4" s="115"/>
      <c r="R4" s="115"/>
      <c r="S4" s="115"/>
      <c r="T4" s="115"/>
      <c r="U4" s="115"/>
      <c r="V4" s="115"/>
    </row>
    <row r="5" spans="1:23" ht="26.4">
      <c r="B5" s="59">
        <v>1</v>
      </c>
      <c r="C5" s="60" t="s">
        <v>122</v>
      </c>
      <c r="D5" s="61">
        <v>14</v>
      </c>
      <c r="E5" s="105">
        <v>2026</v>
      </c>
      <c r="F5" s="105">
        <v>1</v>
      </c>
      <c r="G5" s="62">
        <v>0</v>
      </c>
      <c r="H5" s="62">
        <v>0</v>
      </c>
      <c r="I5" s="62">
        <v>0</v>
      </c>
      <c r="J5" s="62">
        <v>0</v>
      </c>
      <c r="K5" s="62">
        <v>0</v>
      </c>
      <c r="L5" s="62">
        <v>0</v>
      </c>
      <c r="M5" s="62">
        <v>0</v>
      </c>
      <c r="N5" s="62">
        <v>0</v>
      </c>
      <c r="O5" s="62">
        <v>0</v>
      </c>
      <c r="P5" s="62">
        <v>0</v>
      </c>
      <c r="Q5" s="62">
        <v>0</v>
      </c>
      <c r="R5" s="62">
        <v>0</v>
      </c>
      <c r="S5" s="62">
        <v>0</v>
      </c>
      <c r="T5" s="62">
        <v>0</v>
      </c>
      <c r="U5" s="62">
        <v>0</v>
      </c>
      <c r="V5" s="63">
        <f>SUM(G5:U5)</f>
        <v>0</v>
      </c>
    </row>
    <row r="6" spans="1:23" ht="26.4">
      <c r="B6" s="64">
        <v>2</v>
      </c>
      <c r="C6" s="65" t="s">
        <v>123</v>
      </c>
      <c r="D6" s="66">
        <v>1</v>
      </c>
      <c r="E6" s="106">
        <v>2026</v>
      </c>
      <c r="F6" s="106">
        <v>1</v>
      </c>
      <c r="G6" s="67">
        <v>0</v>
      </c>
      <c r="H6" s="67">
        <v>0</v>
      </c>
      <c r="I6" s="67">
        <v>0</v>
      </c>
      <c r="J6" s="67">
        <v>0</v>
      </c>
      <c r="K6" s="67">
        <v>0</v>
      </c>
      <c r="L6" s="67">
        <v>0</v>
      </c>
      <c r="M6" s="67">
        <v>0</v>
      </c>
      <c r="N6" s="67">
        <v>0</v>
      </c>
      <c r="O6" s="67">
        <v>0</v>
      </c>
      <c r="P6" s="67">
        <v>0</v>
      </c>
      <c r="Q6" s="67">
        <v>0</v>
      </c>
      <c r="R6" s="67">
        <v>0</v>
      </c>
      <c r="S6" s="67">
        <v>0</v>
      </c>
      <c r="T6" s="67">
        <v>0</v>
      </c>
      <c r="U6" s="67">
        <v>0</v>
      </c>
      <c r="V6" s="68">
        <f>SUM(G6:U6)</f>
        <v>0</v>
      </c>
    </row>
    <row r="7" spans="1:23">
      <c r="B7" s="64" t="s">
        <v>124</v>
      </c>
      <c r="C7" s="69" t="s">
        <v>125</v>
      </c>
      <c r="D7" s="70">
        <v>1</v>
      </c>
      <c r="E7" s="106">
        <v>2026</v>
      </c>
      <c r="F7" s="106">
        <v>4</v>
      </c>
      <c r="G7" s="67">
        <v>0</v>
      </c>
      <c r="H7" s="71"/>
      <c r="I7" s="71"/>
      <c r="J7" s="71"/>
      <c r="K7" s="67">
        <v>0</v>
      </c>
      <c r="L7" s="71"/>
      <c r="M7" s="71"/>
      <c r="N7" s="71"/>
      <c r="O7" s="67">
        <v>0</v>
      </c>
      <c r="P7" s="71"/>
      <c r="Q7" s="71"/>
      <c r="R7" s="71"/>
      <c r="S7" s="67">
        <v>0</v>
      </c>
      <c r="T7" s="71"/>
      <c r="U7" s="71"/>
      <c r="V7" s="68">
        <f t="shared" ref="V7:V53" si="0">SUM(G7:U7)</f>
        <v>0</v>
      </c>
    </row>
    <row r="8" spans="1:23">
      <c r="B8" s="64">
        <v>3</v>
      </c>
      <c r="C8" s="65" t="s">
        <v>126</v>
      </c>
      <c r="D8" s="66">
        <v>15</v>
      </c>
      <c r="E8" s="106">
        <v>2026</v>
      </c>
      <c r="F8" s="106">
        <v>1</v>
      </c>
      <c r="G8" s="67">
        <v>0</v>
      </c>
      <c r="H8" s="67">
        <v>0</v>
      </c>
      <c r="I8" s="67">
        <v>0</v>
      </c>
      <c r="J8" s="67">
        <v>0</v>
      </c>
      <c r="K8" s="67">
        <v>0</v>
      </c>
      <c r="L8" s="67">
        <v>0</v>
      </c>
      <c r="M8" s="67">
        <v>0</v>
      </c>
      <c r="N8" s="67">
        <v>0</v>
      </c>
      <c r="O8" s="67">
        <v>0</v>
      </c>
      <c r="P8" s="67">
        <v>0</v>
      </c>
      <c r="Q8" s="67">
        <v>0</v>
      </c>
      <c r="R8" s="67">
        <v>0</v>
      </c>
      <c r="S8" s="67">
        <v>0</v>
      </c>
      <c r="T8" s="67">
        <v>0</v>
      </c>
      <c r="U8" s="67">
        <v>0</v>
      </c>
      <c r="V8" s="68">
        <f t="shared" si="0"/>
        <v>0</v>
      </c>
    </row>
    <row r="9" spans="1:23">
      <c r="B9" s="64">
        <v>4</v>
      </c>
      <c r="C9" s="65" t="s">
        <v>127</v>
      </c>
      <c r="D9" s="66">
        <v>40</v>
      </c>
      <c r="E9" s="106">
        <v>2026</v>
      </c>
      <c r="F9" s="106">
        <v>1</v>
      </c>
      <c r="G9" s="67">
        <v>0</v>
      </c>
      <c r="H9" s="67">
        <v>0</v>
      </c>
      <c r="I9" s="67">
        <v>0</v>
      </c>
      <c r="J9" s="67">
        <v>0</v>
      </c>
      <c r="K9" s="67">
        <v>0</v>
      </c>
      <c r="L9" s="67">
        <v>0</v>
      </c>
      <c r="M9" s="67">
        <v>0</v>
      </c>
      <c r="N9" s="67">
        <v>0</v>
      </c>
      <c r="O9" s="67">
        <v>0</v>
      </c>
      <c r="P9" s="67">
        <v>0</v>
      </c>
      <c r="Q9" s="67">
        <v>0</v>
      </c>
      <c r="R9" s="67">
        <v>0</v>
      </c>
      <c r="S9" s="67">
        <v>0</v>
      </c>
      <c r="T9" s="67">
        <v>0</v>
      </c>
      <c r="U9" s="67">
        <v>0</v>
      </c>
      <c r="V9" s="68">
        <f t="shared" si="0"/>
        <v>0</v>
      </c>
    </row>
    <row r="10" spans="1:23">
      <c r="B10" s="64">
        <v>5</v>
      </c>
      <c r="C10" s="65" t="s">
        <v>128</v>
      </c>
      <c r="D10" s="66">
        <v>5</v>
      </c>
      <c r="E10" s="106">
        <v>2026</v>
      </c>
      <c r="F10" s="106">
        <v>1</v>
      </c>
      <c r="G10" s="67">
        <v>0</v>
      </c>
      <c r="H10" s="67">
        <v>0</v>
      </c>
      <c r="I10" s="67">
        <v>0</v>
      </c>
      <c r="J10" s="67">
        <v>0</v>
      </c>
      <c r="K10" s="67">
        <v>0</v>
      </c>
      <c r="L10" s="67">
        <v>0</v>
      </c>
      <c r="M10" s="67">
        <v>0</v>
      </c>
      <c r="N10" s="67">
        <v>0</v>
      </c>
      <c r="O10" s="67">
        <v>0</v>
      </c>
      <c r="P10" s="67">
        <v>0</v>
      </c>
      <c r="Q10" s="67">
        <v>0</v>
      </c>
      <c r="R10" s="67">
        <v>0</v>
      </c>
      <c r="S10" s="67">
        <v>0</v>
      </c>
      <c r="T10" s="67">
        <v>0</v>
      </c>
      <c r="U10" s="67">
        <v>0</v>
      </c>
      <c r="V10" s="68">
        <f t="shared" si="0"/>
        <v>0</v>
      </c>
    </row>
    <row r="11" spans="1:23">
      <c r="B11" s="64">
        <v>6</v>
      </c>
      <c r="C11" s="65" t="s">
        <v>129</v>
      </c>
      <c r="D11" s="66">
        <v>3</v>
      </c>
      <c r="E11" s="106">
        <v>2026</v>
      </c>
      <c r="F11" s="106">
        <v>1</v>
      </c>
      <c r="G11" s="67">
        <v>0</v>
      </c>
      <c r="H11" s="67">
        <v>0</v>
      </c>
      <c r="I11" s="67">
        <v>0</v>
      </c>
      <c r="J11" s="67">
        <v>0</v>
      </c>
      <c r="K11" s="67">
        <v>0</v>
      </c>
      <c r="L11" s="67">
        <v>0</v>
      </c>
      <c r="M11" s="67">
        <v>0</v>
      </c>
      <c r="N11" s="67">
        <v>0</v>
      </c>
      <c r="O11" s="67">
        <v>0</v>
      </c>
      <c r="P11" s="67">
        <v>0</v>
      </c>
      <c r="Q11" s="67">
        <v>0</v>
      </c>
      <c r="R11" s="67">
        <v>0</v>
      </c>
      <c r="S11" s="67">
        <v>0</v>
      </c>
      <c r="T11" s="67">
        <v>0</v>
      </c>
      <c r="U11" s="67">
        <v>0</v>
      </c>
      <c r="V11" s="68">
        <f t="shared" si="0"/>
        <v>0</v>
      </c>
    </row>
    <row r="12" spans="1:23">
      <c r="B12" s="64">
        <v>7</v>
      </c>
      <c r="C12" s="65" t="s">
        <v>130</v>
      </c>
      <c r="D12" s="66">
        <v>28</v>
      </c>
      <c r="E12" s="106">
        <v>2026</v>
      </c>
      <c r="F12" s="106">
        <v>1</v>
      </c>
      <c r="G12" s="67">
        <v>0</v>
      </c>
      <c r="H12" s="67">
        <v>0</v>
      </c>
      <c r="I12" s="67">
        <v>0</v>
      </c>
      <c r="J12" s="67">
        <v>0</v>
      </c>
      <c r="K12" s="67">
        <v>0</v>
      </c>
      <c r="L12" s="67">
        <v>0</v>
      </c>
      <c r="M12" s="67">
        <v>0</v>
      </c>
      <c r="N12" s="67">
        <v>0</v>
      </c>
      <c r="O12" s="67">
        <v>0</v>
      </c>
      <c r="P12" s="67">
        <v>0</v>
      </c>
      <c r="Q12" s="67">
        <v>0</v>
      </c>
      <c r="R12" s="67">
        <v>0</v>
      </c>
      <c r="S12" s="67">
        <v>0</v>
      </c>
      <c r="T12" s="67">
        <v>0</v>
      </c>
      <c r="U12" s="67">
        <v>0</v>
      </c>
      <c r="V12" s="68">
        <f t="shared" si="0"/>
        <v>0</v>
      </c>
    </row>
    <row r="13" spans="1:23">
      <c r="B13" s="64">
        <v>8</v>
      </c>
      <c r="C13" s="65" t="s">
        <v>131</v>
      </c>
      <c r="D13" s="66">
        <v>4</v>
      </c>
      <c r="E13" s="106">
        <v>2026</v>
      </c>
      <c r="F13" s="106">
        <v>1</v>
      </c>
      <c r="G13" s="67">
        <v>0</v>
      </c>
      <c r="H13" s="67">
        <v>0</v>
      </c>
      <c r="I13" s="67">
        <v>0</v>
      </c>
      <c r="J13" s="67">
        <v>0</v>
      </c>
      <c r="K13" s="67">
        <v>0</v>
      </c>
      <c r="L13" s="67">
        <v>0</v>
      </c>
      <c r="M13" s="67">
        <v>0</v>
      </c>
      <c r="N13" s="67">
        <v>0</v>
      </c>
      <c r="O13" s="67">
        <v>0</v>
      </c>
      <c r="P13" s="67">
        <v>0</v>
      </c>
      <c r="Q13" s="67">
        <v>0</v>
      </c>
      <c r="R13" s="67">
        <v>0</v>
      </c>
      <c r="S13" s="67">
        <v>0</v>
      </c>
      <c r="T13" s="67">
        <v>0</v>
      </c>
      <c r="U13" s="67">
        <v>0</v>
      </c>
      <c r="V13" s="68">
        <f t="shared" si="0"/>
        <v>0</v>
      </c>
    </row>
    <row r="14" spans="1:23">
      <c r="B14" s="64">
        <v>9</v>
      </c>
      <c r="C14" s="65" t="s">
        <v>132</v>
      </c>
      <c r="D14" s="66">
        <v>10</v>
      </c>
      <c r="E14" s="106">
        <v>2026</v>
      </c>
      <c r="F14" s="106">
        <v>1</v>
      </c>
      <c r="G14" s="67">
        <v>0</v>
      </c>
      <c r="H14" s="67">
        <v>0</v>
      </c>
      <c r="I14" s="67">
        <v>0</v>
      </c>
      <c r="J14" s="67">
        <v>0</v>
      </c>
      <c r="K14" s="67">
        <v>0</v>
      </c>
      <c r="L14" s="67">
        <v>0</v>
      </c>
      <c r="M14" s="67">
        <v>0</v>
      </c>
      <c r="N14" s="67">
        <v>0</v>
      </c>
      <c r="O14" s="67">
        <v>0</v>
      </c>
      <c r="P14" s="67">
        <v>0</v>
      </c>
      <c r="Q14" s="67">
        <v>0</v>
      </c>
      <c r="R14" s="67">
        <v>0</v>
      </c>
      <c r="S14" s="67">
        <v>0</v>
      </c>
      <c r="T14" s="67">
        <v>0</v>
      </c>
      <c r="U14" s="67">
        <v>0</v>
      </c>
      <c r="V14" s="68">
        <f t="shared" si="0"/>
        <v>0</v>
      </c>
    </row>
    <row r="15" spans="1:23">
      <c r="B15" s="64">
        <v>10</v>
      </c>
      <c r="C15" s="65" t="s">
        <v>133</v>
      </c>
      <c r="D15" s="66">
        <v>12</v>
      </c>
      <c r="E15" s="106">
        <v>2026</v>
      </c>
      <c r="F15" s="106">
        <v>1</v>
      </c>
      <c r="G15" s="67">
        <v>0</v>
      </c>
      <c r="H15" s="67">
        <v>0</v>
      </c>
      <c r="I15" s="67">
        <v>0</v>
      </c>
      <c r="J15" s="67">
        <v>0</v>
      </c>
      <c r="K15" s="67">
        <v>0</v>
      </c>
      <c r="L15" s="67">
        <v>0</v>
      </c>
      <c r="M15" s="67">
        <v>0</v>
      </c>
      <c r="N15" s="67">
        <v>0</v>
      </c>
      <c r="O15" s="67">
        <v>0</v>
      </c>
      <c r="P15" s="67">
        <v>0</v>
      </c>
      <c r="Q15" s="67">
        <v>0</v>
      </c>
      <c r="R15" s="67">
        <v>0</v>
      </c>
      <c r="S15" s="67">
        <v>0</v>
      </c>
      <c r="T15" s="67">
        <v>0</v>
      </c>
      <c r="U15" s="67">
        <v>0</v>
      </c>
      <c r="V15" s="68">
        <f t="shared" si="0"/>
        <v>0</v>
      </c>
    </row>
    <row r="16" spans="1:23">
      <c r="B16" s="64">
        <v>11</v>
      </c>
      <c r="C16" s="65" t="s">
        <v>134</v>
      </c>
      <c r="D16" s="66">
        <v>8</v>
      </c>
      <c r="E16" s="106">
        <v>2026</v>
      </c>
      <c r="F16" s="106">
        <v>1</v>
      </c>
      <c r="G16" s="67">
        <v>0</v>
      </c>
      <c r="H16" s="67">
        <v>0</v>
      </c>
      <c r="I16" s="67">
        <v>0</v>
      </c>
      <c r="J16" s="67">
        <v>0</v>
      </c>
      <c r="K16" s="67">
        <v>0</v>
      </c>
      <c r="L16" s="67">
        <v>0</v>
      </c>
      <c r="M16" s="67">
        <v>0</v>
      </c>
      <c r="N16" s="67">
        <v>0</v>
      </c>
      <c r="O16" s="67">
        <v>0</v>
      </c>
      <c r="P16" s="67">
        <v>0</v>
      </c>
      <c r="Q16" s="67">
        <v>0</v>
      </c>
      <c r="R16" s="67">
        <v>0</v>
      </c>
      <c r="S16" s="67">
        <v>0</v>
      </c>
      <c r="T16" s="67">
        <v>0</v>
      </c>
      <c r="U16" s="67">
        <v>0</v>
      </c>
      <c r="V16" s="68">
        <f t="shared" si="0"/>
        <v>0</v>
      </c>
    </row>
    <row r="17" spans="2:23">
      <c r="B17" s="64">
        <v>12</v>
      </c>
      <c r="C17" s="65" t="s">
        <v>135</v>
      </c>
      <c r="D17" s="66">
        <v>12</v>
      </c>
      <c r="E17" s="106">
        <v>2026</v>
      </c>
      <c r="F17" s="106">
        <v>1</v>
      </c>
      <c r="G17" s="67">
        <v>0</v>
      </c>
      <c r="H17" s="67">
        <v>0</v>
      </c>
      <c r="I17" s="67">
        <v>0</v>
      </c>
      <c r="J17" s="67">
        <v>0</v>
      </c>
      <c r="K17" s="67">
        <v>0</v>
      </c>
      <c r="L17" s="67">
        <v>0</v>
      </c>
      <c r="M17" s="67">
        <v>0</v>
      </c>
      <c r="N17" s="67">
        <v>0</v>
      </c>
      <c r="O17" s="67">
        <v>0</v>
      </c>
      <c r="P17" s="67">
        <v>0</v>
      </c>
      <c r="Q17" s="67">
        <v>0</v>
      </c>
      <c r="R17" s="67">
        <v>0</v>
      </c>
      <c r="S17" s="67">
        <v>0</v>
      </c>
      <c r="T17" s="67">
        <v>0</v>
      </c>
      <c r="U17" s="67">
        <v>0</v>
      </c>
      <c r="V17" s="68">
        <f t="shared" si="0"/>
        <v>0</v>
      </c>
    </row>
    <row r="18" spans="2:23">
      <c r="B18" s="64">
        <v>13</v>
      </c>
      <c r="C18" s="65" t="s">
        <v>136</v>
      </c>
      <c r="D18" s="66">
        <v>6</v>
      </c>
      <c r="E18" s="106">
        <v>2026</v>
      </c>
      <c r="F18" s="106">
        <v>1</v>
      </c>
      <c r="G18" s="67">
        <v>0</v>
      </c>
      <c r="H18" s="67">
        <v>0</v>
      </c>
      <c r="I18" s="67">
        <v>0</v>
      </c>
      <c r="J18" s="67">
        <v>0</v>
      </c>
      <c r="K18" s="67">
        <v>0</v>
      </c>
      <c r="L18" s="67">
        <v>0</v>
      </c>
      <c r="M18" s="67">
        <v>0</v>
      </c>
      <c r="N18" s="67">
        <v>0</v>
      </c>
      <c r="O18" s="67">
        <v>0</v>
      </c>
      <c r="P18" s="67">
        <v>0</v>
      </c>
      <c r="Q18" s="67">
        <v>0</v>
      </c>
      <c r="R18" s="67">
        <v>0</v>
      </c>
      <c r="S18" s="67">
        <v>0</v>
      </c>
      <c r="T18" s="67">
        <v>0</v>
      </c>
      <c r="U18" s="67">
        <v>0</v>
      </c>
      <c r="V18" s="68">
        <f t="shared" si="0"/>
        <v>0</v>
      </c>
    </row>
    <row r="19" spans="2:23">
      <c r="B19" s="64">
        <v>14</v>
      </c>
      <c r="C19" s="65" t="s">
        <v>137</v>
      </c>
      <c r="D19" s="66">
        <v>1</v>
      </c>
      <c r="E19" s="106">
        <v>2026</v>
      </c>
      <c r="F19" s="106">
        <v>1</v>
      </c>
      <c r="G19" s="67">
        <v>0</v>
      </c>
      <c r="H19" s="67">
        <v>0</v>
      </c>
      <c r="I19" s="67">
        <v>0</v>
      </c>
      <c r="J19" s="67">
        <v>0</v>
      </c>
      <c r="K19" s="67">
        <v>0</v>
      </c>
      <c r="L19" s="67">
        <v>0</v>
      </c>
      <c r="M19" s="67">
        <v>0</v>
      </c>
      <c r="N19" s="67">
        <v>0</v>
      </c>
      <c r="O19" s="67">
        <v>0</v>
      </c>
      <c r="P19" s="67">
        <v>0</v>
      </c>
      <c r="Q19" s="67">
        <v>0</v>
      </c>
      <c r="R19" s="67">
        <v>0</v>
      </c>
      <c r="S19" s="67">
        <v>0</v>
      </c>
      <c r="T19" s="67">
        <v>0</v>
      </c>
      <c r="U19" s="67">
        <v>0</v>
      </c>
      <c r="V19" s="68">
        <f t="shared" si="0"/>
        <v>0</v>
      </c>
    </row>
    <row r="20" spans="2:23">
      <c r="B20" s="64">
        <v>15</v>
      </c>
      <c r="C20" s="65" t="s">
        <v>138</v>
      </c>
      <c r="D20" s="66">
        <v>38</v>
      </c>
      <c r="E20" s="106">
        <v>2026</v>
      </c>
      <c r="F20" s="106">
        <v>1</v>
      </c>
      <c r="G20" s="67">
        <v>0</v>
      </c>
      <c r="H20" s="67">
        <v>0</v>
      </c>
      <c r="I20" s="67">
        <v>0</v>
      </c>
      <c r="J20" s="67">
        <v>0</v>
      </c>
      <c r="K20" s="67">
        <v>0</v>
      </c>
      <c r="L20" s="67">
        <v>0</v>
      </c>
      <c r="M20" s="67">
        <v>0</v>
      </c>
      <c r="N20" s="67">
        <v>0</v>
      </c>
      <c r="O20" s="67">
        <v>0</v>
      </c>
      <c r="P20" s="67">
        <v>0</v>
      </c>
      <c r="Q20" s="67">
        <v>0</v>
      </c>
      <c r="R20" s="67">
        <v>0</v>
      </c>
      <c r="S20" s="67">
        <v>0</v>
      </c>
      <c r="T20" s="67">
        <v>0</v>
      </c>
      <c r="U20" s="67">
        <v>0</v>
      </c>
      <c r="V20" s="68">
        <f>SUM(G20:U20)</f>
        <v>0</v>
      </c>
    </row>
    <row r="21" spans="2:23">
      <c r="B21" s="64">
        <v>16</v>
      </c>
      <c r="C21" s="65" t="s">
        <v>139</v>
      </c>
      <c r="D21" s="66">
        <v>33</v>
      </c>
      <c r="E21" s="106">
        <v>2026</v>
      </c>
      <c r="F21" s="106">
        <v>1</v>
      </c>
      <c r="G21" s="67">
        <v>0</v>
      </c>
      <c r="H21" s="67">
        <v>0</v>
      </c>
      <c r="I21" s="67">
        <v>0</v>
      </c>
      <c r="J21" s="67">
        <v>0</v>
      </c>
      <c r="K21" s="67">
        <v>0</v>
      </c>
      <c r="L21" s="67">
        <v>0</v>
      </c>
      <c r="M21" s="67">
        <v>0</v>
      </c>
      <c r="N21" s="67">
        <v>0</v>
      </c>
      <c r="O21" s="67">
        <v>0</v>
      </c>
      <c r="P21" s="67">
        <v>0</v>
      </c>
      <c r="Q21" s="67">
        <v>0</v>
      </c>
      <c r="R21" s="67">
        <v>0</v>
      </c>
      <c r="S21" s="67">
        <v>0</v>
      </c>
      <c r="T21" s="67">
        <v>0</v>
      </c>
      <c r="U21" s="67">
        <v>0</v>
      </c>
      <c r="V21" s="68">
        <f t="shared" si="0"/>
        <v>0</v>
      </c>
    </row>
    <row r="22" spans="2:23">
      <c r="B22" s="64">
        <v>17</v>
      </c>
      <c r="C22" s="65" t="s">
        <v>140</v>
      </c>
      <c r="D22" s="66">
        <v>50</v>
      </c>
      <c r="E22" s="106">
        <v>2026</v>
      </c>
      <c r="F22" s="106">
        <v>1</v>
      </c>
      <c r="G22" s="67">
        <v>0</v>
      </c>
      <c r="H22" s="67">
        <v>0</v>
      </c>
      <c r="I22" s="67">
        <v>0</v>
      </c>
      <c r="J22" s="67">
        <v>0</v>
      </c>
      <c r="K22" s="67">
        <v>0</v>
      </c>
      <c r="L22" s="67">
        <v>0</v>
      </c>
      <c r="M22" s="67">
        <v>0</v>
      </c>
      <c r="N22" s="67">
        <v>0</v>
      </c>
      <c r="O22" s="67">
        <v>0</v>
      </c>
      <c r="P22" s="67">
        <v>0</v>
      </c>
      <c r="Q22" s="67">
        <v>0</v>
      </c>
      <c r="R22" s="67">
        <v>0</v>
      </c>
      <c r="S22" s="67">
        <v>0</v>
      </c>
      <c r="T22" s="67">
        <v>0</v>
      </c>
      <c r="U22" s="67">
        <v>0</v>
      </c>
      <c r="V22" s="68">
        <f t="shared" si="0"/>
        <v>0</v>
      </c>
    </row>
    <row r="23" spans="2:23">
      <c r="B23" s="64">
        <v>18</v>
      </c>
      <c r="C23" s="65" t="s">
        <v>141</v>
      </c>
      <c r="D23" s="66">
        <v>6</v>
      </c>
      <c r="E23" s="106">
        <v>2026</v>
      </c>
      <c r="F23" s="106">
        <v>0.5</v>
      </c>
      <c r="G23" s="67">
        <v>0</v>
      </c>
      <c r="H23" s="67">
        <v>0</v>
      </c>
      <c r="I23" s="67">
        <v>0</v>
      </c>
      <c r="J23" s="67">
        <v>0</v>
      </c>
      <c r="K23" s="67">
        <v>0</v>
      </c>
      <c r="L23" s="67">
        <v>0</v>
      </c>
      <c r="M23" s="67">
        <v>0</v>
      </c>
      <c r="N23" s="67">
        <v>0</v>
      </c>
      <c r="O23" s="67">
        <v>0</v>
      </c>
      <c r="P23" s="67">
        <v>0</v>
      </c>
      <c r="Q23" s="67">
        <v>0</v>
      </c>
      <c r="R23" s="67">
        <v>0</v>
      </c>
      <c r="S23" s="67">
        <v>0</v>
      </c>
      <c r="T23" s="67">
        <v>0</v>
      </c>
      <c r="U23" s="67">
        <v>0</v>
      </c>
      <c r="V23" s="68">
        <f t="shared" si="0"/>
        <v>0</v>
      </c>
    </row>
    <row r="24" spans="2:23">
      <c r="B24" s="64">
        <v>19</v>
      </c>
      <c r="C24" s="65" t="s">
        <v>142</v>
      </c>
      <c r="D24" s="66">
        <v>39</v>
      </c>
      <c r="E24" s="106">
        <v>2026</v>
      </c>
      <c r="F24" s="106">
        <v>1</v>
      </c>
      <c r="G24" s="67">
        <v>0</v>
      </c>
      <c r="H24" s="67">
        <v>0</v>
      </c>
      <c r="I24" s="67">
        <v>0</v>
      </c>
      <c r="J24" s="67">
        <v>0</v>
      </c>
      <c r="K24" s="67">
        <v>0</v>
      </c>
      <c r="L24" s="67">
        <v>0</v>
      </c>
      <c r="M24" s="67">
        <v>0</v>
      </c>
      <c r="N24" s="67">
        <v>0</v>
      </c>
      <c r="O24" s="67">
        <v>0</v>
      </c>
      <c r="P24" s="67">
        <v>0</v>
      </c>
      <c r="Q24" s="67">
        <v>0</v>
      </c>
      <c r="R24" s="67">
        <v>0</v>
      </c>
      <c r="S24" s="67">
        <v>0</v>
      </c>
      <c r="T24" s="67">
        <v>0</v>
      </c>
      <c r="U24" s="67">
        <v>0</v>
      </c>
      <c r="V24" s="68">
        <f t="shared" si="0"/>
        <v>0</v>
      </c>
    </row>
    <row r="25" spans="2:23">
      <c r="B25" s="64">
        <v>20</v>
      </c>
      <c r="C25" s="65" t="s">
        <v>143</v>
      </c>
      <c r="D25" s="66">
        <v>39</v>
      </c>
      <c r="E25" s="106">
        <v>2026</v>
      </c>
      <c r="F25" s="106">
        <v>1</v>
      </c>
      <c r="G25" s="67">
        <v>0</v>
      </c>
      <c r="H25" s="67">
        <v>0</v>
      </c>
      <c r="I25" s="67">
        <v>0</v>
      </c>
      <c r="J25" s="67">
        <v>0</v>
      </c>
      <c r="K25" s="67">
        <v>0</v>
      </c>
      <c r="L25" s="67">
        <v>0</v>
      </c>
      <c r="M25" s="67">
        <v>0</v>
      </c>
      <c r="N25" s="67">
        <v>0</v>
      </c>
      <c r="O25" s="67">
        <v>0</v>
      </c>
      <c r="P25" s="67">
        <v>0</v>
      </c>
      <c r="Q25" s="67">
        <v>0</v>
      </c>
      <c r="R25" s="67">
        <v>0</v>
      </c>
      <c r="S25" s="67">
        <v>0</v>
      </c>
      <c r="T25" s="67">
        <v>0</v>
      </c>
      <c r="U25" s="67">
        <v>0</v>
      </c>
      <c r="V25" s="68">
        <f t="shared" si="0"/>
        <v>0</v>
      </c>
    </row>
    <row r="26" spans="2:23">
      <c r="B26" s="64">
        <v>21</v>
      </c>
      <c r="C26" s="65" t="s">
        <v>144</v>
      </c>
      <c r="D26" s="66">
        <v>4</v>
      </c>
      <c r="E26" s="106">
        <v>2026</v>
      </c>
      <c r="F26" s="106">
        <v>1</v>
      </c>
      <c r="G26" s="67">
        <v>0</v>
      </c>
      <c r="H26" s="67">
        <v>0</v>
      </c>
      <c r="I26" s="67">
        <v>0</v>
      </c>
      <c r="J26" s="67">
        <v>0</v>
      </c>
      <c r="K26" s="67">
        <v>0</v>
      </c>
      <c r="L26" s="67">
        <v>0</v>
      </c>
      <c r="M26" s="67">
        <v>0</v>
      </c>
      <c r="N26" s="67">
        <v>0</v>
      </c>
      <c r="O26" s="67">
        <v>0</v>
      </c>
      <c r="P26" s="67">
        <v>0</v>
      </c>
      <c r="Q26" s="67">
        <v>0</v>
      </c>
      <c r="R26" s="67">
        <v>0</v>
      </c>
      <c r="S26" s="67">
        <v>0</v>
      </c>
      <c r="T26" s="67">
        <v>0</v>
      </c>
      <c r="U26" s="67">
        <v>0</v>
      </c>
      <c r="V26" s="68">
        <f t="shared" si="0"/>
        <v>0</v>
      </c>
    </row>
    <row r="27" spans="2:23">
      <c r="B27" s="64">
        <v>22</v>
      </c>
      <c r="C27" s="65" t="s">
        <v>145</v>
      </c>
      <c r="D27" s="66">
        <v>1</v>
      </c>
      <c r="E27" s="106">
        <v>2026</v>
      </c>
      <c r="F27" s="106">
        <v>1</v>
      </c>
      <c r="G27" s="67">
        <v>0</v>
      </c>
      <c r="H27" s="67">
        <v>0</v>
      </c>
      <c r="I27" s="67">
        <v>0</v>
      </c>
      <c r="J27" s="67">
        <v>0</v>
      </c>
      <c r="K27" s="67">
        <v>0</v>
      </c>
      <c r="L27" s="67">
        <v>0</v>
      </c>
      <c r="M27" s="67">
        <v>0</v>
      </c>
      <c r="N27" s="67">
        <v>0</v>
      </c>
      <c r="O27" s="67">
        <v>0</v>
      </c>
      <c r="P27" s="67">
        <v>0</v>
      </c>
      <c r="Q27" s="67">
        <v>0</v>
      </c>
      <c r="R27" s="67">
        <v>0</v>
      </c>
      <c r="S27" s="67">
        <v>0</v>
      </c>
      <c r="T27" s="67">
        <v>0</v>
      </c>
      <c r="U27" s="67">
        <v>0</v>
      </c>
      <c r="V27" s="68">
        <f t="shared" si="0"/>
        <v>0</v>
      </c>
    </row>
    <row r="28" spans="2:23">
      <c r="B28" s="64">
        <v>23</v>
      </c>
      <c r="C28" s="65" t="s">
        <v>146</v>
      </c>
      <c r="D28" s="66">
        <v>18</v>
      </c>
      <c r="E28" s="106">
        <v>2026</v>
      </c>
      <c r="F28" s="106">
        <v>1</v>
      </c>
      <c r="G28" s="67">
        <v>0</v>
      </c>
      <c r="H28" s="67">
        <v>0</v>
      </c>
      <c r="I28" s="67">
        <v>0</v>
      </c>
      <c r="J28" s="67">
        <v>0</v>
      </c>
      <c r="K28" s="67">
        <v>0</v>
      </c>
      <c r="L28" s="67">
        <v>0</v>
      </c>
      <c r="M28" s="67">
        <v>0</v>
      </c>
      <c r="N28" s="67">
        <v>0</v>
      </c>
      <c r="O28" s="67">
        <v>0</v>
      </c>
      <c r="P28" s="67">
        <v>0</v>
      </c>
      <c r="Q28" s="67">
        <v>0</v>
      </c>
      <c r="R28" s="67">
        <v>0</v>
      </c>
      <c r="S28" s="67">
        <v>0</v>
      </c>
      <c r="T28" s="67">
        <v>0</v>
      </c>
      <c r="U28" s="67">
        <v>0</v>
      </c>
      <c r="V28" s="68">
        <f t="shared" si="0"/>
        <v>0</v>
      </c>
    </row>
    <row r="29" spans="2:23">
      <c r="B29" s="64">
        <v>24</v>
      </c>
      <c r="C29" s="65" t="s">
        <v>147</v>
      </c>
      <c r="D29" s="66">
        <v>37</v>
      </c>
      <c r="E29" s="106">
        <v>2026</v>
      </c>
      <c r="F29" s="106">
        <v>1</v>
      </c>
      <c r="G29" s="67">
        <v>0</v>
      </c>
      <c r="H29" s="67">
        <v>0</v>
      </c>
      <c r="I29" s="67">
        <v>0</v>
      </c>
      <c r="J29" s="67">
        <v>0</v>
      </c>
      <c r="K29" s="67">
        <v>0</v>
      </c>
      <c r="L29" s="67">
        <v>0</v>
      </c>
      <c r="M29" s="67">
        <v>0</v>
      </c>
      <c r="N29" s="67">
        <v>0</v>
      </c>
      <c r="O29" s="67">
        <v>0</v>
      </c>
      <c r="P29" s="67">
        <v>0</v>
      </c>
      <c r="Q29" s="67">
        <v>0</v>
      </c>
      <c r="R29" s="67">
        <v>0</v>
      </c>
      <c r="S29" s="67">
        <v>0</v>
      </c>
      <c r="T29" s="67">
        <v>0</v>
      </c>
      <c r="U29" s="67">
        <v>0</v>
      </c>
      <c r="V29" s="68">
        <f t="shared" si="0"/>
        <v>0</v>
      </c>
    </row>
    <row r="30" spans="2:23">
      <c r="B30" s="64">
        <v>25</v>
      </c>
      <c r="C30" s="65" t="s">
        <v>148</v>
      </c>
      <c r="D30" s="66">
        <v>2</v>
      </c>
      <c r="E30" s="106">
        <v>2026</v>
      </c>
      <c r="F30" s="106">
        <v>1</v>
      </c>
      <c r="G30" s="67">
        <v>0</v>
      </c>
      <c r="H30" s="67">
        <v>0</v>
      </c>
      <c r="I30" s="67">
        <v>0</v>
      </c>
      <c r="J30" s="67">
        <v>0</v>
      </c>
      <c r="K30" s="67">
        <v>0</v>
      </c>
      <c r="L30" s="67">
        <v>0</v>
      </c>
      <c r="M30" s="67">
        <v>0</v>
      </c>
      <c r="N30" s="67">
        <v>0</v>
      </c>
      <c r="O30" s="67">
        <v>0</v>
      </c>
      <c r="P30" s="67">
        <v>0</v>
      </c>
      <c r="Q30" s="67">
        <v>0</v>
      </c>
      <c r="R30" s="67">
        <v>0</v>
      </c>
      <c r="S30" s="67">
        <v>0</v>
      </c>
      <c r="T30" s="67">
        <v>0</v>
      </c>
      <c r="U30" s="67">
        <v>0</v>
      </c>
      <c r="V30" s="68">
        <f t="shared" si="0"/>
        <v>0</v>
      </c>
    </row>
    <row r="31" spans="2:23" s="47" customFormat="1" ht="26.4">
      <c r="B31" s="72">
        <v>26</v>
      </c>
      <c r="C31" s="65" t="s">
        <v>149</v>
      </c>
      <c r="D31" s="66">
        <v>4</v>
      </c>
      <c r="E31" s="107">
        <v>2026</v>
      </c>
      <c r="F31" s="107">
        <v>1</v>
      </c>
      <c r="G31" s="73">
        <v>0</v>
      </c>
      <c r="H31" s="73">
        <v>0</v>
      </c>
      <c r="I31" s="73">
        <v>0</v>
      </c>
      <c r="J31" s="73">
        <v>0</v>
      </c>
      <c r="K31" s="73">
        <v>0</v>
      </c>
      <c r="L31" s="73">
        <v>0</v>
      </c>
      <c r="M31" s="73">
        <v>0</v>
      </c>
      <c r="N31" s="73">
        <v>0</v>
      </c>
      <c r="O31" s="73">
        <v>0</v>
      </c>
      <c r="P31" s="73">
        <v>0</v>
      </c>
      <c r="Q31" s="73">
        <v>0</v>
      </c>
      <c r="R31" s="73">
        <v>0</v>
      </c>
      <c r="S31" s="73">
        <v>0</v>
      </c>
      <c r="T31" s="73">
        <v>0</v>
      </c>
      <c r="U31" s="73">
        <v>0</v>
      </c>
      <c r="V31" s="74">
        <f t="shared" si="0"/>
        <v>0</v>
      </c>
      <c r="W31" s="48"/>
    </row>
    <row r="32" spans="2:23">
      <c r="B32" s="64">
        <v>27</v>
      </c>
      <c r="C32" s="65" t="s">
        <v>150</v>
      </c>
      <c r="D32" s="66">
        <v>95</v>
      </c>
      <c r="E32" s="106">
        <v>2026</v>
      </c>
      <c r="F32" s="106">
        <v>1</v>
      </c>
      <c r="G32" s="67">
        <v>0</v>
      </c>
      <c r="H32" s="67">
        <v>0</v>
      </c>
      <c r="I32" s="67">
        <v>0</v>
      </c>
      <c r="J32" s="67">
        <v>0</v>
      </c>
      <c r="K32" s="67">
        <v>0</v>
      </c>
      <c r="L32" s="67">
        <v>0</v>
      </c>
      <c r="M32" s="67">
        <v>0</v>
      </c>
      <c r="N32" s="67">
        <v>0</v>
      </c>
      <c r="O32" s="67">
        <v>0</v>
      </c>
      <c r="P32" s="67">
        <v>0</v>
      </c>
      <c r="Q32" s="67">
        <v>0</v>
      </c>
      <c r="R32" s="67">
        <v>0</v>
      </c>
      <c r="S32" s="67">
        <v>0</v>
      </c>
      <c r="T32" s="67">
        <v>0</v>
      </c>
      <c r="U32" s="67">
        <v>0</v>
      </c>
      <c r="V32" s="68">
        <f t="shared" si="0"/>
        <v>0</v>
      </c>
    </row>
    <row r="33" spans="2:23">
      <c r="B33" s="64" t="s">
        <v>151</v>
      </c>
      <c r="C33" s="65" t="s">
        <v>152</v>
      </c>
      <c r="D33" s="66">
        <v>95</v>
      </c>
      <c r="E33" s="106">
        <v>2027</v>
      </c>
      <c r="F33" s="106">
        <v>5</v>
      </c>
      <c r="G33" s="71"/>
      <c r="H33" s="67">
        <v>0</v>
      </c>
      <c r="I33" s="71"/>
      <c r="J33" s="71"/>
      <c r="K33" s="71"/>
      <c r="L33" s="71"/>
      <c r="M33" s="67">
        <v>0</v>
      </c>
      <c r="N33" s="71"/>
      <c r="O33" s="71"/>
      <c r="P33" s="71"/>
      <c r="Q33" s="71"/>
      <c r="R33" s="67">
        <v>0</v>
      </c>
      <c r="S33" s="71"/>
      <c r="T33" s="71"/>
      <c r="U33" s="71"/>
      <c r="V33" s="68">
        <f t="shared" si="0"/>
        <v>0</v>
      </c>
    </row>
    <row r="34" spans="2:23">
      <c r="B34" s="64">
        <v>28</v>
      </c>
      <c r="C34" s="65" t="s">
        <v>153</v>
      </c>
      <c r="D34" s="66">
        <v>90</v>
      </c>
      <c r="E34" s="106">
        <v>2026</v>
      </c>
      <c r="F34" s="106">
        <v>1</v>
      </c>
      <c r="G34" s="67">
        <v>0</v>
      </c>
      <c r="H34" s="67">
        <v>0</v>
      </c>
      <c r="I34" s="67">
        <v>0</v>
      </c>
      <c r="J34" s="67">
        <v>0</v>
      </c>
      <c r="K34" s="67">
        <v>0</v>
      </c>
      <c r="L34" s="67">
        <v>0</v>
      </c>
      <c r="M34" s="67">
        <v>0</v>
      </c>
      <c r="N34" s="67">
        <v>0</v>
      </c>
      <c r="O34" s="67">
        <v>0</v>
      </c>
      <c r="P34" s="67">
        <v>0</v>
      </c>
      <c r="Q34" s="67">
        <v>0</v>
      </c>
      <c r="R34" s="67">
        <v>0</v>
      </c>
      <c r="S34" s="67">
        <v>0</v>
      </c>
      <c r="T34" s="67">
        <v>0</v>
      </c>
      <c r="U34" s="67">
        <v>0</v>
      </c>
      <c r="V34" s="68">
        <f t="shared" si="0"/>
        <v>0</v>
      </c>
    </row>
    <row r="35" spans="2:23" s="47" customFormat="1" ht="26.4">
      <c r="B35" s="72" t="s">
        <v>154</v>
      </c>
      <c r="C35" s="65" t="s">
        <v>155</v>
      </c>
      <c r="D35" s="66">
        <v>60</v>
      </c>
      <c r="E35" s="107">
        <v>2027</v>
      </c>
      <c r="F35" s="107">
        <v>5</v>
      </c>
      <c r="G35" s="75"/>
      <c r="H35" s="73">
        <v>0</v>
      </c>
      <c r="I35" s="75"/>
      <c r="J35" s="75"/>
      <c r="K35" s="75"/>
      <c r="L35" s="75"/>
      <c r="M35" s="73">
        <v>0</v>
      </c>
      <c r="N35" s="75"/>
      <c r="O35" s="75"/>
      <c r="P35" s="75"/>
      <c r="Q35" s="75"/>
      <c r="R35" s="73">
        <v>0</v>
      </c>
      <c r="S35" s="75"/>
      <c r="T35" s="75"/>
      <c r="U35" s="75"/>
      <c r="V35" s="74">
        <f t="shared" si="0"/>
        <v>0</v>
      </c>
      <c r="W35" s="48"/>
    </row>
    <row r="36" spans="2:23" s="47" customFormat="1" ht="26.4">
      <c r="B36" s="72" t="s">
        <v>156</v>
      </c>
      <c r="C36" s="65" t="s">
        <v>157</v>
      </c>
      <c r="D36" s="66">
        <v>30</v>
      </c>
      <c r="E36" s="107">
        <v>2027</v>
      </c>
      <c r="F36" s="107">
        <v>10</v>
      </c>
      <c r="G36" s="75"/>
      <c r="H36" s="73">
        <v>0</v>
      </c>
      <c r="I36" s="75"/>
      <c r="J36" s="75"/>
      <c r="K36" s="75"/>
      <c r="L36" s="75"/>
      <c r="M36" s="75"/>
      <c r="N36" s="75"/>
      <c r="O36" s="75"/>
      <c r="P36" s="75"/>
      <c r="Q36" s="75"/>
      <c r="R36" s="73">
        <v>0</v>
      </c>
      <c r="S36" s="75"/>
      <c r="T36" s="75"/>
      <c r="U36" s="75"/>
      <c r="V36" s="74">
        <f t="shared" si="0"/>
        <v>0</v>
      </c>
      <c r="W36" s="48"/>
    </row>
    <row r="37" spans="2:23">
      <c r="B37" s="64">
        <v>29</v>
      </c>
      <c r="C37" s="65" t="s">
        <v>158</v>
      </c>
      <c r="D37" s="66">
        <v>80</v>
      </c>
      <c r="E37" s="106">
        <v>2026</v>
      </c>
      <c r="F37" s="106">
        <v>1</v>
      </c>
      <c r="G37" s="67">
        <v>0</v>
      </c>
      <c r="H37" s="67">
        <v>0</v>
      </c>
      <c r="I37" s="67">
        <v>0</v>
      </c>
      <c r="J37" s="67">
        <v>0</v>
      </c>
      <c r="K37" s="67">
        <v>0</v>
      </c>
      <c r="L37" s="67">
        <v>0</v>
      </c>
      <c r="M37" s="67">
        <v>0</v>
      </c>
      <c r="N37" s="67">
        <v>0</v>
      </c>
      <c r="O37" s="67">
        <v>0</v>
      </c>
      <c r="P37" s="67">
        <v>0</v>
      </c>
      <c r="Q37" s="67">
        <v>0</v>
      </c>
      <c r="R37" s="67">
        <v>0</v>
      </c>
      <c r="S37" s="67">
        <v>0</v>
      </c>
      <c r="T37" s="67">
        <v>0</v>
      </c>
      <c r="U37" s="67">
        <v>0</v>
      </c>
      <c r="V37" s="68">
        <f t="shared" si="0"/>
        <v>0</v>
      </c>
    </row>
    <row r="38" spans="2:23">
      <c r="B38" s="64">
        <v>30</v>
      </c>
      <c r="C38" s="65" t="s">
        <v>159</v>
      </c>
      <c r="D38" s="66">
        <v>5</v>
      </c>
      <c r="E38" s="106">
        <v>2026</v>
      </c>
      <c r="F38" s="106">
        <v>1</v>
      </c>
      <c r="G38" s="67">
        <v>0</v>
      </c>
      <c r="H38" s="67">
        <v>0</v>
      </c>
      <c r="I38" s="67">
        <v>0</v>
      </c>
      <c r="J38" s="67">
        <v>0</v>
      </c>
      <c r="K38" s="67">
        <v>0</v>
      </c>
      <c r="L38" s="67">
        <v>0</v>
      </c>
      <c r="M38" s="67">
        <v>0</v>
      </c>
      <c r="N38" s="67">
        <v>0</v>
      </c>
      <c r="O38" s="67">
        <v>0</v>
      </c>
      <c r="P38" s="67">
        <v>0</v>
      </c>
      <c r="Q38" s="67">
        <v>0</v>
      </c>
      <c r="R38" s="67">
        <v>0</v>
      </c>
      <c r="S38" s="67">
        <v>0</v>
      </c>
      <c r="T38" s="67">
        <v>0</v>
      </c>
      <c r="U38" s="67">
        <v>0</v>
      </c>
      <c r="V38" s="68">
        <f t="shared" si="0"/>
        <v>0</v>
      </c>
    </row>
    <row r="39" spans="2:23">
      <c r="B39" s="64">
        <v>31</v>
      </c>
      <c r="C39" s="65" t="s">
        <v>160</v>
      </c>
      <c r="D39" s="66">
        <v>15</v>
      </c>
      <c r="E39" s="106">
        <v>2026</v>
      </c>
      <c r="F39" s="106">
        <v>1</v>
      </c>
      <c r="G39" s="67">
        <v>0</v>
      </c>
      <c r="H39" s="67">
        <v>0</v>
      </c>
      <c r="I39" s="67">
        <v>0</v>
      </c>
      <c r="J39" s="67">
        <v>0</v>
      </c>
      <c r="K39" s="67">
        <v>0</v>
      </c>
      <c r="L39" s="67">
        <v>0</v>
      </c>
      <c r="M39" s="67">
        <v>0</v>
      </c>
      <c r="N39" s="67">
        <v>0</v>
      </c>
      <c r="O39" s="67">
        <v>0</v>
      </c>
      <c r="P39" s="67">
        <v>0</v>
      </c>
      <c r="Q39" s="67">
        <v>0</v>
      </c>
      <c r="R39" s="67">
        <v>0</v>
      </c>
      <c r="S39" s="67">
        <v>0</v>
      </c>
      <c r="T39" s="67">
        <v>0</v>
      </c>
      <c r="U39" s="67">
        <v>0</v>
      </c>
      <c r="V39" s="68">
        <f t="shared" si="0"/>
        <v>0</v>
      </c>
    </row>
    <row r="40" spans="2:23">
      <c r="B40" s="64">
        <v>32</v>
      </c>
      <c r="C40" s="65" t="s">
        <v>161</v>
      </c>
      <c r="D40" s="66">
        <v>150</v>
      </c>
      <c r="E40" s="106">
        <v>2026</v>
      </c>
      <c r="F40" s="106">
        <v>1</v>
      </c>
      <c r="G40" s="67">
        <v>0</v>
      </c>
      <c r="H40" s="67">
        <v>0</v>
      </c>
      <c r="I40" s="67">
        <v>0</v>
      </c>
      <c r="J40" s="67">
        <v>0</v>
      </c>
      <c r="K40" s="67">
        <v>0</v>
      </c>
      <c r="L40" s="67">
        <v>0</v>
      </c>
      <c r="M40" s="67">
        <v>0</v>
      </c>
      <c r="N40" s="67">
        <v>0</v>
      </c>
      <c r="O40" s="67">
        <v>0</v>
      </c>
      <c r="P40" s="67">
        <v>0</v>
      </c>
      <c r="Q40" s="67">
        <v>0</v>
      </c>
      <c r="R40" s="67">
        <v>0</v>
      </c>
      <c r="S40" s="67">
        <v>0</v>
      </c>
      <c r="T40" s="67">
        <v>0</v>
      </c>
      <c r="U40" s="67">
        <v>0</v>
      </c>
      <c r="V40" s="68">
        <f t="shared" si="0"/>
        <v>0</v>
      </c>
    </row>
    <row r="41" spans="2:23">
      <c r="B41" s="64">
        <v>33</v>
      </c>
      <c r="C41" s="65" t="s">
        <v>162</v>
      </c>
      <c r="D41" s="66">
        <v>7</v>
      </c>
      <c r="E41" s="106">
        <v>2026</v>
      </c>
      <c r="F41" s="106">
        <v>1</v>
      </c>
      <c r="G41" s="67">
        <v>0</v>
      </c>
      <c r="H41" s="67">
        <v>0</v>
      </c>
      <c r="I41" s="67">
        <v>0</v>
      </c>
      <c r="J41" s="67">
        <v>0</v>
      </c>
      <c r="K41" s="67">
        <v>0</v>
      </c>
      <c r="L41" s="67">
        <v>0</v>
      </c>
      <c r="M41" s="67">
        <v>0</v>
      </c>
      <c r="N41" s="67">
        <v>0</v>
      </c>
      <c r="O41" s="67">
        <v>0</v>
      </c>
      <c r="P41" s="67">
        <v>0</v>
      </c>
      <c r="Q41" s="67">
        <v>0</v>
      </c>
      <c r="R41" s="67">
        <v>0</v>
      </c>
      <c r="S41" s="67">
        <v>0</v>
      </c>
      <c r="T41" s="67">
        <v>0</v>
      </c>
      <c r="U41" s="67">
        <v>0</v>
      </c>
      <c r="V41" s="68">
        <f t="shared" si="0"/>
        <v>0</v>
      </c>
    </row>
    <row r="42" spans="2:23">
      <c r="B42" s="64">
        <v>34</v>
      </c>
      <c r="C42" s="65" t="s">
        <v>163</v>
      </c>
      <c r="D42" s="66">
        <v>7</v>
      </c>
      <c r="E42" s="106">
        <v>2026</v>
      </c>
      <c r="F42" s="106">
        <v>1</v>
      </c>
      <c r="G42" s="67">
        <v>0</v>
      </c>
      <c r="H42" s="67">
        <v>0</v>
      </c>
      <c r="I42" s="67">
        <v>0</v>
      </c>
      <c r="J42" s="67">
        <v>0</v>
      </c>
      <c r="K42" s="67">
        <v>0</v>
      </c>
      <c r="L42" s="67">
        <v>0</v>
      </c>
      <c r="M42" s="67">
        <v>0</v>
      </c>
      <c r="N42" s="67">
        <v>0</v>
      </c>
      <c r="O42" s="67">
        <v>0</v>
      </c>
      <c r="P42" s="67">
        <v>0</v>
      </c>
      <c r="Q42" s="67">
        <v>0</v>
      </c>
      <c r="R42" s="67">
        <v>0</v>
      </c>
      <c r="S42" s="67">
        <v>0</v>
      </c>
      <c r="T42" s="67">
        <v>0</v>
      </c>
      <c r="U42" s="67">
        <v>0</v>
      </c>
      <c r="V42" s="68">
        <f t="shared" si="0"/>
        <v>0</v>
      </c>
    </row>
    <row r="43" spans="2:23">
      <c r="B43" s="64">
        <v>35</v>
      </c>
      <c r="C43" s="65" t="s">
        <v>164</v>
      </c>
      <c r="D43" s="66">
        <v>200</v>
      </c>
      <c r="E43" s="106">
        <v>2026</v>
      </c>
      <c r="F43" s="106">
        <v>1</v>
      </c>
      <c r="G43" s="67">
        <v>0</v>
      </c>
      <c r="H43" s="67">
        <v>0</v>
      </c>
      <c r="I43" s="67">
        <v>0</v>
      </c>
      <c r="J43" s="67">
        <v>0</v>
      </c>
      <c r="K43" s="67">
        <v>0</v>
      </c>
      <c r="L43" s="67">
        <v>0</v>
      </c>
      <c r="M43" s="67">
        <v>0</v>
      </c>
      <c r="N43" s="67">
        <v>0</v>
      </c>
      <c r="O43" s="67">
        <v>0</v>
      </c>
      <c r="P43" s="67">
        <v>0</v>
      </c>
      <c r="Q43" s="67">
        <v>0</v>
      </c>
      <c r="R43" s="67">
        <v>0</v>
      </c>
      <c r="S43" s="67">
        <v>0</v>
      </c>
      <c r="T43" s="67">
        <v>0</v>
      </c>
      <c r="U43" s="67">
        <v>0</v>
      </c>
      <c r="V43" s="68">
        <f t="shared" si="0"/>
        <v>0</v>
      </c>
    </row>
    <row r="44" spans="2:23">
      <c r="B44" s="64">
        <v>36</v>
      </c>
      <c r="C44" s="65" t="s">
        <v>165</v>
      </c>
      <c r="D44" s="66">
        <v>325</v>
      </c>
      <c r="E44" s="106">
        <v>2026</v>
      </c>
      <c r="F44" s="106">
        <v>1</v>
      </c>
      <c r="G44" s="67">
        <v>0</v>
      </c>
      <c r="H44" s="67">
        <v>0</v>
      </c>
      <c r="I44" s="67">
        <v>0</v>
      </c>
      <c r="J44" s="67">
        <v>0</v>
      </c>
      <c r="K44" s="67">
        <v>0</v>
      </c>
      <c r="L44" s="67">
        <v>0</v>
      </c>
      <c r="M44" s="67">
        <v>0</v>
      </c>
      <c r="N44" s="67">
        <v>0</v>
      </c>
      <c r="O44" s="67">
        <v>0</v>
      </c>
      <c r="P44" s="67">
        <v>0</v>
      </c>
      <c r="Q44" s="67">
        <v>0</v>
      </c>
      <c r="R44" s="67">
        <v>0</v>
      </c>
      <c r="S44" s="67">
        <v>0</v>
      </c>
      <c r="T44" s="67">
        <v>0</v>
      </c>
      <c r="U44" s="67">
        <v>0</v>
      </c>
      <c r="V44" s="68">
        <f t="shared" si="0"/>
        <v>0</v>
      </c>
    </row>
    <row r="45" spans="2:23">
      <c r="B45" s="64">
        <v>37</v>
      </c>
      <c r="C45" s="65" t="s">
        <v>166</v>
      </c>
      <c r="D45" s="66">
        <v>115</v>
      </c>
      <c r="E45" s="106">
        <v>2026</v>
      </c>
      <c r="F45" s="106">
        <v>1</v>
      </c>
      <c r="G45" s="67">
        <v>0</v>
      </c>
      <c r="H45" s="67">
        <v>0</v>
      </c>
      <c r="I45" s="67">
        <v>0</v>
      </c>
      <c r="J45" s="67">
        <v>0</v>
      </c>
      <c r="K45" s="67">
        <v>0</v>
      </c>
      <c r="L45" s="67">
        <v>0</v>
      </c>
      <c r="M45" s="67">
        <v>0</v>
      </c>
      <c r="N45" s="67">
        <v>0</v>
      </c>
      <c r="O45" s="67">
        <v>0</v>
      </c>
      <c r="P45" s="67">
        <v>0</v>
      </c>
      <c r="Q45" s="67">
        <v>0</v>
      </c>
      <c r="R45" s="67">
        <v>0</v>
      </c>
      <c r="S45" s="67">
        <v>0</v>
      </c>
      <c r="T45" s="67">
        <v>0</v>
      </c>
      <c r="U45" s="67">
        <v>0</v>
      </c>
      <c r="V45" s="68">
        <f t="shared" si="0"/>
        <v>0</v>
      </c>
    </row>
    <row r="46" spans="2:23">
      <c r="B46" s="64">
        <v>38</v>
      </c>
      <c r="C46" s="65" t="s">
        <v>167</v>
      </c>
      <c r="D46" s="66">
        <v>7</v>
      </c>
      <c r="E46" s="106">
        <v>2026</v>
      </c>
      <c r="F46" s="106">
        <v>1</v>
      </c>
      <c r="G46" s="67">
        <v>0</v>
      </c>
      <c r="H46" s="67">
        <v>0</v>
      </c>
      <c r="I46" s="67">
        <v>0</v>
      </c>
      <c r="J46" s="67">
        <v>0</v>
      </c>
      <c r="K46" s="67">
        <v>0</v>
      </c>
      <c r="L46" s="67">
        <v>0</v>
      </c>
      <c r="M46" s="67">
        <v>0</v>
      </c>
      <c r="N46" s="67">
        <v>0</v>
      </c>
      <c r="O46" s="67">
        <v>0</v>
      </c>
      <c r="P46" s="67">
        <v>0</v>
      </c>
      <c r="Q46" s="67">
        <v>0</v>
      </c>
      <c r="R46" s="67">
        <v>0</v>
      </c>
      <c r="S46" s="67">
        <v>0</v>
      </c>
      <c r="T46" s="67">
        <v>0</v>
      </c>
      <c r="U46" s="67">
        <v>0</v>
      </c>
      <c r="V46" s="68">
        <f t="shared" si="0"/>
        <v>0</v>
      </c>
    </row>
    <row r="47" spans="2:23">
      <c r="B47" s="64">
        <v>39</v>
      </c>
      <c r="C47" s="65" t="s">
        <v>168</v>
      </c>
      <c r="D47" s="66">
        <v>20</v>
      </c>
      <c r="E47" s="106">
        <v>2026</v>
      </c>
      <c r="F47" s="106">
        <v>1</v>
      </c>
      <c r="G47" s="67">
        <v>0</v>
      </c>
      <c r="H47" s="67">
        <v>0</v>
      </c>
      <c r="I47" s="67">
        <v>0</v>
      </c>
      <c r="J47" s="67">
        <v>0</v>
      </c>
      <c r="K47" s="67">
        <v>0</v>
      </c>
      <c r="L47" s="67">
        <v>0</v>
      </c>
      <c r="M47" s="67">
        <v>0</v>
      </c>
      <c r="N47" s="67">
        <v>0</v>
      </c>
      <c r="O47" s="67">
        <v>0</v>
      </c>
      <c r="P47" s="67">
        <v>0</v>
      </c>
      <c r="Q47" s="67">
        <v>0</v>
      </c>
      <c r="R47" s="67">
        <v>0</v>
      </c>
      <c r="S47" s="67">
        <v>0</v>
      </c>
      <c r="T47" s="67">
        <v>0</v>
      </c>
      <c r="U47" s="67">
        <v>0</v>
      </c>
      <c r="V47" s="68">
        <f t="shared" si="0"/>
        <v>0</v>
      </c>
    </row>
    <row r="48" spans="2:23">
      <c r="B48" s="64">
        <v>40</v>
      </c>
      <c r="C48" s="65" t="s">
        <v>169</v>
      </c>
      <c r="D48" s="66">
        <v>60</v>
      </c>
      <c r="E48" s="106">
        <v>2026</v>
      </c>
      <c r="F48" s="106">
        <v>1</v>
      </c>
      <c r="G48" s="67">
        <v>0</v>
      </c>
      <c r="H48" s="67">
        <v>0</v>
      </c>
      <c r="I48" s="67">
        <v>0</v>
      </c>
      <c r="J48" s="67">
        <v>0</v>
      </c>
      <c r="K48" s="67">
        <v>0</v>
      </c>
      <c r="L48" s="67">
        <v>0</v>
      </c>
      <c r="M48" s="67">
        <v>0</v>
      </c>
      <c r="N48" s="67">
        <v>0</v>
      </c>
      <c r="O48" s="67">
        <v>0</v>
      </c>
      <c r="P48" s="67">
        <v>0</v>
      </c>
      <c r="Q48" s="67">
        <v>0</v>
      </c>
      <c r="R48" s="67">
        <v>0</v>
      </c>
      <c r="S48" s="67">
        <v>0</v>
      </c>
      <c r="T48" s="67">
        <v>0</v>
      </c>
      <c r="U48" s="67">
        <v>0</v>
      </c>
      <c r="V48" s="68">
        <f t="shared" si="0"/>
        <v>0</v>
      </c>
    </row>
    <row r="49" spans="2:23" s="47" customFormat="1">
      <c r="B49" s="72">
        <v>41</v>
      </c>
      <c r="C49" s="76" t="s">
        <v>170</v>
      </c>
      <c r="D49" s="66">
        <v>16</v>
      </c>
      <c r="E49" s="107">
        <v>2026</v>
      </c>
      <c r="F49" s="107">
        <v>1</v>
      </c>
      <c r="G49" s="73">
        <v>0</v>
      </c>
      <c r="H49" s="73">
        <v>0</v>
      </c>
      <c r="I49" s="73">
        <v>0</v>
      </c>
      <c r="J49" s="73">
        <v>0</v>
      </c>
      <c r="K49" s="73">
        <v>0</v>
      </c>
      <c r="L49" s="73">
        <v>0</v>
      </c>
      <c r="M49" s="73">
        <v>0</v>
      </c>
      <c r="N49" s="73">
        <v>0</v>
      </c>
      <c r="O49" s="73">
        <v>0</v>
      </c>
      <c r="P49" s="73">
        <v>0</v>
      </c>
      <c r="Q49" s="73">
        <v>0</v>
      </c>
      <c r="R49" s="73">
        <v>0</v>
      </c>
      <c r="S49" s="73">
        <v>0</v>
      </c>
      <c r="T49" s="73">
        <v>0</v>
      </c>
      <c r="U49" s="73">
        <v>0</v>
      </c>
      <c r="V49" s="74">
        <f t="shared" si="0"/>
        <v>0</v>
      </c>
      <c r="W49" s="48"/>
    </row>
    <row r="50" spans="2:23">
      <c r="B50" s="64">
        <v>42</v>
      </c>
      <c r="C50" s="65" t="s">
        <v>171</v>
      </c>
      <c r="D50" s="66">
        <v>2</v>
      </c>
      <c r="E50" s="106">
        <v>2026</v>
      </c>
      <c r="F50" s="106">
        <v>1</v>
      </c>
      <c r="G50" s="67">
        <v>0</v>
      </c>
      <c r="H50" s="67">
        <v>0</v>
      </c>
      <c r="I50" s="67">
        <v>0</v>
      </c>
      <c r="J50" s="67">
        <v>0</v>
      </c>
      <c r="K50" s="67">
        <v>0</v>
      </c>
      <c r="L50" s="67">
        <v>0</v>
      </c>
      <c r="M50" s="67">
        <v>0</v>
      </c>
      <c r="N50" s="67">
        <v>0</v>
      </c>
      <c r="O50" s="67">
        <v>0</v>
      </c>
      <c r="P50" s="67">
        <v>0</v>
      </c>
      <c r="Q50" s="67">
        <v>0</v>
      </c>
      <c r="R50" s="67">
        <v>0</v>
      </c>
      <c r="S50" s="67">
        <v>0</v>
      </c>
      <c r="T50" s="67">
        <v>0</v>
      </c>
      <c r="U50" s="67">
        <v>0</v>
      </c>
      <c r="V50" s="68">
        <f t="shared" si="0"/>
        <v>0</v>
      </c>
    </row>
    <row r="51" spans="2:23">
      <c r="B51" s="64">
        <v>43</v>
      </c>
      <c r="C51" s="65" t="s">
        <v>172</v>
      </c>
      <c r="D51" s="66">
        <v>10</v>
      </c>
      <c r="E51" s="106">
        <v>2026</v>
      </c>
      <c r="F51" s="106">
        <v>1</v>
      </c>
      <c r="G51" s="67">
        <v>0</v>
      </c>
      <c r="H51" s="67">
        <v>0</v>
      </c>
      <c r="I51" s="67">
        <v>0</v>
      </c>
      <c r="J51" s="67">
        <v>0</v>
      </c>
      <c r="K51" s="67">
        <v>0</v>
      </c>
      <c r="L51" s="67">
        <v>0</v>
      </c>
      <c r="M51" s="67">
        <v>0</v>
      </c>
      <c r="N51" s="67">
        <v>0</v>
      </c>
      <c r="O51" s="67">
        <v>0</v>
      </c>
      <c r="P51" s="67">
        <v>0</v>
      </c>
      <c r="Q51" s="67">
        <v>0</v>
      </c>
      <c r="R51" s="67">
        <v>0</v>
      </c>
      <c r="S51" s="67">
        <v>0</v>
      </c>
      <c r="T51" s="67">
        <v>0</v>
      </c>
      <c r="U51" s="67">
        <v>0</v>
      </c>
      <c r="V51" s="68">
        <f t="shared" si="0"/>
        <v>0</v>
      </c>
    </row>
    <row r="52" spans="2:23">
      <c r="B52" s="64">
        <v>44</v>
      </c>
      <c r="C52" s="65" t="s">
        <v>173</v>
      </c>
      <c r="D52" s="66">
        <v>11</v>
      </c>
      <c r="E52" s="106">
        <v>2026</v>
      </c>
      <c r="F52" s="106">
        <v>1</v>
      </c>
      <c r="G52" s="67">
        <v>0</v>
      </c>
      <c r="H52" s="67">
        <v>0</v>
      </c>
      <c r="I52" s="67">
        <v>0</v>
      </c>
      <c r="J52" s="67">
        <v>0</v>
      </c>
      <c r="K52" s="67">
        <v>0</v>
      </c>
      <c r="L52" s="67">
        <v>0</v>
      </c>
      <c r="M52" s="67">
        <v>0</v>
      </c>
      <c r="N52" s="67">
        <v>0</v>
      </c>
      <c r="O52" s="67">
        <v>0</v>
      </c>
      <c r="P52" s="67">
        <v>0</v>
      </c>
      <c r="Q52" s="67">
        <v>0</v>
      </c>
      <c r="R52" s="67">
        <v>0</v>
      </c>
      <c r="S52" s="67">
        <v>0</v>
      </c>
      <c r="T52" s="67">
        <v>0</v>
      </c>
      <c r="U52" s="67">
        <v>0</v>
      </c>
      <c r="V52" s="68">
        <f t="shared" si="0"/>
        <v>0</v>
      </c>
    </row>
    <row r="53" spans="2:23">
      <c r="B53" s="64">
        <v>45</v>
      </c>
      <c r="C53" s="65" t="s">
        <v>63</v>
      </c>
      <c r="D53" s="66">
        <v>36</v>
      </c>
      <c r="E53" s="106">
        <v>2026</v>
      </c>
      <c r="F53" s="106">
        <v>1</v>
      </c>
      <c r="G53" s="67">
        <v>0</v>
      </c>
      <c r="H53" s="67">
        <v>0</v>
      </c>
      <c r="I53" s="67">
        <v>0</v>
      </c>
      <c r="J53" s="67">
        <v>0</v>
      </c>
      <c r="K53" s="67">
        <v>0</v>
      </c>
      <c r="L53" s="67">
        <v>0</v>
      </c>
      <c r="M53" s="67">
        <v>0</v>
      </c>
      <c r="N53" s="67">
        <v>0</v>
      </c>
      <c r="O53" s="67">
        <v>0</v>
      </c>
      <c r="P53" s="67">
        <v>0</v>
      </c>
      <c r="Q53" s="67">
        <v>0</v>
      </c>
      <c r="R53" s="67">
        <v>0</v>
      </c>
      <c r="S53" s="67">
        <v>0</v>
      </c>
      <c r="T53" s="67">
        <v>0</v>
      </c>
      <c r="U53" s="67">
        <v>0</v>
      </c>
      <c r="V53" s="68">
        <f t="shared" si="0"/>
        <v>0</v>
      </c>
    </row>
    <row r="54" spans="2:23">
      <c r="B54" s="64">
        <v>46</v>
      </c>
      <c r="C54" s="65" t="s">
        <v>174</v>
      </c>
      <c r="D54" s="66">
        <v>15</v>
      </c>
      <c r="E54" s="106">
        <v>2026</v>
      </c>
      <c r="F54" s="106">
        <v>1</v>
      </c>
      <c r="G54" s="67">
        <v>0</v>
      </c>
      <c r="H54" s="67">
        <v>0</v>
      </c>
      <c r="I54" s="67">
        <v>0</v>
      </c>
      <c r="J54" s="67">
        <v>0</v>
      </c>
      <c r="K54" s="67">
        <v>0</v>
      </c>
      <c r="L54" s="67">
        <v>0</v>
      </c>
      <c r="M54" s="67">
        <v>0</v>
      </c>
      <c r="N54" s="67">
        <v>0</v>
      </c>
      <c r="O54" s="67">
        <v>0</v>
      </c>
      <c r="P54" s="67">
        <v>0</v>
      </c>
      <c r="Q54" s="67">
        <v>0</v>
      </c>
      <c r="R54" s="67">
        <v>0</v>
      </c>
      <c r="S54" s="67">
        <v>0</v>
      </c>
      <c r="T54" s="67">
        <v>0</v>
      </c>
      <c r="U54" s="67">
        <v>0</v>
      </c>
      <c r="V54" s="68">
        <f t="shared" ref="V54:V79" si="1">SUM(G54:U54)</f>
        <v>0</v>
      </c>
    </row>
    <row r="55" spans="2:23">
      <c r="B55" s="64">
        <v>47</v>
      </c>
      <c r="C55" s="65" t="s">
        <v>175</v>
      </c>
      <c r="D55" s="66">
        <v>15</v>
      </c>
      <c r="E55" s="106">
        <v>2026</v>
      </c>
      <c r="F55" s="106">
        <v>1</v>
      </c>
      <c r="G55" s="67">
        <v>0</v>
      </c>
      <c r="H55" s="67">
        <v>0</v>
      </c>
      <c r="I55" s="67">
        <v>0</v>
      </c>
      <c r="J55" s="67">
        <v>0</v>
      </c>
      <c r="K55" s="67">
        <v>0</v>
      </c>
      <c r="L55" s="67">
        <v>0</v>
      </c>
      <c r="M55" s="67">
        <v>0</v>
      </c>
      <c r="N55" s="67">
        <v>0</v>
      </c>
      <c r="O55" s="67">
        <v>0</v>
      </c>
      <c r="P55" s="67">
        <v>0</v>
      </c>
      <c r="Q55" s="67">
        <v>0</v>
      </c>
      <c r="R55" s="67">
        <v>0</v>
      </c>
      <c r="S55" s="67">
        <v>0</v>
      </c>
      <c r="T55" s="67">
        <v>0</v>
      </c>
      <c r="U55" s="67">
        <v>0</v>
      </c>
      <c r="V55" s="68">
        <f t="shared" si="1"/>
        <v>0</v>
      </c>
    </row>
    <row r="56" spans="2:23">
      <c r="B56" s="64">
        <v>48</v>
      </c>
      <c r="C56" s="65" t="s">
        <v>176</v>
      </c>
      <c r="D56" s="66">
        <v>140</v>
      </c>
      <c r="E56" s="106">
        <v>2026</v>
      </c>
      <c r="F56" s="106">
        <v>1</v>
      </c>
      <c r="G56" s="67">
        <v>0</v>
      </c>
      <c r="H56" s="67">
        <v>0</v>
      </c>
      <c r="I56" s="67">
        <v>0</v>
      </c>
      <c r="J56" s="67">
        <v>0</v>
      </c>
      <c r="K56" s="67">
        <v>0</v>
      </c>
      <c r="L56" s="67">
        <v>0</v>
      </c>
      <c r="M56" s="67">
        <v>0</v>
      </c>
      <c r="N56" s="67">
        <v>0</v>
      </c>
      <c r="O56" s="67">
        <v>0</v>
      </c>
      <c r="P56" s="67">
        <v>0</v>
      </c>
      <c r="Q56" s="67">
        <v>0</v>
      </c>
      <c r="R56" s="67">
        <v>0</v>
      </c>
      <c r="S56" s="67">
        <v>0</v>
      </c>
      <c r="T56" s="67">
        <v>0</v>
      </c>
      <c r="U56" s="67">
        <v>0</v>
      </c>
      <c r="V56" s="68">
        <f t="shared" si="1"/>
        <v>0</v>
      </c>
    </row>
    <row r="57" spans="2:23">
      <c r="B57" s="64">
        <v>49</v>
      </c>
      <c r="C57" s="65" t="s">
        <v>177</v>
      </c>
      <c r="D57" s="66">
        <v>15</v>
      </c>
      <c r="E57" s="106">
        <v>2026</v>
      </c>
      <c r="F57" s="106">
        <v>1</v>
      </c>
      <c r="G57" s="67">
        <v>0</v>
      </c>
      <c r="H57" s="67">
        <v>0</v>
      </c>
      <c r="I57" s="67">
        <v>0</v>
      </c>
      <c r="J57" s="67">
        <v>0</v>
      </c>
      <c r="K57" s="67">
        <v>0</v>
      </c>
      <c r="L57" s="67">
        <v>0</v>
      </c>
      <c r="M57" s="67">
        <v>0</v>
      </c>
      <c r="N57" s="67">
        <v>0</v>
      </c>
      <c r="O57" s="67">
        <v>0</v>
      </c>
      <c r="P57" s="67">
        <v>0</v>
      </c>
      <c r="Q57" s="67">
        <v>0</v>
      </c>
      <c r="R57" s="67">
        <v>0</v>
      </c>
      <c r="S57" s="67">
        <v>0</v>
      </c>
      <c r="T57" s="67">
        <v>0</v>
      </c>
      <c r="U57" s="67">
        <v>0</v>
      </c>
      <c r="V57" s="68">
        <f t="shared" si="1"/>
        <v>0</v>
      </c>
    </row>
    <row r="58" spans="2:23">
      <c r="B58" s="64" t="s">
        <v>178</v>
      </c>
      <c r="C58" s="65" t="s">
        <v>179</v>
      </c>
      <c r="D58" s="66">
        <v>12</v>
      </c>
      <c r="E58" s="106">
        <v>2026</v>
      </c>
      <c r="F58" s="106">
        <v>1</v>
      </c>
      <c r="G58" s="67">
        <v>0</v>
      </c>
      <c r="H58" s="67">
        <v>0</v>
      </c>
      <c r="I58" s="67">
        <v>0</v>
      </c>
      <c r="J58" s="67">
        <v>0</v>
      </c>
      <c r="K58" s="67">
        <v>0</v>
      </c>
      <c r="L58" s="67">
        <v>0</v>
      </c>
      <c r="M58" s="67">
        <v>0</v>
      </c>
      <c r="N58" s="67">
        <v>0</v>
      </c>
      <c r="O58" s="67">
        <v>0</v>
      </c>
      <c r="P58" s="67">
        <v>0</v>
      </c>
      <c r="Q58" s="67">
        <v>0</v>
      </c>
      <c r="R58" s="67">
        <v>0</v>
      </c>
      <c r="S58" s="67">
        <v>0</v>
      </c>
      <c r="T58" s="67">
        <v>0</v>
      </c>
      <c r="U58" s="67">
        <v>0</v>
      </c>
      <c r="V58" s="68">
        <f t="shared" si="1"/>
        <v>0</v>
      </c>
    </row>
    <row r="59" spans="2:23" s="47" customFormat="1">
      <c r="B59" s="72" t="s">
        <v>180</v>
      </c>
      <c r="C59" s="65" t="s">
        <v>181</v>
      </c>
      <c r="D59" s="66">
        <v>12</v>
      </c>
      <c r="E59" s="107">
        <v>2027</v>
      </c>
      <c r="F59" s="107">
        <v>2</v>
      </c>
      <c r="G59" s="75"/>
      <c r="H59" s="73">
        <v>0</v>
      </c>
      <c r="I59" s="75"/>
      <c r="J59" s="73">
        <v>0</v>
      </c>
      <c r="K59" s="75"/>
      <c r="L59" s="73">
        <v>0</v>
      </c>
      <c r="M59" s="75"/>
      <c r="N59" s="73">
        <v>0</v>
      </c>
      <c r="O59" s="75"/>
      <c r="P59" s="73">
        <v>0</v>
      </c>
      <c r="Q59" s="75"/>
      <c r="R59" s="73">
        <v>0</v>
      </c>
      <c r="S59" s="75"/>
      <c r="T59" s="73">
        <v>0</v>
      </c>
      <c r="U59" s="75"/>
      <c r="V59" s="74">
        <f t="shared" si="1"/>
        <v>0</v>
      </c>
      <c r="W59" s="48"/>
    </row>
    <row r="60" spans="2:23">
      <c r="B60" s="64" t="s">
        <v>182</v>
      </c>
      <c r="C60" s="65" t="s">
        <v>183</v>
      </c>
      <c r="D60" s="66">
        <v>12</v>
      </c>
      <c r="E60" s="106">
        <v>2027</v>
      </c>
      <c r="F60" s="106">
        <v>5</v>
      </c>
      <c r="G60" s="71"/>
      <c r="H60" s="67">
        <v>0</v>
      </c>
      <c r="I60" s="71"/>
      <c r="J60" s="71"/>
      <c r="K60" s="71"/>
      <c r="L60" s="71"/>
      <c r="M60" s="67">
        <v>0</v>
      </c>
      <c r="N60" s="71"/>
      <c r="O60" s="71"/>
      <c r="P60" s="71"/>
      <c r="Q60" s="71"/>
      <c r="R60" s="67">
        <v>0</v>
      </c>
      <c r="S60" s="71"/>
      <c r="T60" s="71"/>
      <c r="U60" s="71"/>
      <c r="V60" s="68">
        <f t="shared" si="1"/>
        <v>0</v>
      </c>
    </row>
    <row r="61" spans="2:23">
      <c r="B61" s="64">
        <v>51</v>
      </c>
      <c r="C61" s="65" t="s">
        <v>184</v>
      </c>
      <c r="D61" s="66">
        <v>2</v>
      </c>
      <c r="E61" s="106">
        <v>2026</v>
      </c>
      <c r="F61" s="106">
        <v>1</v>
      </c>
      <c r="G61" s="67">
        <v>0</v>
      </c>
      <c r="H61" s="67">
        <v>0</v>
      </c>
      <c r="I61" s="67">
        <v>0</v>
      </c>
      <c r="J61" s="67">
        <v>0</v>
      </c>
      <c r="K61" s="67">
        <v>0</v>
      </c>
      <c r="L61" s="67">
        <v>0</v>
      </c>
      <c r="M61" s="67">
        <v>0</v>
      </c>
      <c r="N61" s="67">
        <v>0</v>
      </c>
      <c r="O61" s="67">
        <v>0</v>
      </c>
      <c r="P61" s="67">
        <v>0</v>
      </c>
      <c r="Q61" s="67">
        <v>0</v>
      </c>
      <c r="R61" s="67">
        <v>0</v>
      </c>
      <c r="S61" s="67">
        <v>0</v>
      </c>
      <c r="T61" s="67">
        <v>0</v>
      </c>
      <c r="U61" s="67">
        <v>0</v>
      </c>
      <c r="V61" s="68">
        <f t="shared" si="1"/>
        <v>0</v>
      </c>
    </row>
    <row r="62" spans="2:23">
      <c r="B62" s="64" t="s">
        <v>185</v>
      </c>
      <c r="C62" s="65" t="s">
        <v>186</v>
      </c>
      <c r="D62" s="66">
        <v>23</v>
      </c>
      <c r="E62" s="106">
        <v>2026</v>
      </c>
      <c r="F62" s="106">
        <v>4</v>
      </c>
      <c r="G62" s="67">
        <v>0</v>
      </c>
      <c r="H62" s="71"/>
      <c r="I62" s="71"/>
      <c r="J62" s="71"/>
      <c r="K62" s="67">
        <v>0</v>
      </c>
      <c r="L62" s="71"/>
      <c r="M62" s="71"/>
      <c r="N62" s="71"/>
      <c r="O62" s="67">
        <v>0</v>
      </c>
      <c r="P62" s="71"/>
      <c r="Q62" s="71"/>
      <c r="R62" s="71"/>
      <c r="S62" s="67">
        <v>0</v>
      </c>
      <c r="T62" s="71"/>
      <c r="U62" s="71"/>
      <c r="V62" s="68">
        <f t="shared" si="1"/>
        <v>0</v>
      </c>
    </row>
    <row r="63" spans="2:23">
      <c r="B63" s="64" t="s">
        <v>187</v>
      </c>
      <c r="C63" s="65" t="s">
        <v>188</v>
      </c>
      <c r="D63" s="66">
        <v>23</v>
      </c>
      <c r="E63" s="106">
        <v>2026</v>
      </c>
      <c r="F63" s="106">
        <v>8</v>
      </c>
      <c r="G63" s="67">
        <v>0</v>
      </c>
      <c r="H63" s="71"/>
      <c r="I63" s="71"/>
      <c r="J63" s="71"/>
      <c r="K63" s="71"/>
      <c r="L63" s="71"/>
      <c r="M63" s="71"/>
      <c r="N63" s="71"/>
      <c r="O63" s="67">
        <v>0</v>
      </c>
      <c r="P63" s="71"/>
      <c r="Q63" s="71"/>
      <c r="R63" s="71"/>
      <c r="S63" s="71"/>
      <c r="T63" s="71"/>
      <c r="U63" s="71"/>
      <c r="V63" s="68">
        <f t="shared" si="1"/>
        <v>0</v>
      </c>
    </row>
    <row r="64" spans="2:23">
      <c r="B64" s="64">
        <v>53</v>
      </c>
      <c r="C64" s="65" t="s">
        <v>189</v>
      </c>
      <c r="D64" s="66">
        <v>6</v>
      </c>
      <c r="E64" s="106">
        <v>2026</v>
      </c>
      <c r="F64" s="106">
        <v>1</v>
      </c>
      <c r="G64" s="67">
        <v>0</v>
      </c>
      <c r="H64" s="67">
        <v>0</v>
      </c>
      <c r="I64" s="67">
        <v>0</v>
      </c>
      <c r="J64" s="67">
        <v>0</v>
      </c>
      <c r="K64" s="67">
        <v>0</v>
      </c>
      <c r="L64" s="67">
        <v>0</v>
      </c>
      <c r="M64" s="67">
        <v>0</v>
      </c>
      <c r="N64" s="67">
        <v>0</v>
      </c>
      <c r="O64" s="67">
        <v>0</v>
      </c>
      <c r="P64" s="67">
        <v>0</v>
      </c>
      <c r="Q64" s="67">
        <v>0</v>
      </c>
      <c r="R64" s="67">
        <v>0</v>
      </c>
      <c r="S64" s="67">
        <v>0</v>
      </c>
      <c r="T64" s="67">
        <v>0</v>
      </c>
      <c r="U64" s="67">
        <v>0</v>
      </c>
      <c r="V64" s="68">
        <f t="shared" si="1"/>
        <v>0</v>
      </c>
    </row>
    <row r="65" spans="2:22">
      <c r="B65" s="64">
        <v>54</v>
      </c>
      <c r="C65" s="65" t="s">
        <v>190</v>
      </c>
      <c r="D65" s="66">
        <v>2</v>
      </c>
      <c r="E65" s="106">
        <v>2026</v>
      </c>
      <c r="F65" s="106">
        <v>1</v>
      </c>
      <c r="G65" s="67">
        <v>0</v>
      </c>
      <c r="H65" s="67">
        <v>0</v>
      </c>
      <c r="I65" s="67">
        <v>0</v>
      </c>
      <c r="J65" s="67">
        <v>0</v>
      </c>
      <c r="K65" s="67">
        <v>0</v>
      </c>
      <c r="L65" s="67">
        <v>0</v>
      </c>
      <c r="M65" s="67">
        <v>0</v>
      </c>
      <c r="N65" s="67">
        <v>0</v>
      </c>
      <c r="O65" s="67">
        <v>0</v>
      </c>
      <c r="P65" s="67">
        <v>0</v>
      </c>
      <c r="Q65" s="67">
        <v>0</v>
      </c>
      <c r="R65" s="67">
        <v>0</v>
      </c>
      <c r="S65" s="67">
        <v>0</v>
      </c>
      <c r="T65" s="67">
        <v>0</v>
      </c>
      <c r="U65" s="67">
        <v>0</v>
      </c>
      <c r="V65" s="68">
        <f t="shared" ref="V65" si="2">SUM(G65:U65)</f>
        <v>0</v>
      </c>
    </row>
    <row r="66" spans="2:22">
      <c r="B66" s="64">
        <v>55</v>
      </c>
      <c r="C66" s="65" t="s">
        <v>191</v>
      </c>
      <c r="D66" s="66">
        <v>29</v>
      </c>
      <c r="E66" s="106">
        <v>2026</v>
      </c>
      <c r="F66" s="106">
        <v>1</v>
      </c>
      <c r="G66" s="67">
        <v>0</v>
      </c>
      <c r="H66" s="67">
        <v>0</v>
      </c>
      <c r="I66" s="67">
        <v>0</v>
      </c>
      <c r="J66" s="67">
        <v>0</v>
      </c>
      <c r="K66" s="67">
        <v>0</v>
      </c>
      <c r="L66" s="67">
        <v>0</v>
      </c>
      <c r="M66" s="67">
        <v>0</v>
      </c>
      <c r="N66" s="67">
        <v>0</v>
      </c>
      <c r="O66" s="67">
        <v>0</v>
      </c>
      <c r="P66" s="67">
        <v>0</v>
      </c>
      <c r="Q66" s="67">
        <v>0</v>
      </c>
      <c r="R66" s="67">
        <v>0</v>
      </c>
      <c r="S66" s="67">
        <v>0</v>
      </c>
      <c r="T66" s="67">
        <v>0</v>
      </c>
      <c r="U66" s="67">
        <v>0</v>
      </c>
      <c r="V66" s="68">
        <f t="shared" si="1"/>
        <v>0</v>
      </c>
    </row>
    <row r="67" spans="2:22">
      <c r="B67" s="64">
        <v>56</v>
      </c>
      <c r="C67" s="65" t="s">
        <v>192</v>
      </c>
      <c r="D67" s="66">
        <v>10</v>
      </c>
      <c r="E67" s="106">
        <v>2026</v>
      </c>
      <c r="F67" s="106">
        <v>1</v>
      </c>
      <c r="G67" s="67">
        <v>0</v>
      </c>
      <c r="H67" s="67">
        <v>0</v>
      </c>
      <c r="I67" s="67">
        <v>0</v>
      </c>
      <c r="J67" s="67">
        <v>0</v>
      </c>
      <c r="K67" s="67">
        <v>0</v>
      </c>
      <c r="L67" s="67">
        <v>0</v>
      </c>
      <c r="M67" s="67">
        <v>0</v>
      </c>
      <c r="N67" s="67">
        <v>0</v>
      </c>
      <c r="O67" s="67">
        <v>0</v>
      </c>
      <c r="P67" s="67">
        <v>0</v>
      </c>
      <c r="Q67" s="67">
        <v>0</v>
      </c>
      <c r="R67" s="67">
        <v>0</v>
      </c>
      <c r="S67" s="67">
        <v>0</v>
      </c>
      <c r="T67" s="67">
        <v>0</v>
      </c>
      <c r="U67" s="67">
        <v>0</v>
      </c>
      <c r="V67" s="68">
        <f t="shared" si="1"/>
        <v>0</v>
      </c>
    </row>
    <row r="68" spans="2:22">
      <c r="B68" s="64">
        <v>57</v>
      </c>
      <c r="C68" s="65" t="s">
        <v>193</v>
      </c>
      <c r="D68" s="66">
        <v>29</v>
      </c>
      <c r="E68" s="106">
        <v>2026</v>
      </c>
      <c r="F68" s="106">
        <v>1</v>
      </c>
      <c r="G68" s="67">
        <v>0</v>
      </c>
      <c r="H68" s="67">
        <v>0</v>
      </c>
      <c r="I68" s="67">
        <v>0</v>
      </c>
      <c r="J68" s="67">
        <v>0</v>
      </c>
      <c r="K68" s="67">
        <v>0</v>
      </c>
      <c r="L68" s="67">
        <v>0</v>
      </c>
      <c r="M68" s="67">
        <v>0</v>
      </c>
      <c r="N68" s="67">
        <v>0</v>
      </c>
      <c r="O68" s="67">
        <v>0</v>
      </c>
      <c r="P68" s="67">
        <v>0</v>
      </c>
      <c r="Q68" s="67">
        <v>0</v>
      </c>
      <c r="R68" s="67">
        <v>0</v>
      </c>
      <c r="S68" s="67">
        <v>0</v>
      </c>
      <c r="T68" s="67">
        <v>0</v>
      </c>
      <c r="U68" s="67">
        <v>0</v>
      </c>
      <c r="V68" s="68">
        <f t="shared" si="1"/>
        <v>0</v>
      </c>
    </row>
    <row r="69" spans="2:22">
      <c r="B69" s="64">
        <v>58</v>
      </c>
      <c r="C69" s="65" t="s">
        <v>194</v>
      </c>
      <c r="D69" s="66">
        <v>12</v>
      </c>
      <c r="E69" s="106">
        <v>2026</v>
      </c>
      <c r="F69" s="106">
        <v>1</v>
      </c>
      <c r="G69" s="67">
        <v>0</v>
      </c>
      <c r="H69" s="67">
        <v>0</v>
      </c>
      <c r="I69" s="67">
        <v>0</v>
      </c>
      <c r="J69" s="67">
        <v>0</v>
      </c>
      <c r="K69" s="67">
        <v>0</v>
      </c>
      <c r="L69" s="67">
        <v>0</v>
      </c>
      <c r="M69" s="67">
        <v>0</v>
      </c>
      <c r="N69" s="67">
        <v>0</v>
      </c>
      <c r="O69" s="67">
        <v>0</v>
      </c>
      <c r="P69" s="67">
        <v>0</v>
      </c>
      <c r="Q69" s="67">
        <v>0</v>
      </c>
      <c r="R69" s="67">
        <v>0</v>
      </c>
      <c r="S69" s="67">
        <v>0</v>
      </c>
      <c r="T69" s="67">
        <v>0</v>
      </c>
      <c r="U69" s="67">
        <v>0</v>
      </c>
      <c r="V69" s="68">
        <f t="shared" si="1"/>
        <v>0</v>
      </c>
    </row>
    <row r="70" spans="2:22">
      <c r="B70" s="64">
        <v>59</v>
      </c>
      <c r="C70" s="65" t="s">
        <v>195</v>
      </c>
      <c r="D70" s="66">
        <v>7</v>
      </c>
      <c r="E70" s="106">
        <v>2026</v>
      </c>
      <c r="F70" s="106">
        <v>1</v>
      </c>
      <c r="G70" s="67">
        <v>0</v>
      </c>
      <c r="H70" s="67">
        <v>0</v>
      </c>
      <c r="I70" s="67">
        <v>0</v>
      </c>
      <c r="J70" s="67">
        <v>0</v>
      </c>
      <c r="K70" s="67">
        <v>0</v>
      </c>
      <c r="L70" s="67">
        <v>0</v>
      </c>
      <c r="M70" s="67">
        <v>0</v>
      </c>
      <c r="N70" s="67">
        <v>0</v>
      </c>
      <c r="O70" s="67">
        <v>0</v>
      </c>
      <c r="P70" s="67">
        <v>0</v>
      </c>
      <c r="Q70" s="67">
        <v>0</v>
      </c>
      <c r="R70" s="67">
        <v>0</v>
      </c>
      <c r="S70" s="67">
        <v>0</v>
      </c>
      <c r="T70" s="67">
        <v>0</v>
      </c>
      <c r="U70" s="67">
        <v>0</v>
      </c>
      <c r="V70" s="68">
        <f t="shared" si="1"/>
        <v>0</v>
      </c>
    </row>
    <row r="71" spans="2:22">
      <c r="B71" s="64">
        <v>60</v>
      </c>
      <c r="C71" s="65" t="s">
        <v>196</v>
      </c>
      <c r="D71" s="66">
        <v>29</v>
      </c>
      <c r="E71" s="106">
        <v>2026</v>
      </c>
      <c r="F71" s="106">
        <v>1</v>
      </c>
      <c r="G71" s="67">
        <v>0</v>
      </c>
      <c r="H71" s="67">
        <v>0</v>
      </c>
      <c r="I71" s="67">
        <v>0</v>
      </c>
      <c r="J71" s="67">
        <v>0</v>
      </c>
      <c r="K71" s="67">
        <v>0</v>
      </c>
      <c r="L71" s="67">
        <v>0</v>
      </c>
      <c r="M71" s="67">
        <v>0</v>
      </c>
      <c r="N71" s="67">
        <v>0</v>
      </c>
      <c r="O71" s="67">
        <v>0</v>
      </c>
      <c r="P71" s="67">
        <v>0</v>
      </c>
      <c r="Q71" s="67">
        <v>0</v>
      </c>
      <c r="R71" s="67">
        <v>0</v>
      </c>
      <c r="S71" s="67">
        <v>0</v>
      </c>
      <c r="T71" s="67">
        <v>0</v>
      </c>
      <c r="U71" s="67">
        <v>0</v>
      </c>
      <c r="V71" s="68">
        <f t="shared" si="1"/>
        <v>0</v>
      </c>
    </row>
    <row r="72" spans="2:22">
      <c r="B72" s="64" t="s">
        <v>197</v>
      </c>
      <c r="C72" s="65" t="s">
        <v>198</v>
      </c>
      <c r="D72" s="66">
        <v>29</v>
      </c>
      <c r="E72" s="106">
        <v>2026</v>
      </c>
      <c r="F72" s="106">
        <v>1</v>
      </c>
      <c r="G72" s="67">
        <v>0</v>
      </c>
      <c r="H72" s="67">
        <v>0</v>
      </c>
      <c r="I72" s="67">
        <v>0</v>
      </c>
      <c r="J72" s="67">
        <v>0</v>
      </c>
      <c r="K72" s="67">
        <v>0</v>
      </c>
      <c r="L72" s="67">
        <v>0</v>
      </c>
      <c r="M72" s="67">
        <v>0</v>
      </c>
      <c r="N72" s="67">
        <v>0</v>
      </c>
      <c r="O72" s="67">
        <v>0</v>
      </c>
      <c r="P72" s="67">
        <v>0</v>
      </c>
      <c r="Q72" s="67">
        <v>0</v>
      </c>
      <c r="R72" s="67">
        <v>0</v>
      </c>
      <c r="S72" s="67">
        <v>0</v>
      </c>
      <c r="T72" s="67">
        <v>0</v>
      </c>
      <c r="U72" s="67">
        <v>0</v>
      </c>
      <c r="V72" s="68">
        <f t="shared" si="1"/>
        <v>0</v>
      </c>
    </row>
    <row r="73" spans="2:22">
      <c r="B73" s="64" t="s">
        <v>199</v>
      </c>
      <c r="C73" s="65" t="s">
        <v>200</v>
      </c>
      <c r="D73" s="66">
        <v>29</v>
      </c>
      <c r="E73" s="106">
        <v>2026</v>
      </c>
      <c r="F73" s="106">
        <v>1</v>
      </c>
      <c r="G73" s="67">
        <v>0</v>
      </c>
      <c r="H73" s="67">
        <v>0</v>
      </c>
      <c r="I73" s="67">
        <v>0</v>
      </c>
      <c r="J73" s="67">
        <v>0</v>
      </c>
      <c r="K73" s="67">
        <v>0</v>
      </c>
      <c r="L73" s="67">
        <v>0</v>
      </c>
      <c r="M73" s="67">
        <v>0</v>
      </c>
      <c r="N73" s="67">
        <v>0</v>
      </c>
      <c r="O73" s="67">
        <v>0</v>
      </c>
      <c r="P73" s="67">
        <v>0</v>
      </c>
      <c r="Q73" s="67">
        <v>0</v>
      </c>
      <c r="R73" s="67">
        <v>0</v>
      </c>
      <c r="S73" s="67">
        <v>0</v>
      </c>
      <c r="T73" s="67">
        <v>0</v>
      </c>
      <c r="U73" s="67">
        <v>0</v>
      </c>
      <c r="V73" s="68">
        <f t="shared" si="1"/>
        <v>0</v>
      </c>
    </row>
    <row r="74" spans="2:22">
      <c r="B74" s="64">
        <v>62</v>
      </c>
      <c r="C74" s="65" t="s">
        <v>201</v>
      </c>
      <c r="D74" s="66">
        <v>1000</v>
      </c>
      <c r="E74" s="106">
        <v>2026</v>
      </c>
      <c r="F74" s="106">
        <v>1</v>
      </c>
      <c r="G74" s="67">
        <v>0</v>
      </c>
      <c r="H74" s="67">
        <v>0</v>
      </c>
      <c r="I74" s="67">
        <v>0</v>
      </c>
      <c r="J74" s="67">
        <v>0</v>
      </c>
      <c r="K74" s="67">
        <v>0</v>
      </c>
      <c r="L74" s="67">
        <v>0</v>
      </c>
      <c r="M74" s="67">
        <v>0</v>
      </c>
      <c r="N74" s="67">
        <v>0</v>
      </c>
      <c r="O74" s="67">
        <v>0</v>
      </c>
      <c r="P74" s="67">
        <v>0</v>
      </c>
      <c r="Q74" s="67">
        <v>0</v>
      </c>
      <c r="R74" s="67">
        <v>0</v>
      </c>
      <c r="S74" s="67">
        <v>0</v>
      </c>
      <c r="T74" s="67">
        <v>0</v>
      </c>
      <c r="U74" s="67">
        <v>0</v>
      </c>
      <c r="V74" s="68">
        <f t="shared" si="1"/>
        <v>0</v>
      </c>
    </row>
    <row r="75" spans="2:22">
      <c r="B75" s="64">
        <v>63</v>
      </c>
      <c r="C75" s="65" t="s">
        <v>202</v>
      </c>
      <c r="D75" s="66">
        <v>29</v>
      </c>
      <c r="E75" s="106">
        <v>2026</v>
      </c>
      <c r="F75" s="106">
        <v>1</v>
      </c>
      <c r="G75" s="67">
        <v>0</v>
      </c>
      <c r="H75" s="67">
        <v>0</v>
      </c>
      <c r="I75" s="67">
        <v>0</v>
      </c>
      <c r="J75" s="67">
        <v>0</v>
      </c>
      <c r="K75" s="67">
        <v>0</v>
      </c>
      <c r="L75" s="67">
        <v>0</v>
      </c>
      <c r="M75" s="67">
        <v>0</v>
      </c>
      <c r="N75" s="67">
        <v>0</v>
      </c>
      <c r="O75" s="67">
        <v>0</v>
      </c>
      <c r="P75" s="67">
        <v>0</v>
      </c>
      <c r="Q75" s="67">
        <v>0</v>
      </c>
      <c r="R75" s="67">
        <v>0</v>
      </c>
      <c r="S75" s="67">
        <v>0</v>
      </c>
      <c r="T75" s="67">
        <v>0</v>
      </c>
      <c r="U75" s="67">
        <v>0</v>
      </c>
      <c r="V75" s="68">
        <f t="shared" si="1"/>
        <v>0</v>
      </c>
    </row>
    <row r="76" spans="2:22">
      <c r="B76" s="64">
        <v>64</v>
      </c>
      <c r="C76" s="65" t="s">
        <v>203</v>
      </c>
      <c r="D76" s="66">
        <v>6</v>
      </c>
      <c r="E76" s="106">
        <v>2026</v>
      </c>
      <c r="F76" s="106">
        <v>1</v>
      </c>
      <c r="G76" s="67">
        <v>0</v>
      </c>
      <c r="H76" s="67">
        <v>0</v>
      </c>
      <c r="I76" s="67">
        <v>0</v>
      </c>
      <c r="J76" s="67">
        <v>0</v>
      </c>
      <c r="K76" s="67">
        <v>0</v>
      </c>
      <c r="L76" s="67">
        <v>0</v>
      </c>
      <c r="M76" s="67">
        <v>0</v>
      </c>
      <c r="N76" s="67">
        <v>0</v>
      </c>
      <c r="O76" s="67">
        <v>0</v>
      </c>
      <c r="P76" s="67">
        <v>0</v>
      </c>
      <c r="Q76" s="67">
        <v>0</v>
      </c>
      <c r="R76" s="67">
        <v>0</v>
      </c>
      <c r="S76" s="67">
        <v>0</v>
      </c>
      <c r="T76" s="67">
        <v>0</v>
      </c>
      <c r="U76" s="67">
        <v>0</v>
      </c>
      <c r="V76" s="68">
        <f t="shared" si="1"/>
        <v>0</v>
      </c>
    </row>
    <row r="77" spans="2:22">
      <c r="B77" s="64">
        <v>65</v>
      </c>
      <c r="C77" s="65" t="s">
        <v>204</v>
      </c>
      <c r="D77" s="66">
        <v>1</v>
      </c>
      <c r="E77" s="106">
        <v>2026</v>
      </c>
      <c r="F77" s="106">
        <v>1</v>
      </c>
      <c r="G77" s="67">
        <v>0</v>
      </c>
      <c r="H77" s="67">
        <v>0</v>
      </c>
      <c r="I77" s="67">
        <v>0</v>
      </c>
      <c r="J77" s="67">
        <v>0</v>
      </c>
      <c r="K77" s="67">
        <v>0</v>
      </c>
      <c r="L77" s="67">
        <v>0</v>
      </c>
      <c r="M77" s="67">
        <v>0</v>
      </c>
      <c r="N77" s="67">
        <v>0</v>
      </c>
      <c r="O77" s="67">
        <v>0</v>
      </c>
      <c r="P77" s="67">
        <v>0</v>
      </c>
      <c r="Q77" s="67">
        <v>0</v>
      </c>
      <c r="R77" s="67">
        <v>0</v>
      </c>
      <c r="S77" s="67">
        <v>0</v>
      </c>
      <c r="T77" s="67">
        <v>0</v>
      </c>
      <c r="U77" s="67">
        <v>0</v>
      </c>
      <c r="V77" s="68">
        <f t="shared" si="1"/>
        <v>0</v>
      </c>
    </row>
    <row r="78" spans="2:22">
      <c r="B78" s="64">
        <v>66</v>
      </c>
      <c r="C78" s="65" t="s">
        <v>205</v>
      </c>
      <c r="D78" s="66">
        <v>100</v>
      </c>
      <c r="E78" s="106">
        <v>2026</v>
      </c>
      <c r="F78" s="106">
        <v>1</v>
      </c>
      <c r="G78" s="67">
        <v>0</v>
      </c>
      <c r="H78" s="67">
        <v>0</v>
      </c>
      <c r="I78" s="67">
        <v>0</v>
      </c>
      <c r="J78" s="67">
        <v>0</v>
      </c>
      <c r="K78" s="67">
        <v>0</v>
      </c>
      <c r="L78" s="67">
        <v>0</v>
      </c>
      <c r="M78" s="67">
        <v>0</v>
      </c>
      <c r="N78" s="67">
        <v>0</v>
      </c>
      <c r="O78" s="67">
        <v>0</v>
      </c>
      <c r="P78" s="67">
        <v>0</v>
      </c>
      <c r="Q78" s="67">
        <v>0</v>
      </c>
      <c r="R78" s="67">
        <v>0</v>
      </c>
      <c r="S78" s="67">
        <v>0</v>
      </c>
      <c r="T78" s="67">
        <v>0</v>
      </c>
      <c r="U78" s="67">
        <v>0</v>
      </c>
      <c r="V78" s="68">
        <f t="shared" si="1"/>
        <v>0</v>
      </c>
    </row>
    <row r="79" spans="2:22">
      <c r="B79" s="64">
        <v>67</v>
      </c>
      <c r="C79" s="65" t="s">
        <v>206</v>
      </c>
      <c r="D79" s="66">
        <v>10</v>
      </c>
      <c r="E79" s="106">
        <v>2026</v>
      </c>
      <c r="F79" s="106">
        <v>1</v>
      </c>
      <c r="G79" s="67">
        <v>0</v>
      </c>
      <c r="H79" s="67">
        <v>0</v>
      </c>
      <c r="I79" s="67">
        <v>0</v>
      </c>
      <c r="J79" s="67">
        <v>0</v>
      </c>
      <c r="K79" s="67">
        <v>0</v>
      </c>
      <c r="L79" s="67">
        <v>0</v>
      </c>
      <c r="M79" s="67">
        <v>0</v>
      </c>
      <c r="N79" s="67">
        <v>0</v>
      </c>
      <c r="O79" s="67">
        <v>0</v>
      </c>
      <c r="P79" s="67">
        <v>0</v>
      </c>
      <c r="Q79" s="67">
        <v>0</v>
      </c>
      <c r="R79" s="67">
        <v>0</v>
      </c>
      <c r="S79" s="67">
        <v>0</v>
      </c>
      <c r="T79" s="67">
        <v>0</v>
      </c>
      <c r="U79" s="67">
        <v>0</v>
      </c>
      <c r="V79" s="68">
        <f t="shared" si="1"/>
        <v>0</v>
      </c>
    </row>
    <row r="80" spans="2:22">
      <c r="B80" s="64">
        <v>68</v>
      </c>
      <c r="C80" s="65" t="s">
        <v>207</v>
      </c>
      <c r="D80" s="66">
        <v>950</v>
      </c>
      <c r="E80" s="106">
        <v>2026</v>
      </c>
      <c r="F80" s="106">
        <v>1</v>
      </c>
      <c r="G80" s="67">
        <v>0</v>
      </c>
      <c r="H80" s="67">
        <v>0</v>
      </c>
      <c r="I80" s="67">
        <v>0</v>
      </c>
      <c r="J80" s="67">
        <v>0</v>
      </c>
      <c r="K80" s="67">
        <v>0</v>
      </c>
      <c r="L80" s="67">
        <v>0</v>
      </c>
      <c r="M80" s="67">
        <v>0</v>
      </c>
      <c r="N80" s="67">
        <v>0</v>
      </c>
      <c r="O80" s="67">
        <v>0</v>
      </c>
      <c r="P80" s="67">
        <v>0</v>
      </c>
      <c r="Q80" s="67">
        <v>0</v>
      </c>
      <c r="R80" s="67">
        <v>0</v>
      </c>
      <c r="S80" s="67">
        <v>0</v>
      </c>
      <c r="T80" s="67">
        <v>0</v>
      </c>
      <c r="U80" s="67">
        <v>0</v>
      </c>
      <c r="V80" s="68">
        <f>SUM(G80:U80)</f>
        <v>0</v>
      </c>
    </row>
    <row r="81" spans="1:23">
      <c r="B81" s="64">
        <v>69</v>
      </c>
      <c r="C81" s="65" t="s">
        <v>208</v>
      </c>
      <c r="D81" s="66">
        <v>29</v>
      </c>
      <c r="E81" s="106">
        <v>2026</v>
      </c>
      <c r="F81" s="106">
        <v>5</v>
      </c>
      <c r="G81" s="67">
        <v>0</v>
      </c>
      <c r="H81" s="71"/>
      <c r="I81" s="71"/>
      <c r="J81" s="71"/>
      <c r="K81" s="71"/>
      <c r="L81" s="67">
        <v>0</v>
      </c>
      <c r="M81" s="71"/>
      <c r="N81" s="71"/>
      <c r="O81" s="71"/>
      <c r="P81" s="71"/>
      <c r="Q81" s="67">
        <v>0</v>
      </c>
      <c r="R81" s="71"/>
      <c r="S81" s="71"/>
      <c r="T81" s="71"/>
      <c r="U81" s="71"/>
      <c r="V81" s="68">
        <f>SUM(G81:U81)</f>
        <v>0</v>
      </c>
    </row>
    <row r="82" spans="1:23">
      <c r="B82" s="64">
        <v>70</v>
      </c>
      <c r="C82" s="65" t="s">
        <v>209</v>
      </c>
      <c r="D82" s="66">
        <v>29</v>
      </c>
      <c r="E82" s="106">
        <v>2026</v>
      </c>
      <c r="F82" s="106">
        <v>1</v>
      </c>
      <c r="G82" s="67">
        <v>0</v>
      </c>
      <c r="H82" s="67">
        <v>0</v>
      </c>
      <c r="I82" s="67">
        <v>0</v>
      </c>
      <c r="J82" s="67">
        <v>0</v>
      </c>
      <c r="K82" s="67">
        <v>0</v>
      </c>
      <c r="L82" s="67">
        <v>0</v>
      </c>
      <c r="M82" s="67">
        <v>0</v>
      </c>
      <c r="N82" s="67">
        <v>0</v>
      </c>
      <c r="O82" s="67">
        <v>0</v>
      </c>
      <c r="P82" s="67">
        <v>0</v>
      </c>
      <c r="Q82" s="67">
        <v>0</v>
      </c>
      <c r="R82" s="67">
        <v>0</v>
      </c>
      <c r="S82" s="67">
        <v>0</v>
      </c>
      <c r="T82" s="67">
        <v>0</v>
      </c>
      <c r="U82" s="67">
        <v>0</v>
      </c>
      <c r="V82" s="68">
        <f t="shared" ref="V82:V84" si="3">SUM(G82:U82)</f>
        <v>0</v>
      </c>
    </row>
    <row r="83" spans="1:23">
      <c r="B83" s="64">
        <v>71</v>
      </c>
      <c r="C83" s="65" t="s">
        <v>210</v>
      </c>
      <c r="D83" s="66">
        <v>29</v>
      </c>
      <c r="E83" s="106">
        <v>2026</v>
      </c>
      <c r="F83" s="106">
        <v>1</v>
      </c>
      <c r="G83" s="67">
        <v>0</v>
      </c>
      <c r="H83" s="67">
        <v>0</v>
      </c>
      <c r="I83" s="67">
        <v>0</v>
      </c>
      <c r="J83" s="67">
        <v>0</v>
      </c>
      <c r="K83" s="67">
        <v>0</v>
      </c>
      <c r="L83" s="67">
        <v>0</v>
      </c>
      <c r="M83" s="67">
        <v>0</v>
      </c>
      <c r="N83" s="67">
        <v>0</v>
      </c>
      <c r="O83" s="67">
        <v>0</v>
      </c>
      <c r="P83" s="67">
        <v>0</v>
      </c>
      <c r="Q83" s="67">
        <v>0</v>
      </c>
      <c r="R83" s="67">
        <v>0</v>
      </c>
      <c r="S83" s="67">
        <v>0</v>
      </c>
      <c r="T83" s="67">
        <v>0</v>
      </c>
      <c r="U83" s="67">
        <v>0</v>
      </c>
      <c r="V83" s="68">
        <f t="shared" si="3"/>
        <v>0</v>
      </c>
    </row>
    <row r="84" spans="1:23">
      <c r="B84" s="64">
        <v>72</v>
      </c>
      <c r="C84" s="65" t="s">
        <v>211</v>
      </c>
      <c r="D84" s="66">
        <v>29</v>
      </c>
      <c r="E84" s="106">
        <v>2026</v>
      </c>
      <c r="F84" s="106">
        <v>1</v>
      </c>
      <c r="G84" s="67">
        <v>0</v>
      </c>
      <c r="H84" s="67">
        <v>0</v>
      </c>
      <c r="I84" s="67">
        <v>0</v>
      </c>
      <c r="J84" s="67">
        <v>0</v>
      </c>
      <c r="K84" s="67">
        <v>0</v>
      </c>
      <c r="L84" s="67">
        <v>0</v>
      </c>
      <c r="M84" s="67">
        <v>0</v>
      </c>
      <c r="N84" s="67">
        <v>0</v>
      </c>
      <c r="O84" s="67">
        <v>0</v>
      </c>
      <c r="P84" s="67">
        <v>0</v>
      </c>
      <c r="Q84" s="67">
        <v>0</v>
      </c>
      <c r="R84" s="67">
        <v>0</v>
      </c>
      <c r="S84" s="67">
        <v>0</v>
      </c>
      <c r="T84" s="67">
        <v>0</v>
      </c>
      <c r="U84" s="67">
        <v>0</v>
      </c>
      <c r="V84" s="68">
        <f t="shared" si="3"/>
        <v>0</v>
      </c>
    </row>
    <row r="85" spans="1:23" ht="15" thickBot="1">
      <c r="B85" s="77">
        <v>73</v>
      </c>
      <c r="C85" s="78" t="s">
        <v>212</v>
      </c>
      <c r="D85" s="79">
        <v>29</v>
      </c>
      <c r="E85" s="108">
        <v>2026</v>
      </c>
      <c r="F85" s="108">
        <v>1</v>
      </c>
      <c r="G85" s="80">
        <v>0</v>
      </c>
      <c r="H85" s="80">
        <v>0</v>
      </c>
      <c r="I85" s="80">
        <v>0</v>
      </c>
      <c r="J85" s="80">
        <v>0</v>
      </c>
      <c r="K85" s="80">
        <v>0</v>
      </c>
      <c r="L85" s="80">
        <v>0</v>
      </c>
      <c r="M85" s="80">
        <v>0</v>
      </c>
      <c r="N85" s="80">
        <v>0</v>
      </c>
      <c r="O85" s="80">
        <v>0</v>
      </c>
      <c r="P85" s="80">
        <v>0</v>
      </c>
      <c r="Q85" s="80">
        <v>0</v>
      </c>
      <c r="R85" s="80">
        <v>0</v>
      </c>
      <c r="S85" s="80">
        <v>0</v>
      </c>
      <c r="T85" s="80">
        <v>0</v>
      </c>
      <c r="U85" s="80">
        <v>0</v>
      </c>
      <c r="V85" s="81">
        <f>SUM(G85:U85)</f>
        <v>0</v>
      </c>
    </row>
    <row r="86" spans="1:23" s="26" customFormat="1" ht="18.600000000000001" thickBot="1">
      <c r="B86" s="33"/>
      <c r="C86" s="36"/>
      <c r="D86" s="46"/>
      <c r="G86" s="28">
        <f t="shared" ref="G86:V86" si="4">SUM(G5:G85)</f>
        <v>0</v>
      </c>
      <c r="H86" s="28">
        <f t="shared" si="4"/>
        <v>0</v>
      </c>
      <c r="I86" s="28">
        <f t="shared" si="4"/>
        <v>0</v>
      </c>
      <c r="J86" s="28">
        <f t="shared" si="4"/>
        <v>0</v>
      </c>
      <c r="K86" s="28">
        <f t="shared" si="4"/>
        <v>0</v>
      </c>
      <c r="L86" s="28">
        <f t="shared" si="4"/>
        <v>0</v>
      </c>
      <c r="M86" s="28">
        <f t="shared" si="4"/>
        <v>0</v>
      </c>
      <c r="N86" s="28">
        <f t="shared" si="4"/>
        <v>0</v>
      </c>
      <c r="O86" s="28">
        <f t="shared" si="4"/>
        <v>0</v>
      </c>
      <c r="P86" s="28">
        <f t="shared" si="4"/>
        <v>0</v>
      </c>
      <c r="Q86" s="28">
        <f t="shared" si="4"/>
        <v>0</v>
      </c>
      <c r="R86" s="28">
        <f t="shared" si="4"/>
        <v>0</v>
      </c>
      <c r="S86" s="28">
        <f t="shared" si="4"/>
        <v>0</v>
      </c>
      <c r="T86" s="28">
        <f t="shared" si="4"/>
        <v>0</v>
      </c>
      <c r="U86" s="28">
        <f t="shared" si="4"/>
        <v>0</v>
      </c>
      <c r="V86" s="109">
        <f t="shared" si="4"/>
        <v>0</v>
      </c>
    </row>
    <row r="87" spans="1:23">
      <c r="C87" s="36"/>
      <c r="G87" s="27"/>
      <c r="H87" s="27"/>
      <c r="I87" s="27"/>
      <c r="J87" s="27"/>
      <c r="K87" s="27"/>
      <c r="L87" s="27"/>
      <c r="M87" s="27"/>
      <c r="N87" s="27"/>
      <c r="O87" s="27"/>
      <c r="P87" s="27"/>
      <c r="Q87" s="27"/>
      <c r="R87" s="27"/>
      <c r="S87" s="27"/>
      <c r="T87" s="27"/>
      <c r="U87" s="27"/>
      <c r="V87" s="31"/>
    </row>
    <row r="88" spans="1:23" ht="15.75" customHeight="1">
      <c r="G88" s="27"/>
      <c r="H88" s="27"/>
      <c r="I88" s="27"/>
      <c r="J88" s="27"/>
      <c r="K88" s="27"/>
      <c r="L88" s="27"/>
      <c r="M88" s="27"/>
      <c r="N88" s="27"/>
      <c r="O88" s="27"/>
      <c r="P88" s="27"/>
      <c r="Q88" s="27"/>
    </row>
    <row r="89" spans="1:23" ht="15.75" customHeight="1">
      <c r="G89" s="27"/>
      <c r="H89" s="27"/>
      <c r="I89" s="27"/>
      <c r="J89" s="27"/>
      <c r="K89" s="27"/>
      <c r="L89" s="27"/>
      <c r="M89" s="27"/>
      <c r="N89" s="27"/>
      <c r="O89" s="27"/>
      <c r="P89" s="27"/>
      <c r="Q89" s="27"/>
      <c r="R89" s="82"/>
      <c r="S89" s="82"/>
      <c r="T89" s="82"/>
      <c r="U89" s="82"/>
      <c r="V89" s="82"/>
    </row>
    <row r="90" spans="1:23" ht="15.75" customHeight="1">
      <c r="A90" s="34"/>
      <c r="B90" s="34"/>
      <c r="C90" s="34" t="s">
        <v>213</v>
      </c>
      <c r="D90" s="34"/>
      <c r="E90" s="34"/>
      <c r="F90" s="34"/>
      <c r="G90" s="34"/>
      <c r="H90" s="34"/>
      <c r="I90" s="34"/>
      <c r="J90" s="34"/>
      <c r="K90" s="34"/>
      <c r="L90" s="34"/>
      <c r="M90" s="34"/>
      <c r="N90" s="34"/>
      <c r="O90" s="34"/>
      <c r="P90" s="34"/>
      <c r="Q90" s="34"/>
      <c r="R90" s="34"/>
      <c r="S90" s="34"/>
      <c r="T90" s="34"/>
      <c r="U90" s="34"/>
      <c r="V90" s="34"/>
      <c r="W90" s="34"/>
    </row>
    <row r="91" spans="1:23" ht="15.75" customHeight="1">
      <c r="C91" s="50" t="s">
        <v>214</v>
      </c>
      <c r="D91" s="50" t="s">
        <v>214</v>
      </c>
      <c r="E91" s="89"/>
      <c r="F91" s="49" t="s">
        <v>214</v>
      </c>
      <c r="G91" s="49" t="s">
        <v>214</v>
      </c>
      <c r="H91" s="83" t="s">
        <v>214</v>
      </c>
      <c r="I91" s="27"/>
      <c r="J91" s="27"/>
      <c r="K91" s="27"/>
      <c r="L91" s="27"/>
      <c r="M91" s="27"/>
      <c r="N91" s="27"/>
      <c r="O91" s="27"/>
      <c r="P91" s="27"/>
      <c r="Q91" s="27"/>
      <c r="R91" s="82"/>
      <c r="S91" s="82"/>
      <c r="T91" s="82"/>
      <c r="U91" s="82"/>
      <c r="V91" s="82"/>
    </row>
    <row r="92" spans="1:23" ht="15.75" customHeight="1">
      <c r="C92" s="124" t="s">
        <v>215</v>
      </c>
      <c r="D92" s="124"/>
      <c r="E92" s="124"/>
      <c r="F92" s="124"/>
      <c r="G92" s="124"/>
      <c r="H92" s="124"/>
      <c r="I92" s="27"/>
      <c r="J92" s="27"/>
      <c r="K92" s="27"/>
      <c r="L92" s="27"/>
      <c r="M92" s="27"/>
      <c r="N92" s="27"/>
      <c r="O92" s="27"/>
      <c r="P92" s="27"/>
      <c r="Q92" s="27"/>
      <c r="R92" s="82"/>
      <c r="S92" s="82"/>
      <c r="T92" s="82"/>
      <c r="U92" s="82"/>
      <c r="V92" s="82"/>
    </row>
    <row r="93" spans="1:23" ht="52.5" customHeight="1">
      <c r="C93" s="125" t="s">
        <v>216</v>
      </c>
      <c r="D93" s="125"/>
      <c r="E93" s="125"/>
      <c r="F93" s="125"/>
      <c r="G93" s="125"/>
      <c r="H93" s="125"/>
      <c r="I93" s="27"/>
      <c r="J93" s="27"/>
      <c r="K93" s="27"/>
      <c r="L93" s="27"/>
      <c r="M93" s="27"/>
      <c r="N93" s="27"/>
      <c r="O93" s="27"/>
      <c r="P93" s="27"/>
      <c r="Q93" s="27"/>
      <c r="R93" s="82"/>
      <c r="S93" s="82"/>
      <c r="T93" s="82"/>
      <c r="U93" s="82"/>
      <c r="V93" s="82"/>
    </row>
    <row r="94" spans="1:23" ht="15.75" customHeight="1">
      <c r="C94" s="126" t="s">
        <v>217</v>
      </c>
      <c r="D94" s="126"/>
      <c r="E94" s="126"/>
      <c r="F94" s="126"/>
      <c r="G94" s="126"/>
      <c r="H94" s="126"/>
      <c r="I94" s="27"/>
      <c r="J94" s="27"/>
      <c r="K94" s="27"/>
      <c r="L94" s="27"/>
      <c r="M94" s="27"/>
      <c r="N94" s="27"/>
      <c r="O94" s="27"/>
      <c r="P94" s="27"/>
      <c r="Q94" s="27"/>
      <c r="R94" s="82"/>
      <c r="S94" s="82"/>
      <c r="T94" s="82"/>
      <c r="U94" s="82"/>
      <c r="V94" s="82"/>
    </row>
    <row r="95" spans="1:23" ht="15.75" customHeight="1">
      <c r="C95" s="50" t="s">
        <v>214</v>
      </c>
      <c r="D95" s="49" t="s">
        <v>214</v>
      </c>
      <c r="E95" s="83"/>
      <c r="F95" s="49" t="s">
        <v>214</v>
      </c>
      <c r="G95" s="49" t="s">
        <v>214</v>
      </c>
      <c r="H95" s="83" t="s">
        <v>214</v>
      </c>
      <c r="I95" s="27"/>
      <c r="J95" s="27"/>
      <c r="K95" s="27"/>
      <c r="L95" s="27"/>
      <c r="M95" s="27"/>
      <c r="N95" s="27"/>
      <c r="O95" s="27"/>
      <c r="P95" s="27"/>
      <c r="Q95" s="27"/>
      <c r="R95" s="82"/>
      <c r="S95" s="82"/>
      <c r="T95" s="82"/>
      <c r="U95" s="82"/>
      <c r="V95" s="82"/>
    </row>
    <row r="96" spans="1:23" ht="15.75" customHeight="1">
      <c r="C96" s="132" t="s">
        <v>218</v>
      </c>
      <c r="D96" s="132"/>
      <c r="E96" s="132"/>
      <c r="F96" s="132"/>
      <c r="G96" s="132"/>
      <c r="H96" s="132"/>
      <c r="I96" s="27"/>
      <c r="J96" s="27"/>
      <c r="K96" s="27"/>
      <c r="L96" s="27"/>
      <c r="M96" s="27"/>
      <c r="N96" s="27"/>
      <c r="O96" s="27"/>
      <c r="P96" s="27"/>
      <c r="Q96" s="27"/>
      <c r="R96" s="82"/>
      <c r="S96" s="82"/>
      <c r="T96" s="82"/>
      <c r="U96" s="82"/>
      <c r="V96" s="82"/>
    </row>
    <row r="97" spans="3:22" ht="15.75" customHeight="1">
      <c r="C97" s="49" t="s">
        <v>214</v>
      </c>
      <c r="D97" s="100" t="s">
        <v>255</v>
      </c>
      <c r="E97" s="101"/>
      <c r="F97" s="49" t="s">
        <v>214</v>
      </c>
      <c r="G97" s="49" t="s">
        <v>214</v>
      </c>
      <c r="H97" s="83" t="s">
        <v>214</v>
      </c>
      <c r="I97" s="27"/>
      <c r="J97" s="27"/>
      <c r="K97" s="27"/>
      <c r="L97" s="27"/>
      <c r="M97" s="27"/>
      <c r="N97" s="27"/>
      <c r="O97" s="27"/>
      <c r="P97" s="27"/>
      <c r="Q97" s="27"/>
      <c r="R97" s="82"/>
      <c r="S97" s="82"/>
      <c r="T97" s="82"/>
      <c r="U97" s="82"/>
      <c r="V97" s="82"/>
    </row>
    <row r="98" spans="3:22" ht="15.75" customHeight="1">
      <c r="C98" s="133" t="s">
        <v>219</v>
      </c>
      <c r="D98" s="134"/>
      <c r="E98" s="134" t="s">
        <v>220</v>
      </c>
      <c r="F98" s="137" t="s">
        <v>221</v>
      </c>
      <c r="G98" s="137"/>
      <c r="H98" s="83" t="s">
        <v>214</v>
      </c>
      <c r="I98" s="27"/>
      <c r="J98" s="27"/>
      <c r="K98" s="27"/>
      <c r="L98" s="27"/>
      <c r="M98" s="27"/>
      <c r="N98" s="27"/>
      <c r="O98" s="27"/>
      <c r="P98" s="27"/>
      <c r="Q98" s="27"/>
      <c r="R98" s="82"/>
      <c r="S98" s="82"/>
      <c r="T98" s="82"/>
      <c r="U98" s="82"/>
      <c r="V98" s="82"/>
    </row>
    <row r="99" spans="3:22" ht="15.75" customHeight="1">
      <c r="C99" s="135"/>
      <c r="D99" s="136"/>
      <c r="E99" s="136"/>
      <c r="F99" s="51" t="s">
        <v>222</v>
      </c>
      <c r="G99" s="85" t="s">
        <v>223</v>
      </c>
      <c r="H99" s="83"/>
      <c r="I99" s="27"/>
      <c r="J99" s="27"/>
      <c r="K99" s="27"/>
      <c r="L99" s="27"/>
      <c r="M99" s="27"/>
      <c r="N99" s="27"/>
      <c r="O99" s="27"/>
      <c r="P99" s="27"/>
      <c r="Q99" s="27"/>
      <c r="R99" s="82"/>
      <c r="S99" s="82"/>
      <c r="T99" s="82"/>
      <c r="U99" s="82"/>
      <c r="V99" s="82"/>
    </row>
    <row r="100" spans="3:22" ht="15.75" customHeight="1">
      <c r="C100" s="52" t="s">
        <v>214</v>
      </c>
      <c r="D100" s="53" t="s">
        <v>214</v>
      </c>
      <c r="E100" s="92"/>
      <c r="F100" s="53" t="s">
        <v>214</v>
      </c>
      <c r="G100" s="97" t="s">
        <v>214</v>
      </c>
      <c r="H100" s="83"/>
      <c r="I100" s="27"/>
      <c r="J100" s="27"/>
      <c r="K100" s="27"/>
      <c r="L100" s="27"/>
      <c r="M100" s="27"/>
      <c r="N100" s="27"/>
      <c r="O100" s="27"/>
      <c r="P100" s="27"/>
      <c r="Q100" s="27"/>
      <c r="R100" s="82"/>
      <c r="S100" s="82"/>
      <c r="T100" s="82"/>
      <c r="U100" s="82"/>
      <c r="V100" s="82"/>
    </row>
    <row r="101" spans="3:22" ht="15.75" customHeight="1">
      <c r="C101" s="54" t="s">
        <v>214</v>
      </c>
      <c r="D101" s="55" t="s">
        <v>224</v>
      </c>
      <c r="E101" s="93">
        <v>75</v>
      </c>
      <c r="F101" s="102">
        <v>0</v>
      </c>
      <c r="G101" s="97">
        <f>E101*F101</f>
        <v>0</v>
      </c>
      <c r="H101" s="83"/>
      <c r="I101" s="27"/>
      <c r="J101" s="27"/>
      <c r="K101" s="27"/>
      <c r="L101" s="27"/>
      <c r="M101" s="27"/>
      <c r="N101" s="27"/>
      <c r="O101" s="27"/>
      <c r="P101" s="27"/>
      <c r="Q101" s="27"/>
      <c r="R101" s="82"/>
      <c r="S101" s="82"/>
      <c r="T101" s="82"/>
      <c r="U101" s="82"/>
      <c r="V101" s="82"/>
    </row>
    <row r="102" spans="3:22" ht="15.75" customHeight="1">
      <c r="C102" s="54" t="s">
        <v>214</v>
      </c>
      <c r="D102" s="55" t="s">
        <v>225</v>
      </c>
      <c r="E102" s="93">
        <v>200</v>
      </c>
      <c r="F102" s="102">
        <v>0</v>
      </c>
      <c r="G102" s="97">
        <f>E102*F102</f>
        <v>0</v>
      </c>
      <c r="H102" s="83"/>
      <c r="I102" s="27"/>
      <c r="J102" s="27"/>
      <c r="K102" s="27"/>
      <c r="L102" s="27"/>
      <c r="M102" s="27"/>
      <c r="N102" s="27"/>
      <c r="O102" s="27"/>
      <c r="P102" s="27"/>
      <c r="Q102" s="27"/>
      <c r="R102" s="82"/>
      <c r="S102" s="82"/>
      <c r="T102" s="82"/>
      <c r="U102" s="82"/>
      <c r="V102" s="82"/>
    </row>
    <row r="103" spans="3:22" ht="15.75" customHeight="1">
      <c r="C103" s="54" t="s">
        <v>214</v>
      </c>
      <c r="D103" s="55" t="s">
        <v>226</v>
      </c>
      <c r="E103" s="93">
        <v>80</v>
      </c>
      <c r="F103" s="102">
        <v>0</v>
      </c>
      <c r="G103" s="97">
        <f>E103*F103</f>
        <v>0</v>
      </c>
      <c r="H103" s="83"/>
      <c r="I103" s="27"/>
      <c r="J103" s="27"/>
      <c r="K103" s="27"/>
      <c r="L103" s="27"/>
      <c r="M103" s="27"/>
      <c r="N103" s="27"/>
      <c r="O103" s="27"/>
      <c r="P103" s="27"/>
      <c r="Q103" s="27"/>
      <c r="R103" s="82"/>
      <c r="S103" s="82"/>
      <c r="T103" s="82"/>
      <c r="U103" s="82"/>
      <c r="V103" s="82"/>
    </row>
    <row r="104" spans="3:22" ht="15.75" customHeight="1">
      <c r="C104" s="54" t="s">
        <v>214</v>
      </c>
      <c r="D104" s="55" t="s">
        <v>214</v>
      </c>
      <c r="E104" s="93"/>
      <c r="F104" s="96" t="s">
        <v>214</v>
      </c>
      <c r="G104" s="97"/>
      <c r="H104" s="83"/>
      <c r="I104" s="27"/>
      <c r="J104" s="27"/>
      <c r="K104" s="27"/>
      <c r="L104" s="27"/>
      <c r="M104" s="27"/>
      <c r="N104" s="27"/>
      <c r="O104" s="27"/>
      <c r="P104" s="27"/>
      <c r="Q104" s="27"/>
      <c r="R104" s="82"/>
      <c r="S104" s="82"/>
      <c r="T104" s="82"/>
      <c r="U104" s="82"/>
      <c r="V104" s="82"/>
    </row>
    <row r="105" spans="3:22" ht="15.75" customHeight="1">
      <c r="C105" s="54" t="s">
        <v>214</v>
      </c>
      <c r="D105" s="55" t="s">
        <v>227</v>
      </c>
      <c r="E105" s="93">
        <v>1200</v>
      </c>
      <c r="F105" s="102">
        <v>0</v>
      </c>
      <c r="G105" s="97">
        <f>E105*F105</f>
        <v>0</v>
      </c>
      <c r="H105" s="83"/>
      <c r="I105" s="27"/>
      <c r="J105" s="27"/>
      <c r="K105" s="27"/>
      <c r="L105" s="27"/>
      <c r="M105" s="27"/>
      <c r="N105" s="27"/>
      <c r="O105" s="27"/>
      <c r="P105" s="27"/>
      <c r="Q105" s="27"/>
      <c r="R105" s="82"/>
      <c r="S105" s="82"/>
      <c r="T105" s="82"/>
      <c r="U105" s="82"/>
      <c r="V105" s="82"/>
    </row>
    <row r="106" spans="3:22" ht="15.75" customHeight="1">
      <c r="C106" s="54" t="s">
        <v>214</v>
      </c>
      <c r="D106" s="55" t="s">
        <v>228</v>
      </c>
      <c r="E106" s="93">
        <v>900</v>
      </c>
      <c r="F106" s="102">
        <v>0</v>
      </c>
      <c r="G106" s="97">
        <f>E106*F106</f>
        <v>0</v>
      </c>
      <c r="H106" s="83"/>
      <c r="I106" s="27"/>
      <c r="J106" s="27"/>
      <c r="K106" s="27"/>
      <c r="L106" s="27"/>
      <c r="M106" s="27"/>
      <c r="N106" s="27"/>
      <c r="O106" s="27"/>
      <c r="P106" s="27"/>
      <c r="Q106" s="27"/>
      <c r="R106" s="82"/>
      <c r="S106" s="82"/>
      <c r="T106" s="82"/>
      <c r="U106" s="82"/>
      <c r="V106" s="82"/>
    </row>
    <row r="107" spans="3:22" ht="15.75" customHeight="1">
      <c r="C107" s="54" t="s">
        <v>214</v>
      </c>
      <c r="D107" s="55" t="s">
        <v>214</v>
      </c>
      <c r="E107" s="93"/>
      <c r="F107" s="96" t="s">
        <v>214</v>
      </c>
      <c r="G107" s="97"/>
      <c r="H107" s="83"/>
      <c r="I107" s="27"/>
      <c r="J107" s="27"/>
      <c r="K107" s="27"/>
      <c r="L107" s="27"/>
      <c r="M107" s="27"/>
      <c r="N107" s="27"/>
      <c r="O107" s="27"/>
      <c r="P107" s="27"/>
      <c r="Q107" s="27"/>
      <c r="R107" s="82"/>
      <c r="S107" s="82"/>
      <c r="T107" s="82"/>
      <c r="U107" s="82"/>
      <c r="V107" s="82"/>
    </row>
    <row r="108" spans="3:22" ht="15.75" customHeight="1">
      <c r="C108" s="54" t="s">
        <v>214</v>
      </c>
      <c r="D108" s="55" t="s">
        <v>229</v>
      </c>
      <c r="E108" s="93">
        <v>60</v>
      </c>
      <c r="F108" s="102">
        <v>0</v>
      </c>
      <c r="G108" s="97">
        <f>E108*F108</f>
        <v>0</v>
      </c>
      <c r="H108" s="83"/>
      <c r="I108" s="27"/>
      <c r="J108" s="27"/>
      <c r="K108" s="27"/>
      <c r="L108" s="27"/>
      <c r="M108" s="27"/>
      <c r="N108" s="27"/>
      <c r="O108" s="27"/>
      <c r="P108" s="27"/>
      <c r="Q108" s="27"/>
      <c r="R108" s="82"/>
      <c r="S108" s="82"/>
      <c r="T108" s="82"/>
      <c r="U108" s="82"/>
      <c r="V108" s="82"/>
    </row>
    <row r="109" spans="3:22" ht="15.75" customHeight="1">
      <c r="C109" s="54" t="s">
        <v>214</v>
      </c>
      <c r="D109" s="55" t="s">
        <v>230</v>
      </c>
      <c r="E109" s="93">
        <v>300</v>
      </c>
      <c r="F109" s="102">
        <v>0</v>
      </c>
      <c r="G109" s="97">
        <f>E109*F109</f>
        <v>0</v>
      </c>
      <c r="H109" s="83"/>
      <c r="I109" s="27"/>
      <c r="J109" s="27"/>
      <c r="K109" s="27"/>
      <c r="L109" s="27"/>
      <c r="M109" s="27"/>
      <c r="N109" s="27"/>
      <c r="O109" s="27"/>
      <c r="P109" s="27"/>
      <c r="Q109" s="27"/>
      <c r="R109" s="82"/>
      <c r="S109" s="82"/>
      <c r="T109" s="82"/>
      <c r="U109" s="82"/>
      <c r="V109" s="82"/>
    </row>
    <row r="110" spans="3:22" ht="15.75" customHeight="1" thickBot="1">
      <c r="C110" s="54" t="s">
        <v>214</v>
      </c>
      <c r="D110" s="55" t="s">
        <v>231</v>
      </c>
      <c r="E110" s="93">
        <v>30</v>
      </c>
      <c r="F110" s="102">
        <v>0</v>
      </c>
      <c r="G110" s="97">
        <f>E110*F110</f>
        <v>0</v>
      </c>
      <c r="H110" s="83"/>
      <c r="I110" s="27"/>
      <c r="J110" s="27"/>
      <c r="K110" s="27"/>
      <c r="L110" s="27"/>
      <c r="M110" s="27"/>
      <c r="N110" s="27"/>
      <c r="O110" s="27"/>
      <c r="P110" s="27"/>
      <c r="Q110" s="27"/>
      <c r="R110" s="82"/>
      <c r="S110" s="82"/>
      <c r="T110" s="82"/>
      <c r="U110" s="82"/>
      <c r="V110" s="82"/>
    </row>
    <row r="111" spans="3:22" ht="18.600000000000001" thickBot="1">
      <c r="C111" s="56" t="s">
        <v>214</v>
      </c>
      <c r="D111" s="57" t="s">
        <v>214</v>
      </c>
      <c r="E111" s="94"/>
      <c r="F111" s="98" t="s">
        <v>8</v>
      </c>
      <c r="G111" s="99">
        <f>SUM(G101:G110)</f>
        <v>0</v>
      </c>
      <c r="H111" s="83"/>
      <c r="I111" s="27"/>
      <c r="J111" s="27"/>
      <c r="K111" s="27"/>
      <c r="L111" s="27"/>
      <c r="M111" s="27"/>
      <c r="N111" s="27"/>
      <c r="O111" s="27"/>
      <c r="P111" s="27"/>
      <c r="Q111" s="27"/>
      <c r="R111" s="82"/>
      <c r="S111" s="82"/>
      <c r="T111" s="82"/>
      <c r="U111" s="82"/>
      <c r="V111" s="109">
        <f>G111*15</f>
        <v>0</v>
      </c>
    </row>
    <row r="112" spans="3:22" ht="15.6" thickTop="1" thickBot="1">
      <c r="C112" s="49" t="s">
        <v>214</v>
      </c>
      <c r="D112" s="49" t="s">
        <v>214</v>
      </c>
      <c r="E112" s="83"/>
      <c r="F112" s="49" t="s">
        <v>214</v>
      </c>
      <c r="G112" s="49" t="s">
        <v>214</v>
      </c>
      <c r="H112" s="83" t="s">
        <v>214</v>
      </c>
      <c r="I112" s="27"/>
      <c r="J112" s="27"/>
      <c r="K112" s="27"/>
      <c r="L112" s="27"/>
      <c r="M112" s="27"/>
      <c r="N112" s="27"/>
      <c r="O112" s="27"/>
      <c r="P112" s="27"/>
      <c r="Q112" s="27"/>
      <c r="R112" s="82"/>
      <c r="S112" s="82"/>
      <c r="T112" s="82"/>
      <c r="U112" s="82"/>
      <c r="V112" s="82"/>
    </row>
    <row r="113" spans="3:23" ht="24" thickBot="1">
      <c r="I113" s="27"/>
      <c r="J113" s="27"/>
      <c r="K113" s="27"/>
      <c r="L113" s="27"/>
      <c r="M113" s="27"/>
      <c r="N113" s="27"/>
      <c r="O113" s="27"/>
      <c r="P113" s="27"/>
      <c r="Q113" s="27"/>
      <c r="R113" s="82"/>
      <c r="S113" s="82"/>
      <c r="T113" s="82"/>
      <c r="U113" s="82"/>
      <c r="V113" s="139">
        <f>V86+V111</f>
        <v>0</v>
      </c>
      <c r="W113" s="138"/>
    </row>
    <row r="114" spans="3:23" ht="15.75" customHeight="1">
      <c r="C114" s="132" t="s">
        <v>232</v>
      </c>
      <c r="D114" s="132"/>
      <c r="E114" s="132"/>
      <c r="F114" s="132"/>
      <c r="G114" s="132"/>
      <c r="H114" s="132"/>
      <c r="I114" s="27"/>
      <c r="J114" s="27"/>
      <c r="K114" s="27"/>
      <c r="L114" s="27"/>
      <c r="M114" s="27"/>
      <c r="N114" s="27"/>
      <c r="O114" s="27"/>
      <c r="P114" s="27"/>
      <c r="Q114" s="27"/>
    </row>
    <row r="115" spans="3:23" ht="15.75" customHeight="1">
      <c r="C115" s="127" t="s">
        <v>233</v>
      </c>
      <c r="D115" s="128"/>
      <c r="E115" s="90"/>
      <c r="F115" s="131" t="s">
        <v>234</v>
      </c>
      <c r="G115" s="131"/>
      <c r="H115" s="84" t="s">
        <v>214</v>
      </c>
      <c r="I115" s="27"/>
      <c r="J115" s="27"/>
      <c r="K115" s="27"/>
      <c r="L115" s="27"/>
      <c r="M115" s="27"/>
      <c r="N115" s="27"/>
      <c r="O115" s="27"/>
      <c r="P115" s="27"/>
      <c r="Q115" s="27"/>
      <c r="R115" s="122" t="s">
        <v>235</v>
      </c>
      <c r="S115" s="122"/>
      <c r="T115" s="122"/>
      <c r="U115" s="122"/>
      <c r="V115" s="123"/>
    </row>
    <row r="116" spans="3:23" ht="15.75" customHeight="1">
      <c r="C116" s="129"/>
      <c r="D116" s="130"/>
      <c r="E116" s="91"/>
      <c r="F116" s="51" t="s">
        <v>236</v>
      </c>
      <c r="G116" s="51" t="s">
        <v>237</v>
      </c>
      <c r="H116" s="88" t="s">
        <v>214</v>
      </c>
      <c r="I116" s="27"/>
      <c r="J116" s="27"/>
      <c r="K116" s="27"/>
      <c r="L116" s="27"/>
      <c r="M116" s="27"/>
      <c r="N116" s="27"/>
      <c r="O116" s="27"/>
      <c r="P116" s="27"/>
      <c r="Q116" s="27"/>
      <c r="R116" s="82"/>
      <c r="S116" s="82"/>
      <c r="T116" s="82"/>
      <c r="U116" s="82"/>
      <c r="V116" s="82"/>
    </row>
    <row r="117" spans="3:23" ht="15.75" customHeight="1">
      <c r="C117" s="52" t="s">
        <v>214</v>
      </c>
      <c r="D117" s="53" t="s">
        <v>214</v>
      </c>
      <c r="E117" s="92"/>
      <c r="F117" s="53" t="s">
        <v>214</v>
      </c>
      <c r="G117" s="53" t="s">
        <v>214</v>
      </c>
      <c r="H117" s="86" t="s">
        <v>214</v>
      </c>
      <c r="I117" s="27"/>
      <c r="J117" s="27"/>
      <c r="K117" s="27"/>
      <c r="L117" s="27"/>
      <c r="M117" s="27"/>
      <c r="N117" s="27"/>
      <c r="O117" s="27"/>
      <c r="P117" s="27"/>
      <c r="Q117" s="27"/>
      <c r="R117" s="82"/>
      <c r="S117" s="82"/>
      <c r="T117" s="82"/>
      <c r="U117" s="82"/>
      <c r="V117" s="82"/>
    </row>
    <row r="118" spans="3:23" ht="15.75" customHeight="1">
      <c r="C118" s="54" t="s">
        <v>214</v>
      </c>
      <c r="D118" s="55" t="s">
        <v>238</v>
      </c>
      <c r="E118" s="93"/>
      <c r="F118" s="103" t="s">
        <v>214</v>
      </c>
      <c r="G118" s="104" t="s">
        <v>214</v>
      </c>
      <c r="H118" s="86" t="s">
        <v>214</v>
      </c>
      <c r="I118" s="27"/>
      <c r="J118" s="27"/>
      <c r="K118" s="27"/>
      <c r="L118" s="27"/>
      <c r="M118" s="27"/>
      <c r="N118" s="27"/>
      <c r="O118" s="27"/>
      <c r="P118" s="27"/>
      <c r="Q118" s="27"/>
      <c r="R118" s="82"/>
      <c r="S118" s="82"/>
      <c r="T118" s="82"/>
      <c r="U118" s="82"/>
      <c r="V118" s="82"/>
    </row>
    <row r="119" spans="3:23" ht="15.75" customHeight="1">
      <c r="C119" s="54" t="s">
        <v>214</v>
      </c>
      <c r="D119" s="55" t="s">
        <v>239</v>
      </c>
      <c r="E119" s="93"/>
      <c r="F119" s="103" t="s">
        <v>214</v>
      </c>
      <c r="G119" s="104" t="s">
        <v>214</v>
      </c>
      <c r="H119" s="86" t="s">
        <v>214</v>
      </c>
      <c r="I119" s="27"/>
      <c r="J119" s="27"/>
      <c r="K119" s="27"/>
      <c r="L119" s="27"/>
      <c r="M119" s="27"/>
      <c r="N119" s="27"/>
      <c r="O119" s="27"/>
      <c r="P119" s="27"/>
      <c r="Q119" s="27"/>
      <c r="R119" s="82"/>
      <c r="S119" s="82"/>
      <c r="T119" s="82"/>
      <c r="U119" s="82"/>
      <c r="V119" s="82"/>
    </row>
    <row r="120" spans="3:23" ht="15.75" customHeight="1">
      <c r="C120" s="54" t="s">
        <v>214</v>
      </c>
      <c r="D120" s="55" t="s">
        <v>240</v>
      </c>
      <c r="E120" s="93"/>
      <c r="F120" s="103" t="s">
        <v>214</v>
      </c>
      <c r="G120" s="104" t="s">
        <v>214</v>
      </c>
      <c r="H120" s="86" t="s">
        <v>214</v>
      </c>
      <c r="I120" s="27"/>
      <c r="J120" s="27"/>
      <c r="K120" s="27"/>
      <c r="L120" s="27"/>
      <c r="M120" s="27"/>
      <c r="N120" s="27"/>
      <c r="O120" s="27"/>
      <c r="P120" s="27"/>
      <c r="Q120" s="27"/>
      <c r="R120" s="82"/>
      <c r="S120" s="82"/>
      <c r="T120" s="82"/>
      <c r="U120" s="82"/>
      <c r="V120" s="82"/>
    </row>
    <row r="121" spans="3:23" ht="15.75" customHeight="1">
      <c r="C121" s="54" t="s">
        <v>214</v>
      </c>
      <c r="D121" s="55" t="s">
        <v>241</v>
      </c>
      <c r="E121" s="93"/>
      <c r="F121" s="103" t="s">
        <v>214</v>
      </c>
      <c r="G121" s="104" t="s">
        <v>214</v>
      </c>
      <c r="H121" s="86" t="s">
        <v>214</v>
      </c>
      <c r="I121" s="27"/>
      <c r="J121" s="27"/>
      <c r="K121" s="27"/>
      <c r="L121" s="27"/>
      <c r="M121" s="27"/>
      <c r="N121" s="27"/>
      <c r="O121" s="27"/>
      <c r="P121" s="27"/>
      <c r="Q121" s="27"/>
      <c r="R121" s="82"/>
      <c r="S121" s="82"/>
      <c r="T121" s="82"/>
      <c r="U121" s="82"/>
      <c r="V121" s="82"/>
    </row>
    <row r="122" spans="3:23" ht="15.75" customHeight="1">
      <c r="C122" s="56" t="s">
        <v>214</v>
      </c>
      <c r="D122" s="58" t="s">
        <v>214</v>
      </c>
      <c r="E122" s="95"/>
      <c r="F122" s="58" t="s">
        <v>214</v>
      </c>
      <c r="G122" s="57" t="s">
        <v>214</v>
      </c>
      <c r="H122" s="87" t="s">
        <v>214</v>
      </c>
      <c r="I122" s="27"/>
      <c r="J122" s="27"/>
      <c r="K122" s="27"/>
      <c r="L122" s="27"/>
      <c r="M122" s="27"/>
      <c r="N122" s="27"/>
      <c r="O122" s="27"/>
      <c r="P122" s="27"/>
      <c r="Q122" s="27"/>
      <c r="R122" s="82"/>
      <c r="S122" s="82"/>
      <c r="T122" s="82"/>
      <c r="U122" s="82"/>
      <c r="V122" s="82"/>
    </row>
    <row r="123" spans="3:23" ht="15.75" customHeight="1">
      <c r="G123" s="27"/>
      <c r="H123" s="27"/>
      <c r="I123" s="27"/>
      <c r="J123" s="27"/>
      <c r="K123" s="27"/>
      <c r="L123" s="27"/>
      <c r="M123" s="27"/>
      <c r="N123" s="27"/>
      <c r="O123" s="27"/>
      <c r="P123" s="27"/>
      <c r="Q123" s="27"/>
      <c r="R123" s="82"/>
      <c r="S123" s="82"/>
      <c r="T123" s="82"/>
      <c r="U123" s="82"/>
      <c r="V123" s="82"/>
    </row>
    <row r="124" spans="3:23" ht="15.75" customHeight="1" thickBot="1">
      <c r="G124" s="27"/>
      <c r="H124" s="27"/>
      <c r="I124" s="27"/>
      <c r="J124" s="27"/>
      <c r="K124" s="27"/>
      <c r="L124" s="27"/>
      <c r="M124" s="27"/>
      <c r="N124" s="27"/>
      <c r="O124" s="27"/>
      <c r="P124" s="27"/>
      <c r="Q124" s="27"/>
      <c r="R124" s="27"/>
      <c r="S124" s="27"/>
      <c r="T124" s="27"/>
      <c r="U124" s="27"/>
      <c r="V124" s="31"/>
    </row>
    <row r="125" spans="3:23" ht="15.75" customHeight="1" thickBot="1">
      <c r="C125" s="119" t="s">
        <v>242</v>
      </c>
      <c r="D125" s="120"/>
      <c r="E125" s="120"/>
      <c r="F125" s="120"/>
      <c r="G125" s="120"/>
      <c r="H125" s="120"/>
      <c r="I125" s="120"/>
      <c r="J125" s="120"/>
      <c r="K125" s="121"/>
      <c r="L125" s="27"/>
      <c r="M125" s="38" t="s">
        <v>243</v>
      </c>
      <c r="N125" s="38"/>
      <c r="O125" s="38"/>
      <c r="P125" s="38"/>
      <c r="Q125" s="39"/>
      <c r="R125" s="39"/>
      <c r="S125" s="39"/>
      <c r="T125" s="39"/>
      <c r="U125" s="39"/>
      <c r="V125" s="39"/>
    </row>
    <row r="126" spans="3:23" ht="15.75" customHeight="1">
      <c r="C126" s="155" t="s">
        <v>244</v>
      </c>
      <c r="D126" s="146"/>
      <c r="E126" s="147"/>
      <c r="F126" s="147"/>
      <c r="G126" s="147"/>
      <c r="H126" s="147"/>
      <c r="I126" s="147"/>
      <c r="J126" s="147"/>
      <c r="K126" s="148"/>
      <c r="L126" s="27"/>
      <c r="M126" s="40" t="s">
        <v>245</v>
      </c>
      <c r="N126" s="40"/>
      <c r="O126" s="40"/>
      <c r="P126" s="40"/>
      <c r="Q126" s="41"/>
      <c r="R126" s="41"/>
      <c r="S126" s="41"/>
      <c r="T126" s="40"/>
      <c r="U126" s="40"/>
      <c r="V126" s="40"/>
      <c r="W126" s="42"/>
    </row>
    <row r="127" spans="3:23" ht="15.75" customHeight="1">
      <c r="C127" s="156" t="s">
        <v>246</v>
      </c>
      <c r="D127" s="149"/>
      <c r="E127" s="150"/>
      <c r="F127" s="150"/>
      <c r="G127" s="150"/>
      <c r="H127" s="150"/>
      <c r="I127" s="150"/>
      <c r="J127" s="150"/>
      <c r="K127" s="151"/>
      <c r="L127" s="27"/>
      <c r="M127" s="43" t="s">
        <v>247</v>
      </c>
      <c r="N127" s="43"/>
      <c r="O127" s="43"/>
      <c r="P127" s="43"/>
      <c r="Q127" s="43"/>
      <c r="R127" s="43"/>
      <c r="S127" s="43"/>
      <c r="T127" s="43"/>
      <c r="U127" s="43"/>
      <c r="V127" s="43"/>
      <c r="W127" s="42"/>
    </row>
    <row r="128" spans="3:23">
      <c r="C128" s="156" t="s">
        <v>248</v>
      </c>
      <c r="D128" s="149"/>
      <c r="E128" s="150"/>
      <c r="F128" s="150"/>
      <c r="G128" s="150"/>
      <c r="H128" s="150"/>
      <c r="I128" s="150"/>
      <c r="J128" s="150"/>
      <c r="K128" s="151"/>
      <c r="L128" s="27"/>
      <c r="M128" s="43" t="s">
        <v>249</v>
      </c>
      <c r="N128" s="43"/>
      <c r="O128" s="43"/>
      <c r="P128" s="44"/>
      <c r="Q128" s="44"/>
      <c r="R128" s="44"/>
      <c r="S128" s="44"/>
      <c r="T128" s="43"/>
      <c r="U128" s="43"/>
      <c r="V128" s="43"/>
      <c r="W128" s="42"/>
    </row>
    <row r="129" spans="3:22">
      <c r="C129" s="156" t="s">
        <v>250</v>
      </c>
      <c r="D129" s="149"/>
      <c r="E129" s="150"/>
      <c r="F129" s="150"/>
      <c r="G129" s="150"/>
      <c r="H129" s="150"/>
      <c r="I129" s="150"/>
      <c r="J129" s="150"/>
      <c r="K129" s="151"/>
      <c r="L129" s="27"/>
      <c r="M129" s="27"/>
      <c r="N129" s="27"/>
      <c r="O129" s="27"/>
      <c r="P129" s="27"/>
      <c r="Q129" s="27"/>
      <c r="R129" s="27"/>
      <c r="S129" s="27"/>
      <c r="T129" s="27"/>
      <c r="U129" s="27"/>
      <c r="V129" s="31"/>
    </row>
    <row r="130" spans="3:22">
      <c r="C130" s="156" t="s">
        <v>251</v>
      </c>
      <c r="D130" s="149"/>
      <c r="E130" s="150"/>
      <c r="F130" s="150"/>
      <c r="G130" s="150"/>
      <c r="H130" s="150"/>
      <c r="I130" s="150"/>
      <c r="J130" s="150"/>
      <c r="K130" s="151"/>
      <c r="L130" s="27"/>
      <c r="M130" s="27"/>
      <c r="N130" s="27"/>
      <c r="O130" s="27"/>
      <c r="P130" s="27"/>
      <c r="Q130" s="27"/>
      <c r="R130" s="27"/>
      <c r="S130" s="27"/>
      <c r="T130" s="27"/>
      <c r="U130" s="27"/>
      <c r="V130" s="31"/>
    </row>
    <row r="131" spans="3:22">
      <c r="C131" s="156" t="s">
        <v>252</v>
      </c>
      <c r="D131" s="149"/>
      <c r="E131" s="150"/>
      <c r="F131" s="150"/>
      <c r="G131" s="150"/>
      <c r="H131" s="150"/>
      <c r="I131" s="150"/>
      <c r="J131" s="150"/>
      <c r="K131" s="151"/>
      <c r="L131" s="27"/>
      <c r="M131" s="27"/>
      <c r="N131" s="27"/>
      <c r="O131" s="27"/>
      <c r="P131" s="27"/>
      <c r="Q131" s="27"/>
      <c r="R131" s="27"/>
      <c r="S131" s="27"/>
      <c r="T131" s="27"/>
      <c r="U131" s="27"/>
      <c r="V131" s="31"/>
    </row>
    <row r="132" spans="3:22" ht="76.8" customHeight="1" thickBot="1">
      <c r="C132" s="157" t="s">
        <v>253</v>
      </c>
      <c r="D132" s="152"/>
      <c r="E132" s="153"/>
      <c r="F132" s="153"/>
      <c r="G132" s="153"/>
      <c r="H132" s="153"/>
      <c r="I132" s="153"/>
      <c r="J132" s="153"/>
      <c r="K132" s="154"/>
      <c r="L132" s="27"/>
      <c r="M132" s="27"/>
      <c r="N132" s="27"/>
      <c r="O132" s="27"/>
      <c r="P132" s="27"/>
      <c r="Q132" s="27"/>
      <c r="R132" s="27"/>
      <c r="S132" s="27"/>
      <c r="T132" s="27"/>
      <c r="U132" s="27"/>
      <c r="V132" s="31"/>
    </row>
    <row r="133" spans="3:22">
      <c r="G133" s="27"/>
      <c r="H133" s="27"/>
      <c r="I133" s="27"/>
      <c r="J133" s="27"/>
      <c r="K133" s="27"/>
      <c r="L133" s="27"/>
      <c r="M133" s="27"/>
      <c r="N133" s="27"/>
      <c r="O133" s="27"/>
      <c r="P133" s="27"/>
      <c r="Q133" s="27"/>
      <c r="R133" s="27"/>
      <c r="S133" s="27"/>
      <c r="T133" s="27"/>
      <c r="U133" s="27"/>
      <c r="V133" s="31"/>
    </row>
    <row r="134" spans="3:22">
      <c r="G134" s="27"/>
      <c r="H134" s="27"/>
      <c r="I134" s="27"/>
      <c r="J134" s="27"/>
      <c r="K134" s="27"/>
      <c r="L134" s="27"/>
      <c r="M134" s="27"/>
      <c r="N134" s="27"/>
      <c r="O134" s="27"/>
      <c r="P134" s="27"/>
      <c r="Q134" s="27"/>
      <c r="R134" s="27"/>
      <c r="S134" s="27"/>
      <c r="T134" s="27"/>
      <c r="U134" s="27"/>
      <c r="V134" s="31"/>
    </row>
    <row r="135" spans="3:22">
      <c r="G135" s="27"/>
      <c r="H135" s="27"/>
      <c r="I135" s="27"/>
      <c r="J135" s="27"/>
      <c r="K135" s="27"/>
      <c r="L135" s="27"/>
      <c r="M135" s="27"/>
      <c r="N135" s="27"/>
      <c r="O135" s="27"/>
      <c r="P135" s="27"/>
      <c r="Q135" s="27"/>
      <c r="R135" s="27"/>
      <c r="S135" s="27"/>
      <c r="T135" s="27"/>
      <c r="U135" s="27"/>
      <c r="V135" s="31"/>
    </row>
    <row r="136" spans="3:22">
      <c r="G136" s="27"/>
      <c r="H136" s="27"/>
      <c r="I136" s="27"/>
      <c r="J136" s="27"/>
      <c r="K136" s="27"/>
      <c r="L136" s="27"/>
      <c r="M136" s="27"/>
      <c r="N136" s="27"/>
      <c r="O136" s="27"/>
      <c r="P136" s="27"/>
      <c r="Q136" s="27"/>
      <c r="R136" s="27"/>
      <c r="S136" s="27"/>
      <c r="T136" s="27"/>
      <c r="U136" s="27"/>
      <c r="V136" s="31"/>
    </row>
  </sheetData>
  <mergeCells count="22">
    <mergeCell ref="D131:K131"/>
    <mergeCell ref="D132:K132"/>
    <mergeCell ref="D126:K126"/>
    <mergeCell ref="D127:K127"/>
    <mergeCell ref="D128:K128"/>
    <mergeCell ref="D129:K129"/>
    <mergeCell ref="D130:K130"/>
    <mergeCell ref="F115:G115"/>
    <mergeCell ref="C96:H96"/>
    <mergeCell ref="C98:D99"/>
    <mergeCell ref="E98:E99"/>
    <mergeCell ref="F98:G98"/>
    <mergeCell ref="C114:H114"/>
    <mergeCell ref="A2:B2"/>
    <mergeCell ref="B3:F3"/>
    <mergeCell ref="A4:V4"/>
    <mergeCell ref="C125:K125"/>
    <mergeCell ref="R115:V115"/>
    <mergeCell ref="C92:H92"/>
    <mergeCell ref="C93:H93"/>
    <mergeCell ref="C94:H94"/>
    <mergeCell ref="C115:D116"/>
  </mergeCells>
  <pageMargins left="1" right="1" top="1" bottom="1"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BRW voorstel mt" ma:contentTypeID="0x01010095982157217DE04C905BFFD0E80B261A00D1D6BDF4A4B9D04DAE0ED5816253C23F" ma:contentTypeVersion="1" ma:contentTypeDescription="" ma:contentTypeScope="" ma:versionID="7b9adad536c09f4aee1ad483c11c45e6">
  <xsd:schema xmlns:xsd="http://www.w3.org/2001/XMLSchema" xmlns:xs="http://www.w3.org/2001/XMLSchema" xmlns:p="http://schemas.microsoft.com/office/2006/metadata/properties" targetNamespace="http://schemas.microsoft.com/office/2006/metadata/properties" ma:root="true" ma:fieldsID="b34f15b030d40ffca33e4aeb8eb001f5">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e495eb79-ce0f-48e3-9609-740d9e1d7d97" ContentTypeId="0x01010095982157217DE04C905BFFD0E80B261A" PreviousValue="false"/>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65621FF-DDE6-4DC5-90B4-136E6EEFAC55}">
  <ds:schemaRefs>
    <ds:schemaRef ds:uri="http://schemas.microsoft.com/sharepoint/v3/contenttype/forms"/>
  </ds:schemaRefs>
</ds:datastoreItem>
</file>

<file path=customXml/itemProps2.xml><?xml version="1.0" encoding="utf-8"?>
<ds:datastoreItem xmlns:ds="http://schemas.openxmlformats.org/officeDocument/2006/customXml" ds:itemID="{69E46BE2-5DB8-4BF8-B77E-76A5D75A91E4}"/>
</file>

<file path=customXml/itemProps3.xml><?xml version="1.0" encoding="utf-8"?>
<ds:datastoreItem xmlns:ds="http://schemas.openxmlformats.org/officeDocument/2006/customXml" ds:itemID="{7735D44A-F7BA-4631-906E-3067A5918F10}">
  <ds:schemaRefs>
    <ds:schemaRef ds:uri="Microsoft.SharePoint.Taxonomy.ContentTypeSync"/>
  </ds:schemaRefs>
</ds:datastoreItem>
</file>

<file path=customXml/itemProps4.xml><?xml version="1.0" encoding="utf-8"?>
<ds:datastoreItem xmlns:ds="http://schemas.openxmlformats.org/officeDocument/2006/customXml" ds:itemID="{EE1402E4-AE45-4D79-B6DE-226F2B9E6687}">
  <ds:schemaRefs>
    <ds:schemaRef ds:uri="http://purl.org/dc/dcmitype/"/>
    <ds:schemaRef ds:uri="http://schemas.microsoft.com/office/2006/documentManagement/types"/>
    <ds:schemaRef ds:uri="http://www.w3.org/XML/1998/namespace"/>
    <ds:schemaRef ds:uri="http://purl.org/dc/elements/1.1/"/>
    <ds:schemaRef ds:uri="http://schemas.microsoft.com/office/2006/metadata/properties"/>
    <ds:schemaRef ds:uri="http://purl.org/dc/term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Tbv aanbesteding</vt:lpstr>
      <vt:lpstr>Bijlage 12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Maarten Smelt</cp:lastModifiedBy>
  <cp:revision/>
  <dcterms:created xsi:type="dcterms:W3CDTF">2025-05-26T12:37:50Z</dcterms:created>
  <dcterms:modified xsi:type="dcterms:W3CDTF">2025-10-16T14:07:16Z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17.1.10.0</vt:lpwstr>
  </property>
  <property fmtid="{D5CDD505-2E9C-101B-9397-08002B2CF9AE}" pid="3" name="ContentTypeId">
    <vt:lpwstr>0x01010095982157217DE04C905BFFD0E80B261A00D1D6BDF4A4B9D04DAE0ED5816253C23F</vt:lpwstr>
  </property>
  <property fmtid="{D5CDD505-2E9C-101B-9397-08002B2CF9AE}" pid="4" name="MSIP_Label_e8f49481-729f-4c25-9d76-7e756a23b236_Enabled">
    <vt:lpwstr>true</vt:lpwstr>
  </property>
  <property fmtid="{D5CDD505-2E9C-101B-9397-08002B2CF9AE}" pid="5" name="MSIP_Label_e8f49481-729f-4c25-9d76-7e756a23b236_SetDate">
    <vt:lpwstr>2025-05-26T12:38:30Z</vt:lpwstr>
  </property>
  <property fmtid="{D5CDD505-2E9C-101B-9397-08002B2CF9AE}" pid="6" name="MSIP_Label_e8f49481-729f-4c25-9d76-7e756a23b236_Method">
    <vt:lpwstr>Standard</vt:lpwstr>
  </property>
  <property fmtid="{D5CDD505-2E9C-101B-9397-08002B2CF9AE}" pid="7" name="MSIP_Label_e8f49481-729f-4c25-9d76-7e756a23b236_Name">
    <vt:lpwstr>General</vt:lpwstr>
  </property>
  <property fmtid="{D5CDD505-2E9C-101B-9397-08002B2CF9AE}" pid="8" name="MSIP_Label_e8f49481-729f-4c25-9d76-7e756a23b236_SiteId">
    <vt:lpwstr>b0797616-7833-4d18-8c72-0c75eddaa9dc</vt:lpwstr>
  </property>
  <property fmtid="{D5CDD505-2E9C-101B-9397-08002B2CF9AE}" pid="9" name="MSIP_Label_e8f49481-729f-4c25-9d76-7e756a23b236_ActionId">
    <vt:lpwstr>8cfc62c6-6370-4e1b-bbc7-ef1a4ca146aa</vt:lpwstr>
  </property>
  <property fmtid="{D5CDD505-2E9C-101B-9397-08002B2CF9AE}" pid="10" name="MSIP_Label_e8f49481-729f-4c25-9d76-7e756a23b236_ContentBits">
    <vt:lpwstr>0</vt:lpwstr>
  </property>
  <property fmtid="{D5CDD505-2E9C-101B-9397-08002B2CF9AE}" pid="11" name="MSIP_Label_e8f49481-729f-4c25-9d76-7e756a23b236_Tag">
    <vt:lpwstr>10, 3, 0, 1</vt:lpwstr>
  </property>
  <property fmtid="{D5CDD505-2E9C-101B-9397-08002B2CF9AE}" pid="12" name="MediaServiceImageTags">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y fmtid="{D5CDD505-2E9C-101B-9397-08002B2CF9AE}" pid="18" name="_ip_UnifiedCompliancePolicyProperties">
    <vt:lpwstr/>
  </property>
  <property fmtid="{D5CDD505-2E9C-101B-9397-08002B2CF9AE}" pid="19" name="xd_Signature">
    <vt:bool>false</vt:bool>
  </property>
  <property fmtid="{D5CDD505-2E9C-101B-9397-08002B2CF9AE}" pid="20" name="SharedWithUsers">
    <vt:lpwstr/>
  </property>
  <property fmtid="{D5CDD505-2E9C-101B-9397-08002B2CF9AE}" pid="21" name="lcf76f155ced4ddcb4097134ff3c332f">
    <vt:lpwstr/>
  </property>
  <property fmtid="{D5CDD505-2E9C-101B-9397-08002B2CF9AE}" pid="22" name="TaxCatchAll">
    <vt:lpwstr/>
  </property>
</Properties>
</file>