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5 - Vlees/3. Beschrijvend document en bijlagen/"/>
    </mc:Choice>
  </mc:AlternateContent>
  <xr:revisionPtr revIDLastSave="0" documentId="8_{996ACD39-F86F-44DC-84EC-C8B149432700}" xr6:coauthVersionLast="47" xr6:coauthVersionMax="47" xr10:uidLastSave="{00000000-0000-0000-0000-000000000000}"/>
  <bookViews>
    <workbookView xWindow="-120" yWindow="-120" windowWidth="29040" windowHeight="15720" tabRatio="906" xr2:uid="{00000000-000D-0000-FFFF-FFFF00000000}"/>
  </bookViews>
  <sheets>
    <sheet name="Voorblad - Totaal" sheetId="26" r:id="rId1"/>
    <sheet name="Vegetarisch vleesvervangers " sheetId="33" r:id="rId2"/>
    <sheet name="Halal " sheetId="34" r:id="rId3"/>
    <sheet name="Vlees" sheetId="5" r:id="rId4"/>
    <sheet name="Vleeswaren" sheetId="23" r:id="rId5"/>
    <sheet name="Gevogelte" sheetId="31" r:id="rId6"/>
    <sheet name="Wild" sheetId="32" r:id="rId7"/>
  </sheets>
  <definedNames>
    <definedName name="_xlnm._FilterDatabase" localSheetId="3" hidden="1">Vlees!$A$7:$F$7</definedName>
    <definedName name="_xlnm._FilterDatabase" localSheetId="4" hidden="1">Vleeswaren!$A$7:$F$7</definedName>
    <definedName name="_xlnm.Print_Area" localSheetId="5">Gevogelte!$A$1:$J$47</definedName>
    <definedName name="_xlnm.Print_Area" localSheetId="3">Vlees!$A$1:$K$63</definedName>
    <definedName name="_xlnm.Print_Area" localSheetId="4">Vleeswaren!$A$1:$L$27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23" l="1"/>
  <c r="G8" i="23"/>
  <c r="G9" i="23"/>
  <c r="G10" i="23"/>
  <c r="G11" i="23"/>
  <c r="G12" i="23"/>
  <c r="G13" i="23"/>
  <c r="G14" i="23"/>
  <c r="G15" i="23"/>
  <c r="G8" i="34"/>
  <c r="G9" i="34" s="1"/>
  <c r="B13" i="26" s="1"/>
  <c r="G8" i="5"/>
  <c r="I8" i="5"/>
  <c r="I9" i="32"/>
  <c r="I10" i="32"/>
  <c r="I11" i="32"/>
  <c r="I12" i="32"/>
  <c r="I13" i="32"/>
  <c r="I14" i="32"/>
  <c r="I15" i="32"/>
  <c r="I16" i="32"/>
  <c r="I17" i="32"/>
  <c r="G9" i="32"/>
  <c r="G10" i="32"/>
  <c r="G11" i="32"/>
  <c r="G12" i="32"/>
  <c r="G13" i="32"/>
  <c r="G14" i="32"/>
  <c r="G15" i="32"/>
  <c r="G16" i="32"/>
  <c r="G17" i="32"/>
  <c r="I8" i="32"/>
  <c r="G8" i="32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G8" i="31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I8" i="23"/>
  <c r="I9" i="23"/>
  <c r="I10" i="23"/>
  <c r="I11" i="23"/>
  <c r="I12" i="23"/>
  <c r="I13" i="23"/>
  <c r="I14" i="23"/>
  <c r="I15" i="23"/>
  <c r="I16" i="23"/>
  <c r="I17" i="23"/>
  <c r="G17" i="23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I8" i="34"/>
  <c r="I9" i="34" s="1"/>
  <c r="C13" i="26" s="1"/>
  <c r="I8" i="33"/>
  <c r="I9" i="33" s="1"/>
  <c r="C12" i="26" s="1"/>
  <c r="G8" i="33"/>
  <c r="G9" i="33" s="1"/>
  <c r="B12" i="26" s="1"/>
  <c r="I18" i="32" l="1"/>
  <c r="C17" i="26" s="1"/>
  <c r="D13" i="26"/>
  <c r="I18" i="23"/>
  <c r="C15" i="26" s="1"/>
  <c r="D12" i="26"/>
  <c r="G38" i="31"/>
  <c r="B16" i="26" s="1"/>
  <c r="I38" i="31"/>
  <c r="C16" i="26" s="1"/>
  <c r="G18" i="23"/>
  <c r="B15" i="26" s="1"/>
  <c r="G54" i="5"/>
  <c r="B14" i="26" s="1"/>
  <c r="I54" i="5"/>
  <c r="C14" i="26" s="1"/>
  <c r="G18" i="32"/>
  <c r="B17" i="26" s="1"/>
  <c r="D17" i="26" l="1"/>
  <c r="D16" i="26"/>
  <c r="D15" i="26"/>
  <c r="C19" i="26"/>
  <c r="D14" i="26"/>
  <c r="B19" i="26"/>
  <c r="D19" i="26" l="1"/>
  <c r="I7" i="5"/>
  <c r="C11" i="26"/>
  <c r="I7" i="32"/>
  <c r="I7" i="31"/>
  <c r="I7" i="34"/>
  <c r="G7" i="34"/>
  <c r="B11" i="26"/>
  <c r="G7" i="32"/>
  <c r="G7" i="31"/>
  <c r="G7" i="5"/>
  <c r="B21" i="26" l="1"/>
</calcChain>
</file>

<file path=xl/sharedStrings.xml><?xml version="1.0" encoding="utf-8"?>
<sst xmlns="http://schemas.openxmlformats.org/spreadsheetml/2006/main" count="342" uniqueCount="156">
  <si>
    <t xml:space="preserve">Alle prijzen dienen op straffe van uitsluiting te worden ingevuld. </t>
  </si>
  <si>
    <t>Alle prijzen zijn in EUR.</t>
  </si>
  <si>
    <t>Graag uitsluitend gele velden invullen.</t>
  </si>
  <si>
    <t>Het totaal generaal in dit tabblad wordt automatisch opgeteld vanuit formules naar de andere tabbladen.</t>
  </si>
  <si>
    <t>Het is op straffe van uitsluiting niet toegestaan om voorwaardelijkheden of opmerkingen in de tabbladen weer te geven of formulas te veranderen.</t>
  </si>
  <si>
    <t>Aantallen betreffen indicaties, hieraan kunnen geen rechten worden ontleend.</t>
  </si>
  <si>
    <t>Tabblad</t>
  </si>
  <si>
    <t>Grand Totaal</t>
  </si>
  <si>
    <t xml:space="preserve">Vegetarisch vleesvervangers </t>
  </si>
  <si>
    <t>Halal</t>
  </si>
  <si>
    <t>Vlees</t>
  </si>
  <si>
    <t>Vleeswaren</t>
  </si>
  <si>
    <t xml:space="preserve">Gevogelte </t>
  </si>
  <si>
    <t xml:space="preserve">Wild </t>
  </si>
  <si>
    <t>TOTAAL</t>
  </si>
  <si>
    <t xml:space="preserve">Duurzaamheid - keurmerken percentage </t>
  </si>
  <si>
    <t>Alle prijzen zijn exclusief BTW, maar inclusief:</t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</si>
  <si>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voorrijkosten.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</si>
  <si>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arbeidsloon.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</si>
  <si>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materialen.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</si>
  <si>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machines.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</si>
  <si>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middelen.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</si>
  <si>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vervoerskosten.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</si>
  <si>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logboekrapportage.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</si>
  <si>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management rapportage per locatie.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</si>
  <si>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winst.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</si>
  <si>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overhead.</t>
    </r>
  </si>
  <si>
    <t>Naam Inschrijver:</t>
  </si>
  <si>
    <t>Naam rechtspersoon:</t>
  </si>
  <si>
    <t>Plaats:</t>
  </si>
  <si>
    <t>Datum:</t>
  </si>
  <si>
    <t>Handtekening</t>
  </si>
  <si>
    <t>Soort product</t>
  </si>
  <si>
    <t>Eenheid</t>
  </si>
  <si>
    <t>Hoeveelheid</t>
  </si>
  <si>
    <t>Dagprijs per eenheid*</t>
  </si>
  <si>
    <t>Dagprijs Duurzaam per eenheid**</t>
  </si>
  <si>
    <t>Duurzaam omzet (excl.BTW) per jaar</t>
  </si>
  <si>
    <t>Keurmerk</t>
  </si>
  <si>
    <t>Land van Herkomst</t>
  </si>
  <si>
    <t>VegaBurger Paddestoelen 90 GR.</t>
  </si>
  <si>
    <t>stuk</t>
  </si>
  <si>
    <r>
      <t xml:space="preserve">* In kolom D vult u de prijzen in voor producten die </t>
    </r>
    <r>
      <rPr>
        <b/>
        <u/>
        <sz val="11"/>
        <color rgb="FF424649"/>
        <rFont val="Calibri"/>
        <family val="2"/>
        <scheme val="minor"/>
      </rPr>
      <t>NIET</t>
    </r>
    <r>
      <rPr>
        <sz val="11"/>
        <color rgb="FF424649"/>
        <rFont val="Calibri"/>
        <family val="2"/>
        <scheme val="minor"/>
      </rPr>
      <t xml:space="preserve"> kunnen voldoen aan de milieu en dierenwelzijnscriteria zoals benoemd in Bijlage 8</t>
    </r>
  </si>
  <si>
    <r>
      <t xml:space="preserve">** In Kolom F  vult u de prijzen in voor producten die </t>
    </r>
    <r>
      <rPr>
        <b/>
        <u/>
        <sz val="11"/>
        <color rgb="FF424649"/>
        <rFont val="Calibri"/>
        <family val="2"/>
        <scheme val="minor"/>
      </rPr>
      <t>WEL</t>
    </r>
    <r>
      <rPr>
        <sz val="11"/>
        <color rgb="FF424649"/>
        <rFont val="Calibri"/>
        <family val="2"/>
        <scheme val="minor"/>
      </rPr>
      <t xml:space="preserve"> kunnen voldoen aan de milieu en dierenwelzijnscriteria zoals benoemd in Bijlage 8</t>
    </r>
  </si>
  <si>
    <t>Kippenbout  HALAL</t>
  </si>
  <si>
    <t xml:space="preserve">kg </t>
  </si>
  <si>
    <t xml:space="preserve">Veluws Heidelam, Heel                 </t>
  </si>
  <si>
    <t xml:space="preserve">Lams Nek uitgebeend.                  </t>
  </si>
  <si>
    <t xml:space="preserve">Kalfsentrecote geport. 200gram        </t>
  </si>
  <si>
    <t xml:space="preserve">Runder Bavette Angus heel           </t>
  </si>
  <si>
    <t xml:space="preserve">Runder gehakt                          </t>
  </si>
  <si>
    <t xml:space="preserve">Runder entrecote                      </t>
  </si>
  <si>
    <t xml:space="preserve">Runder rump                           </t>
  </si>
  <si>
    <t xml:space="preserve">Hollandse Biefstuk                    </t>
  </si>
  <si>
    <t xml:space="preserve">Rundergehakt Grof                     </t>
  </si>
  <si>
    <t xml:space="preserve">Varkensbuik Veluwsch Jong Varken      </t>
  </si>
  <si>
    <t xml:space="preserve">Limousin Entrecote Dry aged           </t>
  </si>
  <si>
    <t>Lamsprocureur gaar</t>
  </si>
  <si>
    <t xml:space="preserve">Runder Poulet hand gesneden           </t>
  </si>
  <si>
    <t xml:space="preserve">Runder Burger 150 Gram                </t>
  </si>
  <si>
    <t xml:space="preserve">Runderhaas Schoon                     </t>
  </si>
  <si>
    <t xml:space="preserve">Kalfs dunne lende                     </t>
  </si>
  <si>
    <t xml:space="preserve">Runder Bloemstuk                      </t>
  </si>
  <si>
    <t xml:space="preserve">Gehakt 50% rund 50%varken             </t>
  </si>
  <si>
    <t xml:space="preserve">Diamanthaas geport.                   </t>
  </si>
  <si>
    <t xml:space="preserve">Kalfskonen rauw                       </t>
  </si>
  <si>
    <t xml:space="preserve">Runder Entrecote Grainfed +200day     </t>
  </si>
  <si>
    <t xml:space="preserve">Varkens Snitzel 200gram               </t>
  </si>
  <si>
    <t xml:space="preserve">Chipolata worstjes Kalf               </t>
  </si>
  <si>
    <t xml:space="preserve">Runderdiamanthaas                     </t>
  </si>
  <si>
    <t xml:space="preserve">Guanciale-Veroni ca. 1.2kg            </t>
  </si>
  <si>
    <t xml:space="preserve">Varkensnitzel gep 15x200 gram         </t>
  </si>
  <si>
    <t xml:space="preserve">Varkens procureur gaar                </t>
  </si>
  <si>
    <t xml:space="preserve">Runder Burger **Holstein-Friesian**   </t>
  </si>
  <si>
    <t xml:space="preserve">Kalfsbotten                           </t>
  </si>
  <si>
    <t xml:space="preserve">Runder tartaar Grof                   </t>
  </si>
  <si>
    <t xml:space="preserve">Pork belly                            </t>
  </si>
  <si>
    <t xml:space="preserve">Gehaktbal rauw                        </t>
  </si>
  <si>
    <t xml:space="preserve">Runder rookworst                      </t>
  </si>
  <si>
    <t xml:space="preserve">Runderhamburger Amerikaans 150 gr.    </t>
  </si>
  <si>
    <t xml:space="preserve">Runder Bovenbil Blonde Aquitaine      </t>
  </si>
  <si>
    <t xml:space="preserve">Rundersucade </t>
  </si>
  <si>
    <t xml:space="preserve">Limousin Sukadelap  (Einde Gooi)      </t>
  </si>
  <si>
    <t xml:space="preserve">Diamanthaas Blonde Aquitaine A-klas   </t>
  </si>
  <si>
    <t xml:space="preserve">Lamsbout uitgebeend.                  </t>
  </si>
  <si>
    <t xml:space="preserve">Runder Verse Worst                    </t>
  </si>
  <si>
    <t xml:space="preserve">Runder Tournedos                      </t>
  </si>
  <si>
    <t>kg</t>
  </si>
  <si>
    <t xml:space="preserve">Gerookte Kipfilet gesneden            </t>
  </si>
  <si>
    <t xml:space="preserve">Achterham gesneden                    </t>
  </si>
  <si>
    <t xml:space="preserve">Boerenham gesneden                    </t>
  </si>
  <si>
    <t xml:space="preserve">Gerookte ossenworst                   </t>
  </si>
  <si>
    <t xml:space="preserve">Schouderham Gesneden                  </t>
  </si>
  <si>
    <t xml:space="preserve">Rauweham gesneden                   </t>
  </si>
  <si>
    <t xml:space="preserve">Gerookte kipfilet      </t>
  </si>
  <si>
    <t xml:space="preserve">Kip dijfilet                          </t>
  </si>
  <si>
    <t xml:space="preserve">Parelhoenfilet 1e lid                 </t>
  </si>
  <si>
    <t xml:space="preserve">Veluws Weide hoender heel             </t>
  </si>
  <si>
    <t xml:space="preserve">Comfort Kipfilet Poulet               </t>
  </si>
  <si>
    <t xml:space="preserve">Veluws eendenborst filet              </t>
  </si>
  <si>
    <t xml:space="preserve">Kipfilet (Kip van de Boer)            </t>
  </si>
  <si>
    <t xml:space="preserve">Kipfilet saté gestoken 80-200 gr.     </t>
  </si>
  <si>
    <t xml:space="preserve">Kippendijen Bulk                      </t>
  </si>
  <si>
    <t xml:space="preserve">Magret de canard </t>
  </si>
  <si>
    <t xml:space="preserve">Comfort Kipdijreepjes                 </t>
  </si>
  <si>
    <t xml:space="preserve">Comfort Kipdij Poulet                 </t>
  </si>
  <si>
    <t xml:space="preserve">Kipdijen saté oosters                 </t>
  </si>
  <si>
    <t xml:space="preserve">Kipfilet  enkel                       </t>
  </si>
  <si>
    <t xml:space="preserve">Kipdij sate naturel                   </t>
  </si>
  <si>
    <t xml:space="preserve">Kipsaté vlees gemarineerd             </t>
  </si>
  <si>
    <t xml:space="preserve">Kipdij sate gekruid                   </t>
  </si>
  <si>
    <t xml:space="preserve">Kalkoenfilet                          </t>
  </si>
  <si>
    <t xml:space="preserve">Kip karbonade z. rug                  </t>
  </si>
  <si>
    <t xml:space="preserve">Kipdij sate Gemarineerd               </t>
  </si>
  <si>
    <t xml:space="preserve">Kipdijvlees +vel zonder been          </t>
  </si>
  <si>
    <t xml:space="preserve">Parelhoen frans heel                  </t>
  </si>
  <si>
    <t xml:space="preserve">Kg </t>
  </si>
  <si>
    <t xml:space="preserve">Kipdij reepjes rauw                        </t>
  </si>
  <si>
    <t>Kg</t>
  </si>
  <si>
    <t xml:space="preserve">Kippenbout  </t>
  </si>
  <si>
    <t xml:space="preserve">Kipfilet reepjes                      </t>
  </si>
  <si>
    <t xml:space="preserve">Kipschnitzel panklaar                 </t>
  </si>
  <si>
    <t xml:space="preserve">Kip reepjes Gyros gekruid  </t>
  </si>
  <si>
    <t xml:space="preserve">Kipdij reepjes                        </t>
  </si>
  <si>
    <t xml:space="preserve">Kipdrumstick                          </t>
  </si>
  <si>
    <t>Herten rug filet met haas</t>
  </si>
  <si>
    <t>Herten stoofvlees</t>
  </si>
  <si>
    <t xml:space="preserve">Hazen rug </t>
  </si>
  <si>
    <t xml:space="preserve">Hazen stoofvlees </t>
  </si>
  <si>
    <t>Fazant haan gepeesd</t>
  </si>
  <si>
    <t xml:space="preserve">Fazant bout gepeesd </t>
  </si>
  <si>
    <t>Wilde eend vol</t>
  </si>
  <si>
    <t xml:space="preserve">Wildzwijn bout  </t>
  </si>
  <si>
    <t>Duif anjou+kop npkl 450gr</t>
  </si>
  <si>
    <t>Omzet (excl.BTW) per jaar</t>
  </si>
  <si>
    <r>
      <t>Inschrijver dient de totaal prijzen (excl BTW) in de Kolommen "D" (voor niet duurzame producten)</t>
    </r>
    <r>
      <rPr>
        <b/>
        <sz val="11"/>
        <color theme="1"/>
        <rFont val="Calibri"/>
        <family val="2"/>
        <scheme val="minor"/>
      </rPr>
      <t xml:space="preserve"> OF</t>
    </r>
    <r>
      <rPr>
        <sz val="11"/>
        <color theme="1"/>
        <rFont val="Calibri"/>
        <family val="2"/>
        <scheme val="minor"/>
      </rPr>
      <t xml:space="preserve"> "F" (voor de duurzame producten) op de volgende zes (6) tabbladen in te vullen. </t>
    </r>
  </si>
  <si>
    <t xml:space="preserve">Rundergehakt           </t>
  </si>
  <si>
    <t xml:space="preserve">Runder Biefstuk 100 gram          </t>
  </si>
  <si>
    <t xml:space="preserve">Runder Riblappen              </t>
  </si>
  <si>
    <t xml:space="preserve">Kipdij shoarma                </t>
  </si>
  <si>
    <t>Herten bout biefstuk</t>
  </si>
  <si>
    <t>Beef barbacoa</t>
  </si>
  <si>
    <t>U mag of kolom D of kolom F invullen, niet allebei. Als U allebei opties heeft, dan HTH voorkeur is de duurzaame optie (kolom F)</t>
  </si>
  <si>
    <t>Duurzaam Dagprijs per eenheid**</t>
  </si>
  <si>
    <t>Gerookte spek</t>
  </si>
  <si>
    <t xml:space="preserve">Limousin gehakt    </t>
  </si>
  <si>
    <t>Chorizo / paprika gekruide worst</t>
  </si>
  <si>
    <t>Gerookte ham</t>
  </si>
  <si>
    <t>Uw productnaam</t>
  </si>
  <si>
    <t>Bijlage 2b - Prijsinvulformulier Vlees voor Hotelschool The Hague: Wild - perceel 2</t>
  </si>
  <si>
    <t>Bijlage 2b - Prijsinvulformulier Vlees voor Hotelschool The Hague: Gevogelte- perceel 2</t>
  </si>
  <si>
    <t>Bijlage 2b - Prijsinvulformulier Vlees voor Hotelschool The Hague: Vleeswaren - perceel 2</t>
  </si>
  <si>
    <t>Bijlage 2b - Prijsinvulformulier Vlees voor Hotelschool The Hague: Vlees - perceel 2</t>
  </si>
  <si>
    <t>Bijlage 2b - Prijsinvulformulier Vlees voor Hotelschool The Hague: Halal vlees - perceel 2</t>
  </si>
  <si>
    <t>Bijlage 2b - Prijsinvulformulier Vlees voor Hotelschool The Hague: Vegetarisch vleesvervangers - perceel 2</t>
  </si>
  <si>
    <t>Bijlage 2b - Prijsinvulformulier Vlees voor Hotelschool The Hague -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</si>
</sst>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_-* #,##0.00\ &quot;DM&quot;_-;\-* #,##0.00\ &quot;DM&quot;_-;_-* &quot;-&quot;??\ &quot;DM&quot;_-;_-@_-"/>
    <numFmt numFmtId="167" formatCode="_-* #,##0.00\ _D_M_-;\-* #,##0.00\ _D_M_-;_-* &quot;-&quot;??\ _D_M_-;_-@_-"/>
    <numFmt numFmtId="168" formatCode="#0.000"/>
    <numFmt numFmtId="169" formatCode="&quot;€&quot;\ #,##0"/>
    <numFmt numFmtId="170" formatCode="&quot;€&quot;\ #,##0.00"/>
    <numFmt numFmtId="171" formatCode="_ [$€-413]\ * #,##0.00_ ;_ [$€-413]\ * \-#,##0.00_ ;_ [$€-413]\ * &quot;-&quot;??_ ;_ @_ 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42464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464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24649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color rgb="FF42464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b/>
      <sz val="18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5">
    <xf numFmtId="0" fontId="0" fillId="0" borderId="0"/>
    <xf numFmtId="0" fontId="6" fillId="0" borderId="0"/>
    <xf numFmtId="9" fontId="6" fillId="0" borderId="0"/>
    <xf numFmtId="166" fontId="6" fillId="0" borderId="0"/>
    <xf numFmtId="164" fontId="6" fillId="0" borderId="0"/>
    <xf numFmtId="167" fontId="6" fillId="0" borderId="0"/>
    <xf numFmtId="165" fontId="6" fillId="0" borderId="0"/>
    <xf numFmtId="166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7" fontId="6" fillId="0" borderId="0"/>
    <xf numFmtId="44" fontId="8" fillId="0" borderId="0" applyFont="0" applyFill="0" applyBorder="0" applyAlignment="0" applyProtection="0"/>
    <xf numFmtId="0" fontId="8" fillId="0" borderId="0"/>
  </cellStyleXfs>
  <cellXfs count="18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1" fontId="2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168" fontId="7" fillId="0" borderId="0" xfId="0" applyNumberFormat="1" applyFont="1" applyAlignment="1">
      <alignment horizontal="right"/>
    </xf>
    <xf numFmtId="168" fontId="4" fillId="0" borderId="1" xfId="0" applyNumberFormat="1" applyFont="1" applyBorder="1"/>
    <xf numFmtId="41" fontId="4" fillId="0" borderId="1" xfId="0" applyNumberFormat="1" applyFont="1" applyBorder="1"/>
    <xf numFmtId="0" fontId="1" fillId="0" borderId="0" xfId="0" applyFont="1"/>
    <xf numFmtId="41" fontId="7" fillId="0" borderId="0" xfId="0" applyNumberFormat="1" applyFont="1" applyAlignment="1">
      <alignment horizontal="right"/>
    </xf>
    <xf numFmtId="41" fontId="0" fillId="0" borderId="0" xfId="0" applyNumberFormat="1"/>
    <xf numFmtId="41" fontId="10" fillId="0" borderId="0" xfId="0" applyNumberFormat="1" applyFont="1"/>
    <xf numFmtId="41" fontId="10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/>
    <xf numFmtId="4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left"/>
    </xf>
    <xf numFmtId="41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41" fontId="17" fillId="0" borderId="0" xfId="0" applyNumberFormat="1" applyFont="1"/>
    <xf numFmtId="41" fontId="17" fillId="0" borderId="0" xfId="0" applyNumberFormat="1" applyFont="1" applyAlignment="1">
      <alignment wrapText="1"/>
    </xf>
    <xf numFmtId="41" fontId="16" fillId="0" borderId="1" xfId="0" applyNumberFormat="1" applyFont="1" applyBorder="1"/>
    <xf numFmtId="41" fontId="16" fillId="0" borderId="1" xfId="0" applyNumberFormat="1" applyFont="1" applyBorder="1" applyAlignment="1">
      <alignment horizontal="right"/>
    </xf>
    <xf numFmtId="41" fontId="15" fillId="0" borderId="0" xfId="0" applyNumberFormat="1" applyFont="1" applyAlignment="1">
      <alignment horizontal="right"/>
    </xf>
    <xf numFmtId="168" fontId="16" fillId="0" borderId="2" xfId="0" applyNumberFormat="1" applyFont="1" applyBorder="1" applyAlignment="1">
      <alignment horizontal="left"/>
    </xf>
    <xf numFmtId="0" fontId="18" fillId="0" borderId="0" xfId="0" applyFont="1" applyAlignment="1">
      <alignment wrapText="1"/>
    </xf>
    <xf numFmtId="168" fontId="16" fillId="0" borderId="2" xfId="0" applyNumberFormat="1" applyFont="1" applyBorder="1"/>
    <xf numFmtId="168" fontId="15" fillId="0" borderId="0" xfId="0" applyNumberFormat="1" applyFont="1" applyAlignment="1">
      <alignment horizontal="right"/>
    </xf>
    <xf numFmtId="0" fontId="17" fillId="0" borderId="0" xfId="0" applyFont="1"/>
    <xf numFmtId="171" fontId="0" fillId="0" borderId="0" xfId="0" applyNumberFormat="1" applyAlignment="1">
      <alignment wrapText="1"/>
    </xf>
    <xf numFmtId="171" fontId="0" fillId="0" borderId="0" xfId="0" applyNumberFormat="1"/>
    <xf numFmtId="0" fontId="1" fillId="2" borderId="6" xfId="0" applyFont="1" applyFill="1" applyBorder="1"/>
    <xf numFmtId="0" fontId="0" fillId="3" borderId="7" xfId="0" applyFill="1" applyBorder="1"/>
    <xf numFmtId="0" fontId="0" fillId="0" borderId="7" xfId="0" applyBorder="1"/>
    <xf numFmtId="0" fontId="0" fillId="0" borderId="8" xfId="0" applyBorder="1"/>
    <xf numFmtId="171" fontId="0" fillId="3" borderId="11" xfId="0" applyNumberFormat="1" applyFill="1" applyBorder="1" applyAlignment="1">
      <alignment horizontal="right"/>
    </xf>
    <xf numFmtId="44" fontId="0" fillId="0" borderId="11" xfId="0" applyNumberFormat="1" applyBorder="1"/>
    <xf numFmtId="44" fontId="0" fillId="0" borderId="12" xfId="0" applyNumberFormat="1" applyBorder="1"/>
    <xf numFmtId="0" fontId="1" fillId="4" borderId="5" xfId="0" applyFont="1" applyFill="1" applyBorder="1" applyAlignment="1">
      <alignment vertical="center" wrapText="1"/>
    </xf>
    <xf numFmtId="44" fontId="0" fillId="0" borderId="16" xfId="0" applyNumberFormat="1" applyBorder="1"/>
    <xf numFmtId="44" fontId="0" fillId="0" borderId="17" xfId="0" applyNumberFormat="1" applyBorder="1"/>
    <xf numFmtId="0" fontId="1" fillId="5" borderId="18" xfId="0" applyFont="1" applyFill="1" applyBorder="1" applyAlignment="1">
      <alignment horizontal="center" vertical="center"/>
    </xf>
    <xf numFmtId="170" fontId="0" fillId="0" borderId="19" xfId="0" applyNumberFormat="1" applyBorder="1"/>
    <xf numFmtId="170" fontId="0" fillId="0" borderId="0" xfId="0" applyNumberFormat="1"/>
    <xf numFmtId="168" fontId="4" fillId="0" borderId="1" xfId="0" applyNumberFormat="1" applyFont="1" applyBorder="1" applyAlignment="1">
      <alignment horizontal="left"/>
    </xf>
    <xf numFmtId="170" fontId="4" fillId="0" borderId="1" xfId="0" applyNumberFormat="1" applyFont="1" applyBorder="1"/>
    <xf numFmtId="169" fontId="4" fillId="0" borderId="1" xfId="0" applyNumberFormat="1" applyFont="1" applyBorder="1"/>
    <xf numFmtId="0" fontId="1" fillId="6" borderId="20" xfId="0" applyFont="1" applyFill="1" applyBorder="1"/>
    <xf numFmtId="10" fontId="1" fillId="6" borderId="21" xfId="0" applyNumberFormat="1" applyFont="1" applyFill="1" applyBorder="1"/>
    <xf numFmtId="44" fontId="4" fillId="2" borderId="13" xfId="0" applyNumberFormat="1" applyFont="1" applyFill="1" applyBorder="1"/>
    <xf numFmtId="0" fontId="23" fillId="0" borderId="22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1" fillId="0" borderId="5" xfId="0" applyFont="1" applyBorder="1"/>
    <xf numFmtId="44" fontId="4" fillId="2" borderId="23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/>
    </xf>
    <xf numFmtId="168" fontId="5" fillId="0" borderId="2" xfId="0" applyNumberFormat="1" applyFont="1" applyBorder="1"/>
    <xf numFmtId="0" fontId="0" fillId="0" borderId="1" xfId="0" applyBorder="1"/>
    <xf numFmtId="0" fontId="0" fillId="0" borderId="0" xfId="0" applyAlignment="1">
      <alignment horizontal="left"/>
    </xf>
    <xf numFmtId="44" fontId="0" fillId="5" borderId="9" xfId="33" applyFont="1" applyFill="1" applyBorder="1" applyAlignment="1">
      <alignment wrapText="1"/>
    </xf>
    <xf numFmtId="171" fontId="0" fillId="5" borderId="9" xfId="0" applyNumberFormat="1" applyFill="1" applyBorder="1" applyAlignment="1">
      <alignment wrapText="1"/>
    </xf>
    <xf numFmtId="44" fontId="0" fillId="5" borderId="14" xfId="33" applyFont="1" applyFill="1" applyBorder="1"/>
    <xf numFmtId="170" fontId="0" fillId="0" borderId="25" xfId="0" applyNumberFormat="1" applyBorder="1"/>
    <xf numFmtId="0" fontId="25" fillId="7" borderId="0" xfId="0" applyFont="1" applyFill="1" applyAlignment="1">
      <alignment horizontal="left"/>
    </xf>
    <xf numFmtId="0" fontId="14" fillId="7" borderId="0" xfId="0" applyFont="1" applyFill="1" applyAlignment="1">
      <alignment horizontal="left"/>
    </xf>
    <xf numFmtId="0" fontId="14" fillId="7" borderId="0" xfId="0" applyFont="1" applyFill="1"/>
    <xf numFmtId="0" fontId="14" fillId="8" borderId="26" xfId="0" applyFont="1" applyFill="1" applyBorder="1" applyAlignment="1">
      <alignment wrapText="1"/>
    </xf>
    <xf numFmtId="0" fontId="14" fillId="8" borderId="29" xfId="0" applyFont="1" applyFill="1" applyBorder="1" applyAlignment="1">
      <alignment vertical="top" wrapText="1"/>
    </xf>
    <xf numFmtId="0" fontId="14" fillId="8" borderId="30" xfId="0" applyFont="1" applyFill="1" applyBorder="1" applyAlignment="1">
      <alignment vertical="top" wrapText="1"/>
    </xf>
    <xf numFmtId="0" fontId="14" fillId="8" borderId="31" xfId="0" applyFont="1" applyFill="1" applyBorder="1" applyAlignment="1">
      <alignment vertical="top" wrapText="1"/>
    </xf>
    <xf numFmtId="0" fontId="14" fillId="8" borderId="38" xfId="0" applyFont="1" applyFill="1" applyBorder="1" applyAlignment="1">
      <alignment vertical="top" wrapText="1"/>
    </xf>
    <xf numFmtId="41" fontId="3" fillId="9" borderId="1" xfId="0" applyNumberFormat="1" applyFont="1" applyFill="1" applyBorder="1" applyAlignment="1">
      <alignment vertical="center" wrapText="1"/>
    </xf>
    <xf numFmtId="0" fontId="1" fillId="5" borderId="5" xfId="0" applyFont="1" applyFill="1" applyBorder="1" applyAlignment="1">
      <alignment wrapText="1"/>
    </xf>
    <xf numFmtId="0" fontId="25" fillId="7" borderId="0" xfId="0" applyFont="1" applyFill="1"/>
    <xf numFmtId="168" fontId="4" fillId="0" borderId="5" xfId="0" applyNumberFormat="1" applyFont="1" applyBorder="1"/>
    <xf numFmtId="0" fontId="9" fillId="2" borderId="3" xfId="0" applyFont="1" applyFill="1" applyBorder="1" applyAlignment="1">
      <alignment horizontal="left" wrapText="1"/>
    </xf>
    <xf numFmtId="168" fontId="7" fillId="0" borderId="3" xfId="0" applyNumberFormat="1" applyFont="1" applyBorder="1" applyAlignment="1">
      <alignment horizontal="right"/>
    </xf>
    <xf numFmtId="41" fontId="7" fillId="0" borderId="3" xfId="0" applyNumberFormat="1" applyFont="1" applyBorder="1" applyAlignment="1">
      <alignment horizontal="right"/>
    </xf>
    <xf numFmtId="171" fontId="0" fillId="0" borderId="3" xfId="0" applyNumberFormat="1" applyBorder="1"/>
    <xf numFmtId="0" fontId="0" fillId="0" borderId="3" xfId="0" applyBorder="1"/>
    <xf numFmtId="0" fontId="4" fillId="0" borderId="42" xfId="0" applyFont="1" applyBorder="1" applyAlignment="1">
      <alignment wrapText="1"/>
    </xf>
    <xf numFmtId="168" fontId="4" fillId="0" borderId="42" xfId="0" applyNumberFormat="1" applyFont="1" applyBorder="1"/>
    <xf numFmtId="41" fontId="4" fillId="0" borderId="42" xfId="0" applyNumberFormat="1" applyFont="1" applyBorder="1"/>
    <xf numFmtId="0" fontId="1" fillId="5" borderId="42" xfId="0" applyFont="1" applyFill="1" applyBorder="1" applyAlignment="1">
      <alignment wrapText="1"/>
    </xf>
    <xf numFmtId="0" fontId="0" fillId="0" borderId="5" xfId="0" applyBorder="1"/>
    <xf numFmtId="0" fontId="0" fillId="0" borderId="42" xfId="0" applyBorder="1"/>
    <xf numFmtId="41" fontId="3" fillId="2" borderId="1" xfId="0" applyNumberFormat="1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wrapText="1"/>
    </xf>
    <xf numFmtId="168" fontId="12" fillId="0" borderId="3" xfId="0" applyNumberFormat="1" applyFont="1" applyBorder="1" applyAlignment="1">
      <alignment horizontal="right"/>
    </xf>
    <xf numFmtId="41" fontId="12" fillId="0" borderId="3" xfId="0" applyNumberFormat="1" applyFont="1" applyBorder="1"/>
    <xf numFmtId="0" fontId="0" fillId="5" borderId="1" xfId="0" applyFill="1" applyBorder="1"/>
    <xf numFmtId="44" fontId="0" fillId="5" borderId="24" xfId="33" applyFont="1" applyFill="1" applyBorder="1" applyAlignment="1">
      <alignment wrapText="1"/>
    </xf>
    <xf numFmtId="0" fontId="0" fillId="5" borderId="5" xfId="0" applyFill="1" applyBorder="1"/>
    <xf numFmtId="44" fontId="0" fillId="5" borderId="42" xfId="33" applyFont="1" applyFill="1" applyBorder="1" applyAlignment="1">
      <alignment wrapText="1"/>
    </xf>
    <xf numFmtId="0" fontId="0" fillId="5" borderId="42" xfId="0" applyFill="1" applyBorder="1"/>
    <xf numFmtId="168" fontId="15" fillId="0" borderId="3" xfId="0" applyNumberFormat="1" applyFont="1" applyBorder="1" applyAlignment="1">
      <alignment horizontal="right"/>
    </xf>
    <xf numFmtId="41" fontId="15" fillId="0" borderId="3" xfId="0" applyNumberFormat="1" applyFont="1" applyBorder="1" applyAlignment="1">
      <alignment horizontal="right"/>
    </xf>
    <xf numFmtId="41" fontId="16" fillId="0" borderId="42" xfId="0" applyNumberFormat="1" applyFont="1" applyBorder="1"/>
    <xf numFmtId="0" fontId="25" fillId="7" borderId="0" xfId="0" applyFont="1" applyFill="1" applyAlignment="1">
      <alignment vertical="top"/>
    </xf>
    <xf numFmtId="0" fontId="1" fillId="2" borderId="1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171" fontId="0" fillId="5" borderId="45" xfId="33" applyNumberFormat="1" applyFont="1" applyFill="1" applyBorder="1" applyAlignment="1"/>
    <xf numFmtId="0" fontId="1" fillId="5" borderId="47" xfId="0" applyFont="1" applyFill="1" applyBorder="1" applyAlignment="1">
      <alignment wrapText="1"/>
    </xf>
    <xf numFmtId="171" fontId="0" fillId="5" borderId="45" xfId="0" applyNumberForma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42" xfId="0" applyBorder="1" applyAlignment="1">
      <alignment horizontal="left"/>
    </xf>
    <xf numFmtId="44" fontId="0" fillId="5" borderId="48" xfId="33" applyFont="1" applyFill="1" applyBorder="1"/>
    <xf numFmtId="44" fontId="0" fillId="5" borderId="45" xfId="33" applyFont="1" applyFill="1" applyBorder="1" applyAlignment="1">
      <alignment wrapText="1"/>
    </xf>
    <xf numFmtId="168" fontId="5" fillId="0" borderId="51" xfId="0" applyNumberFormat="1" applyFont="1" applyBorder="1"/>
    <xf numFmtId="168" fontId="9" fillId="0" borderId="1" xfId="0" applyNumberFormat="1" applyFont="1" applyBorder="1"/>
    <xf numFmtId="168" fontId="9" fillId="0" borderId="42" xfId="0" applyNumberFormat="1" applyFont="1" applyBorder="1"/>
    <xf numFmtId="44" fontId="0" fillId="5" borderId="1" xfId="33" applyFont="1" applyFill="1" applyBorder="1" applyAlignment="1">
      <alignment wrapText="1"/>
    </xf>
    <xf numFmtId="0" fontId="14" fillId="8" borderId="30" xfId="0" applyFont="1" applyFill="1" applyBorder="1" applyAlignment="1">
      <alignment horizontal="left" vertical="top" wrapText="1"/>
    </xf>
    <xf numFmtId="0" fontId="14" fillId="8" borderId="31" xfId="0" applyFont="1" applyFill="1" applyBorder="1" applyAlignment="1">
      <alignment horizontal="left" vertical="top" wrapText="1"/>
    </xf>
    <xf numFmtId="0" fontId="14" fillId="8" borderId="38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5" fillId="0" borderId="0" xfId="0" applyFont="1"/>
    <xf numFmtId="0" fontId="26" fillId="0" borderId="3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8" borderId="1" xfId="0" applyFont="1" applyFill="1" applyBorder="1" applyAlignment="1">
      <alignment vertical="top" wrapText="1"/>
    </xf>
    <xf numFmtId="171" fontId="0" fillId="0" borderId="11" xfId="33" applyNumberFormat="1" applyFont="1" applyFill="1" applyBorder="1"/>
    <xf numFmtId="171" fontId="0" fillId="0" borderId="50" xfId="33" applyNumberFormat="1" applyFont="1" applyFill="1" applyBorder="1"/>
    <xf numFmtId="44" fontId="0" fillId="0" borderId="4" xfId="33" applyFont="1" applyFill="1" applyBorder="1"/>
    <xf numFmtId="44" fontId="0" fillId="0" borderId="49" xfId="33" applyFont="1" applyFill="1" applyBorder="1"/>
    <xf numFmtId="44" fontId="0" fillId="0" borderId="3" xfId="0" applyNumberFormat="1" applyBorder="1"/>
    <xf numFmtId="44" fontId="0" fillId="0" borderId="46" xfId="33" applyFont="1" applyFill="1" applyBorder="1"/>
    <xf numFmtId="171" fontId="0" fillId="0" borderId="3" xfId="33" applyNumberFormat="1" applyFont="1" applyFill="1" applyBorder="1" applyAlignment="1">
      <alignment wrapText="1"/>
    </xf>
    <xf numFmtId="171" fontId="0" fillId="0" borderId="46" xfId="33" applyNumberFormat="1" applyFont="1" applyFill="1" applyBorder="1"/>
    <xf numFmtId="171" fontId="0" fillId="0" borderId="42" xfId="33" applyNumberFormat="1" applyFont="1" applyFill="1" applyBorder="1" applyAlignment="1"/>
    <xf numFmtId="171" fontId="0" fillId="0" borderId="4" xfId="33" applyNumberFormat="1" applyFont="1" applyFill="1" applyBorder="1"/>
    <xf numFmtId="171" fontId="0" fillId="0" borderId="49" xfId="33" applyNumberFormat="1" applyFont="1" applyFill="1" applyBorder="1"/>
    <xf numFmtId="44" fontId="0" fillId="0" borderId="43" xfId="33" applyFont="1" applyFill="1" applyBorder="1"/>
    <xf numFmtId="44" fontId="0" fillId="0" borderId="42" xfId="33" applyFont="1" applyFill="1" applyBorder="1"/>
    <xf numFmtId="171" fontId="0" fillId="0" borderId="44" xfId="33" applyNumberFormat="1" applyFont="1" applyFill="1" applyBorder="1"/>
    <xf numFmtId="171" fontId="0" fillId="0" borderId="42" xfId="33" applyNumberFormat="1" applyFont="1" applyFill="1" applyBorder="1"/>
    <xf numFmtId="0" fontId="22" fillId="0" borderId="1" xfId="0" applyFont="1" applyBorder="1" applyAlignment="1">
      <alignment horizontal="left"/>
    </xf>
    <xf numFmtId="0" fontId="0" fillId="5" borderId="1" xfId="0" applyFill="1" applyBorder="1" applyAlignment="1">
      <alignment horizontal="left"/>
    </xf>
    <xf numFmtId="0" fontId="22" fillId="5" borderId="1" xfId="0" applyFont="1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top"/>
    </xf>
    <xf numFmtId="0" fontId="26" fillId="0" borderId="33" xfId="0" applyFont="1" applyBorder="1" applyAlignment="1">
      <alignment horizontal="left" vertical="top"/>
    </xf>
    <xf numFmtId="0" fontId="13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4" fillId="8" borderId="1" xfId="0" applyFont="1" applyFill="1" applyBorder="1" applyAlignment="1">
      <alignment wrapText="1"/>
    </xf>
    <xf numFmtId="0" fontId="0" fillId="5" borderId="2" xfId="0" applyFill="1" applyBorder="1" applyAlignment="1">
      <alignment horizontal="left"/>
    </xf>
    <xf numFmtId="0" fontId="0" fillId="5" borderId="51" xfId="0" applyFill="1" applyBorder="1" applyAlignment="1">
      <alignment horizontal="left"/>
    </xf>
    <xf numFmtId="0" fontId="4" fillId="5" borderId="42" xfId="0" applyFont="1" applyFill="1" applyBorder="1" applyAlignment="1">
      <alignment wrapText="1"/>
    </xf>
    <xf numFmtId="41" fontId="10" fillId="10" borderId="0" xfId="0" applyNumberFormat="1" applyFont="1" applyFill="1" applyAlignment="1">
      <alignment wrapText="1"/>
    </xf>
    <xf numFmtId="0" fontId="0" fillId="10" borderId="0" xfId="0" applyFill="1"/>
    <xf numFmtId="41" fontId="17" fillId="10" borderId="0" xfId="0" applyNumberFormat="1" applyFont="1" applyFill="1" applyAlignment="1">
      <alignment wrapText="1"/>
    </xf>
    <xf numFmtId="0" fontId="14" fillId="8" borderId="27" xfId="0" applyFont="1" applyFill="1" applyBorder="1" applyAlignment="1">
      <alignment horizontal="center" wrapText="1"/>
    </xf>
    <xf numFmtId="0" fontId="14" fillId="8" borderId="28" xfId="0" applyFont="1" applyFill="1" applyBorder="1" applyAlignment="1">
      <alignment horizontal="center" wrapText="1"/>
    </xf>
    <xf numFmtId="0" fontId="14" fillId="8" borderId="34" xfId="0" applyFont="1" applyFill="1" applyBorder="1" applyAlignment="1">
      <alignment horizontal="center" wrapText="1"/>
    </xf>
    <xf numFmtId="0" fontId="14" fillId="8" borderId="14" xfId="0" applyFont="1" applyFill="1" applyBorder="1" applyAlignment="1">
      <alignment horizontal="center" vertical="top" wrapText="1"/>
    </xf>
    <xf numFmtId="0" fontId="14" fillId="8" borderId="9" xfId="0" applyFont="1" applyFill="1" applyBorder="1" applyAlignment="1">
      <alignment horizontal="center" vertical="top" wrapText="1"/>
    </xf>
    <xf numFmtId="0" fontId="14" fillId="8" borderId="35" xfId="0" applyFont="1" applyFill="1" applyBorder="1" applyAlignment="1">
      <alignment horizontal="center" vertical="top" wrapText="1"/>
    </xf>
    <xf numFmtId="0" fontId="14" fillId="8" borderId="32" xfId="0" applyFont="1" applyFill="1" applyBorder="1" applyAlignment="1">
      <alignment horizontal="center" vertical="top" wrapText="1"/>
    </xf>
    <xf numFmtId="0" fontId="14" fillId="8" borderId="24" xfId="0" applyFont="1" applyFill="1" applyBorder="1" applyAlignment="1">
      <alignment horizontal="center" vertical="top" wrapText="1"/>
    </xf>
    <xf numFmtId="0" fontId="14" fillId="8" borderId="36" xfId="0" applyFont="1" applyFill="1" applyBorder="1" applyAlignment="1">
      <alignment horizontal="center" vertical="top" wrapText="1"/>
    </xf>
    <xf numFmtId="0" fontId="14" fillId="8" borderId="33" xfId="0" applyFont="1" applyFill="1" applyBorder="1" applyAlignment="1">
      <alignment horizontal="center" vertical="top" wrapText="1"/>
    </xf>
    <xf numFmtId="0" fontId="14" fillId="8" borderId="0" xfId="0" applyFont="1" applyFill="1" applyAlignment="1">
      <alignment horizontal="center" vertical="top" wrapText="1"/>
    </xf>
    <xf numFmtId="0" fontId="14" fillId="8" borderId="37" xfId="0" applyFont="1" applyFill="1" applyBorder="1" applyAlignment="1">
      <alignment horizontal="center" vertical="top" wrapText="1"/>
    </xf>
    <xf numFmtId="0" fontId="14" fillId="8" borderId="39" xfId="0" applyFont="1" applyFill="1" applyBorder="1" applyAlignment="1">
      <alignment horizontal="center" vertical="top" wrapText="1"/>
    </xf>
    <xf numFmtId="0" fontId="14" fillId="8" borderId="40" xfId="0" applyFont="1" applyFill="1" applyBorder="1" applyAlignment="1">
      <alignment horizontal="center" vertical="top" wrapText="1"/>
    </xf>
    <xf numFmtId="0" fontId="14" fillId="8" borderId="4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4" fillId="8" borderId="1" xfId="0" applyFont="1" applyFill="1" applyBorder="1" applyAlignment="1">
      <alignment horizontal="center" wrapText="1"/>
    </xf>
    <xf numFmtId="0" fontId="26" fillId="0" borderId="3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8" borderId="1" xfId="0" applyFont="1" applyFill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4" fillId="8" borderId="30" xfId="0" applyFont="1" applyFill="1" applyBorder="1" applyAlignment="1">
      <alignment horizontal="left" vertical="top" wrapText="1"/>
    </xf>
    <xf numFmtId="0" fontId="14" fillId="8" borderId="31" xfId="0" applyFont="1" applyFill="1" applyBorder="1" applyAlignment="1">
      <alignment horizontal="left" vertical="top" wrapText="1"/>
    </xf>
    <xf numFmtId="0" fontId="14" fillId="8" borderId="38" xfId="0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center" vertical="top" wrapText="1"/>
    </xf>
  </cellXfs>
  <cellStyles count="35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" xfId="33" builtinId="4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  <cellStyle name="Standaard 5" xfId="34" xr:uid="{AC95912E-3FD6-447E-B3C1-537CFCC5A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F42"/>
  <sheetViews>
    <sheetView tabSelected="1" workbookViewId="0">
      <selection activeCell="H26" sqref="H26"/>
    </sheetView>
  </sheetViews>
  <sheetFormatPr defaultColWidth="8.85546875" defaultRowHeight="15" x14ac:dyDescent="0.25"/>
  <cols>
    <col min="1" max="1" width="43.85546875" customWidth="1"/>
    <col min="2" max="3" width="22.5703125" customWidth="1"/>
    <col min="4" max="4" width="19.42578125" customWidth="1"/>
    <col min="5" max="5" width="8.28515625" customWidth="1"/>
  </cols>
  <sheetData>
    <row r="1" spans="1:6" ht="23.25" x14ac:dyDescent="0.35">
      <c r="A1" s="64" t="s">
        <v>155</v>
      </c>
      <c r="B1" s="64"/>
      <c r="C1" s="65"/>
      <c r="D1" s="66"/>
      <c r="E1" s="66"/>
      <c r="F1" s="66"/>
    </row>
    <row r="2" spans="1:6" ht="16.899999999999999" customHeight="1" x14ac:dyDescent="0.25">
      <c r="A2" s="168"/>
      <c r="B2" s="168"/>
      <c r="C2" s="168"/>
      <c r="D2" s="168"/>
    </row>
    <row r="3" spans="1:6" ht="14.1" customHeight="1" x14ac:dyDescent="0.25">
      <c r="A3" s="170" t="s">
        <v>0</v>
      </c>
      <c r="B3" s="170"/>
      <c r="C3" s="170"/>
      <c r="D3" s="170"/>
    </row>
    <row r="4" spans="1:6" ht="14.1" customHeight="1" x14ac:dyDescent="0.25">
      <c r="A4" s="59" t="s">
        <v>1</v>
      </c>
      <c r="B4" s="59"/>
      <c r="C4" s="59"/>
      <c r="D4" s="59"/>
    </row>
    <row r="5" spans="1:6" x14ac:dyDescent="0.25">
      <c r="A5" s="59" t="s">
        <v>2</v>
      </c>
      <c r="B5" s="59"/>
      <c r="C5" s="59"/>
      <c r="D5" s="59"/>
    </row>
    <row r="6" spans="1:6" ht="29.65" customHeight="1" x14ac:dyDescent="0.25">
      <c r="A6" s="169" t="s">
        <v>135</v>
      </c>
      <c r="B6" s="169"/>
      <c r="C6" s="169"/>
      <c r="D6" s="169"/>
    </row>
    <row r="7" spans="1:6" ht="14.1" customHeight="1" x14ac:dyDescent="0.25">
      <c r="A7" s="170" t="s">
        <v>3</v>
      </c>
      <c r="B7" s="170"/>
      <c r="C7" s="170"/>
      <c r="D7" s="170"/>
    </row>
    <row r="8" spans="1:6" ht="14.1" customHeight="1" x14ac:dyDescent="0.25">
      <c r="A8" t="s">
        <v>4</v>
      </c>
    </row>
    <row r="9" spans="1:6" ht="14.1" customHeight="1" x14ac:dyDescent="0.25">
      <c r="A9" s="167" t="s">
        <v>5</v>
      </c>
      <c r="B9" s="167"/>
      <c r="C9" s="167"/>
      <c r="D9" s="167"/>
    </row>
    <row r="10" spans="1:6" ht="14.45" customHeight="1" thickBot="1" x14ac:dyDescent="0.3"/>
    <row r="11" spans="1:6" ht="34.5" customHeight="1" x14ac:dyDescent="0.25">
      <c r="A11" s="32" t="s">
        <v>6</v>
      </c>
      <c r="B11" s="100" t="str">
        <f>'Vegetarisch vleesvervangers '!G7</f>
        <v>Omzet (excl.BTW) per jaar</v>
      </c>
      <c r="C11" s="101" t="str">
        <f>'Vegetarisch vleesvervangers '!I7</f>
        <v>Duurzaam omzet (excl.BTW) per jaar</v>
      </c>
      <c r="D11" s="42" t="s">
        <v>7</v>
      </c>
    </row>
    <row r="12" spans="1:6" ht="14.45" customHeight="1" x14ac:dyDescent="0.25">
      <c r="A12" s="33" t="s">
        <v>8</v>
      </c>
      <c r="B12" s="36">
        <f>'Vegetarisch vleesvervangers '!G9</f>
        <v>0</v>
      </c>
      <c r="C12" s="40">
        <f>'Vegetarisch vleesvervangers '!I9</f>
        <v>0</v>
      </c>
      <c r="D12" s="43">
        <f>B12+C12</f>
        <v>0</v>
      </c>
    </row>
    <row r="13" spans="1:6" ht="14.45" customHeight="1" x14ac:dyDescent="0.25">
      <c r="A13" s="33" t="s">
        <v>9</v>
      </c>
      <c r="B13" s="36">
        <f>'Halal '!G9</f>
        <v>0</v>
      </c>
      <c r="C13" s="40">
        <f>'Halal '!I9</f>
        <v>0</v>
      </c>
      <c r="D13" s="43">
        <f t="shared" ref="D13:D17" si="0">B13+C13</f>
        <v>0</v>
      </c>
    </row>
    <row r="14" spans="1:6" ht="14.45" customHeight="1" x14ac:dyDescent="0.25">
      <c r="A14" s="34" t="s">
        <v>10</v>
      </c>
      <c r="B14" s="37">
        <f>Vlees!G54</f>
        <v>0</v>
      </c>
      <c r="C14" s="40">
        <f>Vlees!I54</f>
        <v>0</v>
      </c>
      <c r="D14" s="43">
        <f t="shared" si="0"/>
        <v>0</v>
      </c>
    </row>
    <row r="15" spans="1:6" ht="14.45" customHeight="1" x14ac:dyDescent="0.25">
      <c r="A15" s="34" t="s">
        <v>11</v>
      </c>
      <c r="B15" s="37">
        <f>Vleeswaren!G18</f>
        <v>0</v>
      </c>
      <c r="C15" s="40">
        <f>Vleeswaren!I18</f>
        <v>0</v>
      </c>
      <c r="D15" s="43">
        <f t="shared" si="0"/>
        <v>0</v>
      </c>
    </row>
    <row r="16" spans="1:6" ht="14.45" customHeight="1" x14ac:dyDescent="0.25">
      <c r="A16" s="34" t="s">
        <v>12</v>
      </c>
      <c r="B16" s="37">
        <f>Gevogelte!G38</f>
        <v>0</v>
      </c>
      <c r="C16" s="40">
        <f>Gevogelte!I38</f>
        <v>0</v>
      </c>
      <c r="D16" s="43">
        <f t="shared" si="0"/>
        <v>0</v>
      </c>
    </row>
    <row r="17" spans="1:4" ht="14.45" customHeight="1" thickBot="1" x14ac:dyDescent="0.3">
      <c r="A17" s="35" t="s">
        <v>13</v>
      </c>
      <c r="B17" s="38">
        <f>Wild!G18</f>
        <v>0</v>
      </c>
      <c r="C17" s="41">
        <f>Wild!I18</f>
        <v>0</v>
      </c>
      <c r="D17" s="63">
        <f t="shared" si="0"/>
        <v>0</v>
      </c>
    </row>
    <row r="18" spans="1:4" ht="14.45" customHeight="1" thickBot="1" x14ac:dyDescent="0.3">
      <c r="D18" s="44"/>
    </row>
    <row r="19" spans="1:4" ht="15.75" thickBot="1" x14ac:dyDescent="0.3">
      <c r="A19" s="8" t="s">
        <v>14</v>
      </c>
      <c r="B19" s="50">
        <f>SUM(B12:B17)</f>
        <v>0</v>
      </c>
      <c r="C19" s="50">
        <f>SUM(C12:C17)</f>
        <v>0</v>
      </c>
      <c r="D19" s="54">
        <f>SUM(D12:D17)</f>
        <v>0</v>
      </c>
    </row>
    <row r="20" spans="1:4" ht="15.75" thickBot="1" x14ac:dyDescent="0.3"/>
    <row r="21" spans="1:4" ht="15.75" thickBot="1" x14ac:dyDescent="0.3">
      <c r="A21" s="48" t="s">
        <v>15</v>
      </c>
      <c r="B21" s="49">
        <f>IFERROR(C19/D19,0)</f>
        <v>0</v>
      </c>
    </row>
    <row r="23" spans="1:4" x14ac:dyDescent="0.25">
      <c r="A23" s="53" t="s">
        <v>16</v>
      </c>
    </row>
    <row r="24" spans="1:4" x14ac:dyDescent="0.25">
      <c r="A24" s="51" t="s">
        <v>17</v>
      </c>
    </row>
    <row r="25" spans="1:4" x14ac:dyDescent="0.25">
      <c r="A25" s="51" t="s">
        <v>18</v>
      </c>
    </row>
    <row r="26" spans="1:4" x14ac:dyDescent="0.25">
      <c r="A26" s="51" t="s">
        <v>19</v>
      </c>
    </row>
    <row r="27" spans="1:4" x14ac:dyDescent="0.25">
      <c r="A27" s="51" t="s">
        <v>20</v>
      </c>
    </row>
    <row r="28" spans="1:4" x14ac:dyDescent="0.25">
      <c r="A28" s="51" t="s">
        <v>21</v>
      </c>
    </row>
    <row r="29" spans="1:4" x14ac:dyDescent="0.25">
      <c r="A29" s="51" t="s">
        <v>22</v>
      </c>
    </row>
    <row r="30" spans="1:4" x14ac:dyDescent="0.25">
      <c r="A30" s="51" t="s">
        <v>23</v>
      </c>
    </row>
    <row r="31" spans="1:4" x14ac:dyDescent="0.25">
      <c r="A31" s="51" t="s">
        <v>24</v>
      </c>
    </row>
    <row r="32" spans="1:4" x14ac:dyDescent="0.25">
      <c r="A32" s="51" t="s">
        <v>25</v>
      </c>
    </row>
    <row r="33" spans="1:6" x14ac:dyDescent="0.25">
      <c r="A33" s="52" t="s">
        <v>26</v>
      </c>
    </row>
    <row r="34" spans="1:6" ht="15.75" thickBot="1" x14ac:dyDescent="0.3"/>
    <row r="35" spans="1:6" x14ac:dyDescent="0.25">
      <c r="A35" s="67" t="s">
        <v>27</v>
      </c>
      <c r="B35" s="152"/>
      <c r="C35" s="153"/>
      <c r="D35" s="153"/>
      <c r="E35" s="153"/>
      <c r="F35" s="154"/>
    </row>
    <row r="36" spans="1:6" x14ac:dyDescent="0.25">
      <c r="A36" s="68" t="s">
        <v>28</v>
      </c>
      <c r="B36" s="155"/>
      <c r="C36" s="156"/>
      <c r="D36" s="156"/>
      <c r="E36" s="156"/>
      <c r="F36" s="157"/>
    </row>
    <row r="37" spans="1:6" x14ac:dyDescent="0.25">
      <c r="A37" s="68" t="s">
        <v>29</v>
      </c>
      <c r="B37" s="155"/>
      <c r="C37" s="156"/>
      <c r="D37" s="156"/>
      <c r="E37" s="156"/>
      <c r="F37" s="157"/>
    </row>
    <row r="38" spans="1:6" x14ac:dyDescent="0.25">
      <c r="A38" s="68" t="s">
        <v>30</v>
      </c>
      <c r="B38" s="155"/>
      <c r="C38" s="156"/>
      <c r="D38" s="156"/>
      <c r="E38" s="156"/>
      <c r="F38" s="157"/>
    </row>
    <row r="39" spans="1:6" x14ac:dyDescent="0.25">
      <c r="A39" s="69" t="s">
        <v>31</v>
      </c>
      <c r="B39" s="158"/>
      <c r="C39" s="159"/>
      <c r="D39" s="159"/>
      <c r="E39" s="159"/>
      <c r="F39" s="160"/>
    </row>
    <row r="40" spans="1:6" x14ac:dyDescent="0.25">
      <c r="A40" s="70"/>
      <c r="B40" s="161"/>
      <c r="C40" s="162"/>
      <c r="D40" s="162"/>
      <c r="E40" s="162"/>
      <c r="F40" s="163"/>
    </row>
    <row r="41" spans="1:6" x14ac:dyDescent="0.25">
      <c r="A41" s="70"/>
      <c r="B41" s="161"/>
      <c r="C41" s="162"/>
      <c r="D41" s="162"/>
      <c r="E41" s="162"/>
      <c r="F41" s="163"/>
    </row>
    <row r="42" spans="1:6" ht="15.75" thickBot="1" x14ac:dyDescent="0.3">
      <c r="A42" s="71"/>
      <c r="B42" s="164"/>
      <c r="C42" s="165"/>
      <c r="D42" s="165"/>
      <c r="E42" s="165"/>
      <c r="F42" s="166"/>
    </row>
  </sheetData>
  <mergeCells count="10">
    <mergeCell ref="A9:D9"/>
    <mergeCell ref="A2:D2"/>
    <mergeCell ref="A6:D6"/>
    <mergeCell ref="A3:D3"/>
    <mergeCell ref="A7:D7"/>
    <mergeCell ref="B35:F35"/>
    <mergeCell ref="B36:F36"/>
    <mergeCell ref="B37:F37"/>
    <mergeCell ref="B38:F38"/>
    <mergeCell ref="B39:F42"/>
  </mergeCells>
  <pageMargins left="0.25" right="0.25" top="0.75" bottom="0.75" header="0.3" footer="0.3"/>
  <pageSetup paperSize="9" scale="73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"/>
  <sheetViews>
    <sheetView workbookViewId="0">
      <selection activeCell="B33" sqref="B33"/>
    </sheetView>
  </sheetViews>
  <sheetFormatPr defaultColWidth="8.85546875" defaultRowHeight="15" x14ac:dyDescent="0.25"/>
  <cols>
    <col min="1" max="2" width="40.5703125" customWidth="1"/>
    <col min="3" max="3" width="19.5703125" customWidth="1"/>
    <col min="4" max="4" width="12.5703125" customWidth="1"/>
    <col min="5" max="5" width="12.5703125" style="10" customWidth="1"/>
    <col min="6" max="6" width="18.5703125" customWidth="1"/>
    <col min="7" max="7" width="20.42578125" customWidth="1"/>
    <col min="8" max="8" width="20.7109375" customWidth="1"/>
    <col min="9" max="9" width="18.85546875" customWidth="1"/>
    <col min="10" max="10" width="16.28515625" customWidth="1"/>
  </cols>
  <sheetData>
    <row r="1" spans="1:10" ht="23.25" x14ac:dyDescent="0.35">
      <c r="A1" s="74" t="s">
        <v>154</v>
      </c>
      <c r="B1" s="74"/>
      <c r="C1" s="74"/>
      <c r="D1" s="74"/>
      <c r="E1" s="74"/>
      <c r="F1" s="74"/>
      <c r="G1" s="74"/>
      <c r="H1" s="74"/>
      <c r="I1" s="74"/>
    </row>
    <row r="2" spans="1:10" ht="11.25" customHeight="1" x14ac:dyDescent="0.3">
      <c r="A2" s="2"/>
      <c r="B2" s="2"/>
      <c r="C2" s="2"/>
      <c r="D2" s="2"/>
      <c r="E2" s="3"/>
      <c r="F2" s="1"/>
    </row>
    <row r="3" spans="1:10" x14ac:dyDescent="0.25">
      <c r="A3" s="175" t="s">
        <v>42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5" t="s">
        <v>43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15" customHeight="1" x14ac:dyDescent="0.25">
      <c r="A5" s="172" t="s">
        <v>142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9.5" customHeight="1" x14ac:dyDescent="0.25">
      <c r="A6" s="172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">
        <v>134</v>
      </c>
      <c r="H7" s="72" t="s">
        <v>143</v>
      </c>
      <c r="I7" s="39" t="s">
        <v>37</v>
      </c>
      <c r="J7" s="56" t="s">
        <v>38</v>
      </c>
    </row>
    <row r="8" spans="1:10" ht="15.75" thickBot="1" x14ac:dyDescent="0.3">
      <c r="A8" s="86" t="s">
        <v>40</v>
      </c>
      <c r="B8" s="95"/>
      <c r="C8" s="95"/>
      <c r="D8" s="111" t="s">
        <v>41</v>
      </c>
      <c r="E8" s="83">
        <v>200</v>
      </c>
      <c r="F8" s="102">
        <v>0</v>
      </c>
      <c r="G8" s="129">
        <f>E8*F8</f>
        <v>0</v>
      </c>
      <c r="H8" s="102">
        <v>0</v>
      </c>
      <c r="I8" s="128">
        <f>E8*H8</f>
        <v>0</v>
      </c>
      <c r="J8" s="103"/>
    </row>
    <row r="9" spans="1:10" x14ac:dyDescent="0.25">
      <c r="A9" s="76" t="s">
        <v>14</v>
      </c>
      <c r="B9" s="76"/>
      <c r="C9" s="76"/>
      <c r="D9" s="77"/>
      <c r="E9" s="78"/>
      <c r="F9" s="80"/>
      <c r="G9" s="79">
        <f>SUM(G8:G8)</f>
        <v>0</v>
      </c>
      <c r="H9" s="80"/>
      <c r="I9" s="79">
        <f>SUM(I8:I8)</f>
        <v>0</v>
      </c>
      <c r="J9" s="80"/>
    </row>
    <row r="10" spans="1:10" x14ac:dyDescent="0.25">
      <c r="A10" s="4"/>
      <c r="B10" s="4"/>
      <c r="C10" s="4"/>
      <c r="D10" s="5"/>
      <c r="E10" s="9"/>
    </row>
    <row r="11" spans="1:10" x14ac:dyDescent="0.25">
      <c r="A11" s="145" t="s">
        <v>27</v>
      </c>
      <c r="B11" s="171"/>
      <c r="C11" s="171"/>
      <c r="D11" s="171"/>
      <c r="E11" s="171"/>
      <c r="F11" s="171"/>
      <c r="G11" s="171"/>
      <c r="H11" s="171"/>
      <c r="I11" s="171"/>
      <c r="J11" s="171"/>
    </row>
    <row r="12" spans="1:10" x14ac:dyDescent="0.25">
      <c r="A12" s="120" t="s">
        <v>28</v>
      </c>
      <c r="B12" s="171"/>
      <c r="C12" s="171"/>
      <c r="D12" s="171"/>
      <c r="E12" s="171"/>
      <c r="F12" s="171"/>
      <c r="G12" s="171"/>
      <c r="H12" s="171"/>
      <c r="I12" s="171"/>
      <c r="J12" s="171"/>
    </row>
    <row r="13" spans="1:10" x14ac:dyDescent="0.25">
      <c r="A13" s="120" t="s">
        <v>29</v>
      </c>
      <c r="B13" s="171"/>
      <c r="C13" s="171"/>
      <c r="D13" s="171"/>
      <c r="E13" s="171"/>
      <c r="F13" s="171"/>
      <c r="G13" s="171"/>
      <c r="H13" s="171"/>
      <c r="I13" s="171"/>
      <c r="J13" s="171"/>
    </row>
    <row r="14" spans="1:10" x14ac:dyDescent="0.25">
      <c r="A14" s="120" t="s">
        <v>30</v>
      </c>
      <c r="B14" s="171"/>
      <c r="C14" s="171"/>
      <c r="D14" s="171"/>
      <c r="E14" s="171"/>
      <c r="F14" s="171"/>
      <c r="G14" s="171"/>
      <c r="H14" s="171"/>
      <c r="I14" s="171"/>
      <c r="J14" s="171"/>
    </row>
    <row r="15" spans="1:10" x14ac:dyDescent="0.25">
      <c r="A15" s="174" t="s">
        <v>31</v>
      </c>
      <c r="B15" s="171"/>
      <c r="C15" s="171"/>
      <c r="D15" s="171"/>
      <c r="E15" s="171"/>
      <c r="F15" s="171"/>
      <c r="G15" s="171"/>
      <c r="H15" s="171"/>
      <c r="I15" s="171"/>
      <c r="J15" s="171"/>
    </row>
    <row r="16" spans="1:10" x14ac:dyDescent="0.25">
      <c r="A16" s="174"/>
      <c r="B16" s="171"/>
      <c r="C16" s="171"/>
      <c r="D16" s="171"/>
      <c r="E16" s="171"/>
      <c r="F16" s="171"/>
      <c r="G16" s="171"/>
      <c r="H16" s="171"/>
      <c r="I16" s="171"/>
      <c r="J16" s="171"/>
    </row>
    <row r="17" spans="1:10" x14ac:dyDescent="0.25">
      <c r="A17" s="174"/>
      <c r="B17" s="171"/>
      <c r="C17" s="171"/>
      <c r="D17" s="171"/>
      <c r="E17" s="171"/>
      <c r="F17" s="171"/>
      <c r="G17" s="171"/>
      <c r="H17" s="171"/>
      <c r="I17" s="171"/>
      <c r="J17" s="171"/>
    </row>
    <row r="18" spans="1:10" x14ac:dyDescent="0.25">
      <c r="A18" s="174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0" x14ac:dyDescent="0.25">
      <c r="A19" s="4"/>
      <c r="B19" s="4"/>
      <c r="C19" s="4"/>
      <c r="D19" s="5"/>
      <c r="E19" s="9"/>
    </row>
    <row r="20" spans="1:10" x14ac:dyDescent="0.25">
      <c r="A20" s="4"/>
      <c r="B20" s="4"/>
      <c r="C20" s="4"/>
      <c r="D20" s="5"/>
      <c r="E20" s="9"/>
    </row>
    <row r="21" spans="1:10" x14ac:dyDescent="0.25">
      <c r="A21" s="4"/>
      <c r="B21" s="4"/>
      <c r="C21" s="4"/>
      <c r="D21" s="5"/>
      <c r="E21" s="9"/>
    </row>
    <row r="22" spans="1:10" x14ac:dyDescent="0.25">
      <c r="A22" s="4"/>
      <c r="B22" s="4"/>
      <c r="C22" s="4"/>
      <c r="D22" s="5"/>
      <c r="E22" s="9"/>
    </row>
    <row r="23" spans="1:10" x14ac:dyDescent="0.25">
      <c r="A23" s="4"/>
      <c r="B23" s="4"/>
      <c r="C23" s="4"/>
      <c r="D23" s="5"/>
      <c r="E23" s="9"/>
    </row>
    <row r="24" spans="1:10" x14ac:dyDescent="0.25">
      <c r="A24" s="4"/>
      <c r="B24" s="4"/>
      <c r="C24" s="4"/>
      <c r="D24" s="5"/>
      <c r="E24" s="9"/>
    </row>
    <row r="25" spans="1:10" x14ac:dyDescent="0.25">
      <c r="A25" s="4"/>
      <c r="B25" s="4"/>
      <c r="C25" s="4"/>
      <c r="D25" s="5"/>
      <c r="E25" s="9"/>
    </row>
    <row r="26" spans="1:10" x14ac:dyDescent="0.25">
      <c r="A26" s="4"/>
      <c r="B26" s="4"/>
      <c r="C26" s="4"/>
      <c r="D26" s="5"/>
      <c r="E26" s="9"/>
    </row>
    <row r="27" spans="1:10" x14ac:dyDescent="0.25">
      <c r="A27" s="4"/>
      <c r="B27" s="4"/>
      <c r="C27" s="4"/>
      <c r="D27" s="5"/>
      <c r="E27" s="9"/>
    </row>
    <row r="28" spans="1:10" x14ac:dyDescent="0.25">
      <c r="A28" s="4"/>
      <c r="B28" s="4"/>
      <c r="C28" s="4"/>
      <c r="D28" s="5"/>
      <c r="E28" s="9"/>
    </row>
    <row r="29" spans="1:10" x14ac:dyDescent="0.25">
      <c r="A29" s="4"/>
      <c r="B29" s="4"/>
      <c r="C29" s="4"/>
      <c r="D29" s="5"/>
      <c r="E29" s="9"/>
    </row>
  </sheetData>
  <mergeCells count="10">
    <mergeCell ref="B15:J18"/>
    <mergeCell ref="A6:J6"/>
    <mergeCell ref="A15:A18"/>
    <mergeCell ref="A3:J3"/>
    <mergeCell ref="A4:J4"/>
    <mergeCell ref="A5:J5"/>
    <mergeCell ref="B11:J11"/>
    <mergeCell ref="B12:J12"/>
    <mergeCell ref="B13:J13"/>
    <mergeCell ref="B14:J14"/>
  </mergeCells>
  <pageMargins left="0.7" right="0.7" top="0.75" bottom="0.75" header="0.3" footer="0.3"/>
  <pageSetup paperSize="9" scale="5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0847-C16A-4C81-B412-750324E3A3A0}">
  <sheetPr>
    <pageSetUpPr fitToPage="1"/>
  </sheetPr>
  <dimension ref="A1:J18"/>
  <sheetViews>
    <sheetView workbookViewId="0"/>
  </sheetViews>
  <sheetFormatPr defaultRowHeight="15" x14ac:dyDescent="0.25"/>
  <cols>
    <col min="1" max="2" width="40.5703125" customWidth="1"/>
    <col min="3" max="3" width="17.85546875" customWidth="1"/>
    <col min="4" max="4" width="12.5703125" customWidth="1"/>
    <col min="5" max="5" width="14" customWidth="1"/>
    <col min="6" max="6" width="18.5703125" style="31" customWidth="1"/>
    <col min="7" max="7" width="20.85546875" customWidth="1"/>
    <col min="8" max="8" width="20.140625" customWidth="1"/>
    <col min="9" max="9" width="18.5703125" customWidth="1"/>
    <col min="10" max="10" width="15.28515625" customWidth="1"/>
  </cols>
  <sheetData>
    <row r="1" spans="1:10" ht="23.25" x14ac:dyDescent="0.25">
      <c r="A1" s="99" t="s">
        <v>153</v>
      </c>
      <c r="B1" s="99"/>
      <c r="C1" s="99"/>
      <c r="D1" s="99"/>
      <c r="E1" s="149"/>
      <c r="F1" s="30"/>
    </row>
    <row r="2" spans="1:10" x14ac:dyDescent="0.25">
      <c r="A2" s="13"/>
      <c r="B2" s="13"/>
      <c r="C2" s="13"/>
      <c r="D2" s="13"/>
      <c r="E2" s="12"/>
      <c r="F2" s="30"/>
    </row>
    <row r="3" spans="1:10" x14ac:dyDescent="0.25">
      <c r="A3" s="175" t="s">
        <v>42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5" t="s">
        <v>43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15" customHeight="1" x14ac:dyDescent="0.25">
      <c r="A5" s="172" t="s">
        <v>142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5" customHeight="1" x14ac:dyDescent="0.25">
      <c r="A6" s="172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ht="15.75" thickBot="1" x14ac:dyDescent="0.3">
      <c r="A8" s="81" t="s">
        <v>44</v>
      </c>
      <c r="B8" s="148"/>
      <c r="C8" s="148"/>
      <c r="D8" s="82" t="s">
        <v>45</v>
      </c>
      <c r="E8" s="83">
        <v>25</v>
      </c>
      <c r="F8" s="104">
        <v>0</v>
      </c>
      <c r="G8" s="126">
        <f>E8*F8</f>
        <v>0</v>
      </c>
      <c r="H8" s="104">
        <v>0</v>
      </c>
      <c r="I8" s="128">
        <f>E8*H8</f>
        <v>0</v>
      </c>
      <c r="J8" s="84"/>
    </row>
    <row r="9" spans="1:10" x14ac:dyDescent="0.25">
      <c r="A9" s="76" t="s">
        <v>14</v>
      </c>
      <c r="B9" s="144"/>
      <c r="C9" s="144"/>
      <c r="D9" s="77"/>
      <c r="E9" s="78"/>
      <c r="F9" s="79"/>
      <c r="G9" s="127">
        <f>SUM(G8:G8)</f>
        <v>0</v>
      </c>
      <c r="H9" s="80"/>
      <c r="I9" s="79">
        <f>SUM(I8:I8)</f>
        <v>0</v>
      </c>
      <c r="J9" s="80"/>
    </row>
    <row r="11" spans="1:10" x14ac:dyDescent="0.25">
      <c r="A11" s="145" t="s">
        <v>27</v>
      </c>
      <c r="B11" s="171"/>
      <c r="C11" s="171"/>
      <c r="D11" s="171"/>
      <c r="E11" s="171"/>
      <c r="F11" s="171"/>
      <c r="G11" s="171"/>
      <c r="H11" s="171"/>
      <c r="I11" s="171"/>
      <c r="J11" s="171"/>
    </row>
    <row r="12" spans="1:10" x14ac:dyDescent="0.25">
      <c r="A12" s="120" t="s">
        <v>28</v>
      </c>
      <c r="B12" s="171"/>
      <c r="C12" s="171"/>
      <c r="D12" s="171"/>
      <c r="E12" s="171"/>
      <c r="F12" s="171"/>
      <c r="G12" s="171"/>
      <c r="H12" s="171"/>
      <c r="I12" s="171"/>
      <c r="J12" s="171"/>
    </row>
    <row r="13" spans="1:10" x14ac:dyDescent="0.25">
      <c r="A13" s="120" t="s">
        <v>29</v>
      </c>
      <c r="B13" s="171"/>
      <c r="C13" s="171"/>
      <c r="D13" s="171"/>
      <c r="E13" s="171"/>
      <c r="F13" s="171"/>
      <c r="G13" s="171"/>
      <c r="H13" s="171"/>
      <c r="I13" s="171"/>
      <c r="J13" s="171"/>
    </row>
    <row r="14" spans="1:10" x14ac:dyDescent="0.25">
      <c r="A14" s="120" t="s">
        <v>30</v>
      </c>
      <c r="B14" s="171"/>
      <c r="C14" s="171"/>
      <c r="D14" s="171"/>
      <c r="E14" s="171"/>
      <c r="F14" s="171"/>
      <c r="G14" s="171"/>
      <c r="H14" s="171"/>
      <c r="I14" s="171"/>
      <c r="J14" s="171"/>
    </row>
    <row r="15" spans="1:10" x14ac:dyDescent="0.25">
      <c r="A15" s="174" t="s">
        <v>31</v>
      </c>
      <c r="B15" s="171"/>
      <c r="C15" s="171"/>
      <c r="D15" s="171"/>
      <c r="E15" s="171"/>
      <c r="F15" s="171"/>
      <c r="G15" s="171"/>
      <c r="H15" s="171"/>
      <c r="I15" s="171"/>
      <c r="J15" s="171"/>
    </row>
    <row r="16" spans="1:10" x14ac:dyDescent="0.25">
      <c r="A16" s="174"/>
      <c r="B16" s="171"/>
      <c r="C16" s="171"/>
      <c r="D16" s="171"/>
      <c r="E16" s="171"/>
      <c r="F16" s="171"/>
      <c r="G16" s="171"/>
      <c r="H16" s="171"/>
      <c r="I16" s="171"/>
      <c r="J16" s="171"/>
    </row>
    <row r="17" spans="1:10" x14ac:dyDescent="0.25">
      <c r="A17" s="174"/>
      <c r="B17" s="171"/>
      <c r="C17" s="171"/>
      <c r="D17" s="171"/>
      <c r="E17" s="171"/>
      <c r="F17" s="171"/>
      <c r="G17" s="171"/>
      <c r="H17" s="171"/>
      <c r="I17" s="171"/>
      <c r="J17" s="171"/>
    </row>
    <row r="18" spans="1:10" x14ac:dyDescent="0.25">
      <c r="A18" s="174"/>
      <c r="B18" s="171"/>
      <c r="C18" s="171"/>
      <c r="D18" s="171"/>
      <c r="E18" s="171"/>
      <c r="F18" s="171"/>
      <c r="G18" s="171"/>
      <c r="H18" s="171"/>
      <c r="I18" s="171"/>
      <c r="J18" s="171"/>
    </row>
  </sheetData>
  <mergeCells count="10">
    <mergeCell ref="B15:J18"/>
    <mergeCell ref="A15:A18"/>
    <mergeCell ref="A3:J3"/>
    <mergeCell ref="A4:J4"/>
    <mergeCell ref="A5:J5"/>
    <mergeCell ref="A6:J6"/>
    <mergeCell ref="B11:J11"/>
    <mergeCell ref="B12:J12"/>
    <mergeCell ref="B13:J13"/>
    <mergeCell ref="B14:J14"/>
  </mergeCells>
  <pageMargins left="0.7" right="0.7" top="0.75" bottom="0.75" header="0.3" footer="0.3"/>
  <pageSetup scale="56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zoomScale="90" zoomScaleNormal="90" workbookViewId="0"/>
  </sheetViews>
  <sheetFormatPr defaultColWidth="8.85546875" defaultRowHeight="15" x14ac:dyDescent="0.25"/>
  <cols>
    <col min="1" max="2" width="40.5703125" style="14" customWidth="1"/>
    <col min="3" max="3" width="21.85546875" style="14" customWidth="1"/>
    <col min="4" max="4" width="12.7109375" style="14" customWidth="1"/>
    <col min="5" max="5" width="12.5703125" style="11" customWidth="1"/>
    <col min="6" max="7" width="18.5703125" customWidth="1"/>
    <col min="8" max="8" width="23.5703125" customWidth="1"/>
    <col min="9" max="9" width="19.28515625" customWidth="1"/>
    <col min="10" max="10" width="19.7109375" customWidth="1"/>
    <col min="11" max="11" width="14" customWidth="1"/>
  </cols>
  <sheetData>
    <row r="1" spans="1:10" ht="23.25" x14ac:dyDescent="0.25">
      <c r="A1" s="99" t="s">
        <v>152</v>
      </c>
      <c r="B1" s="99"/>
      <c r="C1" s="99"/>
      <c r="D1" s="99"/>
      <c r="E1" s="149"/>
      <c r="F1" s="1"/>
    </row>
    <row r="2" spans="1:10" x14ac:dyDescent="0.25">
      <c r="A2" s="13"/>
      <c r="B2" s="13"/>
      <c r="C2" s="13"/>
      <c r="D2" s="13"/>
      <c r="E2" s="12"/>
      <c r="F2" s="1"/>
    </row>
    <row r="3" spans="1:10" x14ac:dyDescent="0.25">
      <c r="A3" s="175" t="s">
        <v>42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5" t="s">
        <v>43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15" customHeight="1" x14ac:dyDescent="0.25">
      <c r="A5" s="172" t="s">
        <v>142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5" customHeight="1" x14ac:dyDescent="0.25">
      <c r="A6" s="172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x14ac:dyDescent="0.25">
      <c r="A8" s="105" t="s">
        <v>46</v>
      </c>
      <c r="B8" s="137"/>
      <c r="C8" s="137"/>
      <c r="D8" s="6" t="s">
        <v>45</v>
      </c>
      <c r="E8" s="7">
        <v>94.16</v>
      </c>
      <c r="F8" s="61">
        <v>0</v>
      </c>
      <c r="G8" s="123">
        <f>F8*E8</f>
        <v>0</v>
      </c>
      <c r="H8" s="61">
        <v>0</v>
      </c>
      <c r="I8" s="130">
        <f>E8*H8</f>
        <v>0</v>
      </c>
      <c r="J8" s="73"/>
    </row>
    <row r="9" spans="1:10" x14ac:dyDescent="0.25">
      <c r="A9" s="105" t="s">
        <v>47</v>
      </c>
      <c r="B9" s="137"/>
      <c r="C9" s="137"/>
      <c r="D9" s="6" t="s">
        <v>45</v>
      </c>
      <c r="E9" s="7">
        <v>80.459999999999994</v>
      </c>
      <c r="F9" s="61">
        <v>0</v>
      </c>
      <c r="G9" s="123">
        <f t="shared" ref="G9:G53" si="0">F9*E9</f>
        <v>0</v>
      </c>
      <c r="H9" s="61">
        <v>0</v>
      </c>
      <c r="I9" s="130">
        <f t="shared" ref="I9:I53" si="1">E9*H9</f>
        <v>0</v>
      </c>
      <c r="J9" s="73"/>
    </row>
    <row r="10" spans="1:10" x14ac:dyDescent="0.25">
      <c r="A10" s="105" t="s">
        <v>48</v>
      </c>
      <c r="B10" s="137"/>
      <c r="C10" s="137"/>
      <c r="D10" s="110" t="s">
        <v>41</v>
      </c>
      <c r="E10" s="7">
        <v>189</v>
      </c>
      <c r="F10" s="62">
        <v>0</v>
      </c>
      <c r="G10" s="123">
        <f t="shared" si="0"/>
        <v>0</v>
      </c>
      <c r="H10" s="61">
        <v>0</v>
      </c>
      <c r="I10" s="130">
        <f t="shared" si="1"/>
        <v>0</v>
      </c>
      <c r="J10" s="73"/>
    </row>
    <row r="11" spans="1:10" x14ac:dyDescent="0.25">
      <c r="A11" s="105" t="s">
        <v>49</v>
      </c>
      <c r="B11" s="137"/>
      <c r="C11" s="137"/>
      <c r="D11" s="45" t="s">
        <v>45</v>
      </c>
      <c r="E11" s="7">
        <v>46.599999999999994</v>
      </c>
      <c r="F11" s="62">
        <v>0</v>
      </c>
      <c r="G11" s="123">
        <f t="shared" si="0"/>
        <v>0</v>
      </c>
      <c r="H11" s="61">
        <v>0</v>
      </c>
      <c r="I11" s="130">
        <f t="shared" si="1"/>
        <v>0</v>
      </c>
      <c r="J11" s="73"/>
    </row>
    <row r="12" spans="1:10" x14ac:dyDescent="0.25">
      <c r="A12" s="105" t="s">
        <v>50</v>
      </c>
      <c r="B12" s="137"/>
      <c r="C12" s="137"/>
      <c r="D12" s="45" t="s">
        <v>45</v>
      </c>
      <c r="E12" s="7">
        <v>98.14</v>
      </c>
      <c r="F12" s="62">
        <v>0</v>
      </c>
      <c r="G12" s="123">
        <f t="shared" si="0"/>
        <v>0</v>
      </c>
      <c r="H12" s="61">
        <v>0</v>
      </c>
      <c r="I12" s="130">
        <f t="shared" si="1"/>
        <v>0</v>
      </c>
      <c r="J12" s="73"/>
    </row>
    <row r="13" spans="1:10" x14ac:dyDescent="0.25">
      <c r="A13" s="105" t="s">
        <v>51</v>
      </c>
      <c r="B13" s="137"/>
      <c r="C13" s="137"/>
      <c r="D13" s="45" t="s">
        <v>45</v>
      </c>
      <c r="E13" s="7">
        <v>34.5</v>
      </c>
      <c r="F13" s="62">
        <v>0</v>
      </c>
      <c r="G13" s="123">
        <f t="shared" si="0"/>
        <v>0</v>
      </c>
      <c r="H13" s="61">
        <v>0</v>
      </c>
      <c r="I13" s="130">
        <f t="shared" si="1"/>
        <v>0</v>
      </c>
      <c r="J13" s="73"/>
    </row>
    <row r="14" spans="1:10" x14ac:dyDescent="0.25">
      <c r="A14" s="105" t="s">
        <v>52</v>
      </c>
      <c r="B14" s="137"/>
      <c r="C14" s="137"/>
      <c r="D14" s="45" t="s">
        <v>45</v>
      </c>
      <c r="E14" s="7">
        <v>45.26</v>
      </c>
      <c r="F14" s="62">
        <v>0</v>
      </c>
      <c r="G14" s="123">
        <f t="shared" si="0"/>
        <v>0</v>
      </c>
      <c r="H14" s="61">
        <v>0</v>
      </c>
      <c r="I14" s="130">
        <f t="shared" si="1"/>
        <v>0</v>
      </c>
      <c r="J14" s="73"/>
    </row>
    <row r="15" spans="1:10" x14ac:dyDescent="0.25">
      <c r="A15" s="105" t="s">
        <v>53</v>
      </c>
      <c r="B15" s="137"/>
      <c r="C15" s="137"/>
      <c r="D15" s="45" t="s">
        <v>45</v>
      </c>
      <c r="E15" s="7">
        <v>31.72</v>
      </c>
      <c r="F15" s="62">
        <v>0</v>
      </c>
      <c r="G15" s="123">
        <f t="shared" si="0"/>
        <v>0</v>
      </c>
      <c r="H15" s="61">
        <v>0</v>
      </c>
      <c r="I15" s="130">
        <f t="shared" si="1"/>
        <v>0</v>
      </c>
      <c r="J15" s="73"/>
    </row>
    <row r="16" spans="1:10" x14ac:dyDescent="0.25">
      <c r="A16" s="105" t="s">
        <v>54</v>
      </c>
      <c r="B16" s="137"/>
      <c r="C16" s="137"/>
      <c r="D16" s="45" t="s">
        <v>45</v>
      </c>
      <c r="E16" s="7">
        <v>57.7</v>
      </c>
      <c r="F16" s="62">
        <v>0</v>
      </c>
      <c r="G16" s="123">
        <f t="shared" si="0"/>
        <v>0</v>
      </c>
      <c r="H16" s="61">
        <v>0</v>
      </c>
      <c r="I16" s="130">
        <f t="shared" si="1"/>
        <v>0</v>
      </c>
      <c r="J16" s="73"/>
    </row>
    <row r="17" spans="1:10" x14ac:dyDescent="0.25">
      <c r="A17" s="105" t="s">
        <v>145</v>
      </c>
      <c r="B17" s="137"/>
      <c r="C17" s="137"/>
      <c r="D17" s="45" t="s">
        <v>45</v>
      </c>
      <c r="E17" s="7">
        <v>52</v>
      </c>
      <c r="F17" s="62">
        <v>0</v>
      </c>
      <c r="G17" s="123">
        <f t="shared" si="0"/>
        <v>0</v>
      </c>
      <c r="H17" s="61">
        <v>0</v>
      </c>
      <c r="I17" s="130">
        <f t="shared" si="1"/>
        <v>0</v>
      </c>
      <c r="J17" s="73"/>
    </row>
    <row r="18" spans="1:10" x14ac:dyDescent="0.25">
      <c r="A18" s="105" t="s">
        <v>55</v>
      </c>
      <c r="B18" s="137"/>
      <c r="C18" s="137"/>
      <c r="D18" s="45" t="s">
        <v>45</v>
      </c>
      <c r="E18" s="7">
        <v>48.9</v>
      </c>
      <c r="F18" s="62">
        <v>0</v>
      </c>
      <c r="G18" s="123">
        <f t="shared" si="0"/>
        <v>0</v>
      </c>
      <c r="H18" s="61">
        <v>0</v>
      </c>
      <c r="I18" s="130">
        <f t="shared" si="1"/>
        <v>0</v>
      </c>
      <c r="J18" s="73"/>
    </row>
    <row r="19" spans="1:10" x14ac:dyDescent="0.25">
      <c r="A19" s="105" t="s">
        <v>56</v>
      </c>
      <c r="B19" s="137"/>
      <c r="C19" s="137"/>
      <c r="D19" s="45" t="s">
        <v>45</v>
      </c>
      <c r="E19" s="7">
        <v>23</v>
      </c>
      <c r="F19" s="62">
        <v>0</v>
      </c>
      <c r="G19" s="123">
        <f t="shared" si="0"/>
        <v>0</v>
      </c>
      <c r="H19" s="61">
        <v>0</v>
      </c>
      <c r="I19" s="130">
        <f t="shared" si="1"/>
        <v>0</v>
      </c>
      <c r="J19" s="73"/>
    </row>
    <row r="20" spans="1:10" x14ac:dyDescent="0.25">
      <c r="A20" s="105" t="s">
        <v>141</v>
      </c>
      <c r="B20" s="137"/>
      <c r="C20" s="137"/>
      <c r="D20" s="45" t="s">
        <v>45</v>
      </c>
      <c r="E20" s="7">
        <v>16.88</v>
      </c>
      <c r="F20" s="62">
        <v>0</v>
      </c>
      <c r="G20" s="123">
        <f t="shared" si="0"/>
        <v>0</v>
      </c>
      <c r="H20" s="61">
        <v>0</v>
      </c>
      <c r="I20" s="130">
        <f t="shared" si="1"/>
        <v>0</v>
      </c>
      <c r="J20" s="73"/>
    </row>
    <row r="21" spans="1:10" x14ac:dyDescent="0.25">
      <c r="A21" s="105" t="s">
        <v>57</v>
      </c>
      <c r="B21" s="137"/>
      <c r="C21" s="137"/>
      <c r="D21" s="45" t="s">
        <v>45</v>
      </c>
      <c r="E21" s="7">
        <v>14.72</v>
      </c>
      <c r="F21" s="62">
        <v>0</v>
      </c>
      <c r="G21" s="123">
        <f t="shared" si="0"/>
        <v>0</v>
      </c>
      <c r="H21" s="61">
        <v>0</v>
      </c>
      <c r="I21" s="130">
        <f t="shared" si="1"/>
        <v>0</v>
      </c>
      <c r="J21" s="73"/>
    </row>
    <row r="22" spans="1:10" x14ac:dyDescent="0.25">
      <c r="A22" s="105" t="s">
        <v>58</v>
      </c>
      <c r="B22" s="137"/>
      <c r="C22" s="137"/>
      <c r="D22" s="45" t="s">
        <v>45</v>
      </c>
      <c r="E22" s="7">
        <v>24.2</v>
      </c>
      <c r="F22" s="62">
        <v>0</v>
      </c>
      <c r="G22" s="123">
        <f t="shared" si="0"/>
        <v>0</v>
      </c>
      <c r="H22" s="61">
        <v>0</v>
      </c>
      <c r="I22" s="130">
        <f t="shared" si="1"/>
        <v>0</v>
      </c>
      <c r="J22" s="73"/>
    </row>
    <row r="23" spans="1:10" x14ac:dyDescent="0.25">
      <c r="A23" s="105" t="s">
        <v>59</v>
      </c>
      <c r="B23" s="137"/>
      <c r="C23" s="137"/>
      <c r="D23" s="45" t="s">
        <v>45</v>
      </c>
      <c r="E23" s="7">
        <v>34.200000000000003</v>
      </c>
      <c r="F23" s="62">
        <v>0</v>
      </c>
      <c r="G23" s="123">
        <f t="shared" si="0"/>
        <v>0</v>
      </c>
      <c r="H23" s="61">
        <v>0</v>
      </c>
      <c r="I23" s="130">
        <f t="shared" si="1"/>
        <v>0</v>
      </c>
      <c r="J23" s="73"/>
    </row>
    <row r="24" spans="1:10" x14ac:dyDescent="0.25">
      <c r="A24" s="105" t="s">
        <v>60</v>
      </c>
      <c r="B24" s="137"/>
      <c r="C24" s="137"/>
      <c r="D24" s="45" t="s">
        <v>45</v>
      </c>
      <c r="E24" s="7">
        <v>9.4600000000000009</v>
      </c>
      <c r="F24" s="62">
        <v>0</v>
      </c>
      <c r="G24" s="123">
        <f t="shared" si="0"/>
        <v>0</v>
      </c>
      <c r="H24" s="61">
        <v>0</v>
      </c>
      <c r="I24" s="130">
        <f t="shared" si="1"/>
        <v>0</v>
      </c>
      <c r="J24" s="73"/>
    </row>
    <row r="25" spans="1:10" x14ac:dyDescent="0.25">
      <c r="A25" s="105" t="s">
        <v>61</v>
      </c>
      <c r="B25" s="137"/>
      <c r="C25" s="137"/>
      <c r="D25" s="45" t="s">
        <v>45</v>
      </c>
      <c r="E25" s="7">
        <v>15.76</v>
      </c>
      <c r="F25" s="62">
        <v>0</v>
      </c>
      <c r="G25" s="123">
        <f t="shared" si="0"/>
        <v>0</v>
      </c>
      <c r="H25" s="61">
        <v>0</v>
      </c>
      <c r="I25" s="130">
        <f t="shared" si="1"/>
        <v>0</v>
      </c>
      <c r="J25" s="73"/>
    </row>
    <row r="26" spans="1:10" x14ac:dyDescent="0.25">
      <c r="A26" s="105" t="s">
        <v>62</v>
      </c>
      <c r="B26" s="137"/>
      <c r="C26" s="137"/>
      <c r="D26" s="45" t="s">
        <v>45</v>
      </c>
      <c r="E26" s="7">
        <v>23.08</v>
      </c>
      <c r="F26" s="62">
        <v>0</v>
      </c>
      <c r="G26" s="123">
        <f t="shared" si="0"/>
        <v>0</v>
      </c>
      <c r="H26" s="61">
        <v>0</v>
      </c>
      <c r="I26" s="130">
        <f t="shared" si="1"/>
        <v>0</v>
      </c>
      <c r="J26" s="73"/>
    </row>
    <row r="27" spans="1:10" x14ac:dyDescent="0.25">
      <c r="A27" s="105" t="s">
        <v>63</v>
      </c>
      <c r="B27" s="137"/>
      <c r="C27" s="137"/>
      <c r="D27" s="45" t="s">
        <v>45</v>
      </c>
      <c r="E27" s="7">
        <v>34.020000000000003</v>
      </c>
      <c r="F27" s="62">
        <v>0</v>
      </c>
      <c r="G27" s="123">
        <f t="shared" si="0"/>
        <v>0</v>
      </c>
      <c r="H27" s="61">
        <v>0</v>
      </c>
      <c r="I27" s="130">
        <f t="shared" si="1"/>
        <v>0</v>
      </c>
      <c r="J27" s="73"/>
    </row>
    <row r="28" spans="1:10" x14ac:dyDescent="0.25">
      <c r="A28" s="105" t="s">
        <v>64</v>
      </c>
      <c r="B28" s="137"/>
      <c r="C28" s="137"/>
      <c r="D28" s="45" t="s">
        <v>45</v>
      </c>
      <c r="E28" s="7">
        <v>11.2</v>
      </c>
      <c r="F28" s="62">
        <v>0</v>
      </c>
      <c r="G28" s="123">
        <f t="shared" si="0"/>
        <v>0</v>
      </c>
      <c r="H28" s="61">
        <v>0</v>
      </c>
      <c r="I28" s="130">
        <f t="shared" si="1"/>
        <v>0</v>
      </c>
      <c r="J28" s="73"/>
    </row>
    <row r="29" spans="1:10" x14ac:dyDescent="0.25">
      <c r="A29" s="105" t="s">
        <v>137</v>
      </c>
      <c r="B29" s="137"/>
      <c r="C29" s="137"/>
      <c r="D29" s="45" t="s">
        <v>45</v>
      </c>
      <c r="E29" s="7">
        <v>14.22</v>
      </c>
      <c r="F29" s="62">
        <v>0</v>
      </c>
      <c r="G29" s="123">
        <f t="shared" si="0"/>
        <v>0</v>
      </c>
      <c r="H29" s="61">
        <v>0</v>
      </c>
      <c r="I29" s="130">
        <f t="shared" si="1"/>
        <v>0</v>
      </c>
      <c r="J29" s="73"/>
    </row>
    <row r="30" spans="1:10" x14ac:dyDescent="0.25">
      <c r="A30" s="105" t="s">
        <v>65</v>
      </c>
      <c r="B30" s="137"/>
      <c r="C30" s="137"/>
      <c r="D30" s="45" t="s">
        <v>45</v>
      </c>
      <c r="E30" s="7">
        <v>8</v>
      </c>
      <c r="F30" s="62">
        <v>0</v>
      </c>
      <c r="G30" s="123">
        <f t="shared" si="0"/>
        <v>0</v>
      </c>
      <c r="H30" s="61">
        <v>0</v>
      </c>
      <c r="I30" s="130">
        <f t="shared" si="1"/>
        <v>0</v>
      </c>
      <c r="J30" s="73"/>
    </row>
    <row r="31" spans="1:10" x14ac:dyDescent="0.25">
      <c r="A31" s="105" t="s">
        <v>66</v>
      </c>
      <c r="B31" s="137"/>
      <c r="C31" s="137"/>
      <c r="D31" s="45" t="s">
        <v>45</v>
      </c>
      <c r="E31" s="7">
        <v>7.56</v>
      </c>
      <c r="F31" s="62">
        <v>0</v>
      </c>
      <c r="G31" s="123">
        <f t="shared" si="0"/>
        <v>0</v>
      </c>
      <c r="H31" s="61">
        <v>0</v>
      </c>
      <c r="I31" s="130">
        <f t="shared" si="1"/>
        <v>0</v>
      </c>
      <c r="J31" s="73"/>
    </row>
    <row r="32" spans="1:10" x14ac:dyDescent="0.25">
      <c r="A32" s="105" t="s">
        <v>67</v>
      </c>
      <c r="B32" s="137"/>
      <c r="C32" s="137"/>
      <c r="D32" s="45" t="s">
        <v>45</v>
      </c>
      <c r="E32" s="7">
        <v>20.3</v>
      </c>
      <c r="F32" s="62">
        <v>0</v>
      </c>
      <c r="G32" s="123">
        <f t="shared" si="0"/>
        <v>0</v>
      </c>
      <c r="H32" s="61">
        <v>0</v>
      </c>
      <c r="I32" s="130">
        <f t="shared" si="1"/>
        <v>0</v>
      </c>
      <c r="J32" s="73"/>
    </row>
    <row r="33" spans="1:10" x14ac:dyDescent="0.25">
      <c r="A33" s="105" t="s">
        <v>136</v>
      </c>
      <c r="B33" s="137"/>
      <c r="C33" s="137"/>
      <c r="D33" s="6" t="s">
        <v>45</v>
      </c>
      <c r="E33" s="7">
        <v>20.98</v>
      </c>
      <c r="F33" s="62">
        <v>0</v>
      </c>
      <c r="G33" s="123">
        <f t="shared" si="0"/>
        <v>0</v>
      </c>
      <c r="H33" s="61">
        <v>0</v>
      </c>
      <c r="I33" s="130">
        <f t="shared" si="1"/>
        <v>0</v>
      </c>
      <c r="J33" s="73"/>
    </row>
    <row r="34" spans="1:10" x14ac:dyDescent="0.25">
      <c r="A34" s="105" t="s">
        <v>68</v>
      </c>
      <c r="B34" s="137"/>
      <c r="C34" s="137"/>
      <c r="D34" s="6" t="s">
        <v>45</v>
      </c>
      <c r="E34" s="7">
        <v>16.579999999999998</v>
      </c>
      <c r="F34" s="62">
        <v>0</v>
      </c>
      <c r="G34" s="123">
        <f t="shared" si="0"/>
        <v>0</v>
      </c>
      <c r="H34" s="61">
        <v>0</v>
      </c>
      <c r="I34" s="130">
        <f t="shared" si="1"/>
        <v>0</v>
      </c>
      <c r="J34" s="73"/>
    </row>
    <row r="35" spans="1:10" x14ac:dyDescent="0.25">
      <c r="A35" s="105" t="s">
        <v>69</v>
      </c>
      <c r="B35" s="137"/>
      <c r="C35" s="137"/>
      <c r="D35" s="6" t="s">
        <v>45</v>
      </c>
      <c r="E35" s="7">
        <v>7.58</v>
      </c>
      <c r="F35" s="62">
        <v>0</v>
      </c>
      <c r="G35" s="123">
        <f t="shared" si="0"/>
        <v>0</v>
      </c>
      <c r="H35" s="61">
        <v>0</v>
      </c>
      <c r="I35" s="130">
        <f t="shared" si="1"/>
        <v>0</v>
      </c>
      <c r="J35" s="73"/>
    </row>
    <row r="36" spans="1:10" x14ac:dyDescent="0.25">
      <c r="A36" s="105" t="s">
        <v>70</v>
      </c>
      <c r="B36" s="137"/>
      <c r="C36" s="137"/>
      <c r="D36" s="6" t="s">
        <v>45</v>
      </c>
      <c r="E36" s="7">
        <v>5.96</v>
      </c>
      <c r="F36" s="62">
        <v>0</v>
      </c>
      <c r="G36" s="123">
        <f t="shared" si="0"/>
        <v>0</v>
      </c>
      <c r="H36" s="61">
        <v>0</v>
      </c>
      <c r="I36" s="130">
        <f t="shared" si="1"/>
        <v>0</v>
      </c>
      <c r="J36" s="73"/>
    </row>
    <row r="37" spans="1:10" x14ac:dyDescent="0.25">
      <c r="A37" s="105" t="s">
        <v>138</v>
      </c>
      <c r="B37" s="137"/>
      <c r="C37" s="137"/>
      <c r="D37" s="6" t="s">
        <v>45</v>
      </c>
      <c r="E37" s="7">
        <v>14.88</v>
      </c>
      <c r="F37" s="62">
        <v>0</v>
      </c>
      <c r="G37" s="123">
        <f t="shared" si="0"/>
        <v>0</v>
      </c>
      <c r="H37" s="61">
        <v>0</v>
      </c>
      <c r="I37" s="130">
        <f t="shared" si="1"/>
        <v>0</v>
      </c>
      <c r="J37" s="73"/>
    </row>
    <row r="38" spans="1:10" x14ac:dyDescent="0.25">
      <c r="A38" s="105" t="s">
        <v>71</v>
      </c>
      <c r="B38" s="137"/>
      <c r="C38" s="137"/>
      <c r="D38" s="110" t="s">
        <v>41</v>
      </c>
      <c r="E38" s="7">
        <v>5</v>
      </c>
      <c r="F38" s="62">
        <v>0</v>
      </c>
      <c r="G38" s="123">
        <f t="shared" si="0"/>
        <v>0</v>
      </c>
      <c r="H38" s="61">
        <v>0</v>
      </c>
      <c r="I38" s="130">
        <f t="shared" si="1"/>
        <v>0</v>
      </c>
      <c r="J38" s="73"/>
    </row>
    <row r="39" spans="1:10" x14ac:dyDescent="0.25">
      <c r="A39" s="105" t="s">
        <v>72</v>
      </c>
      <c r="B39" s="137"/>
      <c r="C39" s="137"/>
      <c r="D39" s="6" t="s">
        <v>45</v>
      </c>
      <c r="E39" s="7">
        <v>14.6</v>
      </c>
      <c r="F39" s="62">
        <v>0</v>
      </c>
      <c r="G39" s="123">
        <f t="shared" si="0"/>
        <v>0</v>
      </c>
      <c r="H39" s="61">
        <v>0</v>
      </c>
      <c r="I39" s="130">
        <f t="shared" si="1"/>
        <v>0</v>
      </c>
      <c r="J39" s="73"/>
    </row>
    <row r="40" spans="1:10" x14ac:dyDescent="0.25">
      <c r="A40" s="105" t="s">
        <v>73</v>
      </c>
      <c r="B40" s="137"/>
      <c r="C40" s="137"/>
      <c r="D40" s="6" t="s">
        <v>45</v>
      </c>
      <c r="E40" s="7">
        <v>15.48</v>
      </c>
      <c r="F40" s="62">
        <v>0</v>
      </c>
      <c r="G40" s="123">
        <f t="shared" si="0"/>
        <v>0</v>
      </c>
      <c r="H40" s="61">
        <v>0</v>
      </c>
      <c r="I40" s="130">
        <f t="shared" si="1"/>
        <v>0</v>
      </c>
      <c r="J40" s="73"/>
    </row>
    <row r="41" spans="1:10" x14ac:dyDescent="0.25">
      <c r="A41" s="105" t="s">
        <v>74</v>
      </c>
      <c r="B41" s="137"/>
      <c r="C41" s="137"/>
      <c r="D41" s="6" t="s">
        <v>45</v>
      </c>
      <c r="E41" s="7">
        <v>70.739999999999995</v>
      </c>
      <c r="F41" s="62">
        <v>0</v>
      </c>
      <c r="G41" s="123">
        <f t="shared" si="0"/>
        <v>0</v>
      </c>
      <c r="H41" s="61">
        <v>0</v>
      </c>
      <c r="I41" s="130">
        <f t="shared" si="1"/>
        <v>0</v>
      </c>
      <c r="J41" s="73"/>
    </row>
    <row r="42" spans="1:10" x14ac:dyDescent="0.25">
      <c r="A42" s="105" t="s">
        <v>75</v>
      </c>
      <c r="B42" s="137"/>
      <c r="C42" s="137"/>
      <c r="D42" s="6" t="s">
        <v>45</v>
      </c>
      <c r="E42" s="7">
        <v>10.26</v>
      </c>
      <c r="F42" s="62">
        <v>0</v>
      </c>
      <c r="G42" s="123">
        <f t="shared" si="0"/>
        <v>0</v>
      </c>
      <c r="H42" s="61">
        <v>0</v>
      </c>
      <c r="I42" s="130">
        <f t="shared" si="1"/>
        <v>0</v>
      </c>
      <c r="J42" s="73"/>
    </row>
    <row r="43" spans="1:10" x14ac:dyDescent="0.25">
      <c r="A43" s="105" t="s">
        <v>76</v>
      </c>
      <c r="B43" s="137"/>
      <c r="C43" s="137"/>
      <c r="D43" s="6" t="s">
        <v>45</v>
      </c>
      <c r="E43" s="7">
        <v>11.84</v>
      </c>
      <c r="F43" s="62">
        <v>0</v>
      </c>
      <c r="G43" s="123">
        <f t="shared" si="0"/>
        <v>0</v>
      </c>
      <c r="H43" s="61">
        <v>0</v>
      </c>
      <c r="I43" s="130">
        <f t="shared" si="1"/>
        <v>0</v>
      </c>
      <c r="J43" s="73"/>
    </row>
    <row r="44" spans="1:10" x14ac:dyDescent="0.25">
      <c r="A44" s="105" t="s">
        <v>77</v>
      </c>
      <c r="B44" s="137"/>
      <c r="C44" s="137"/>
      <c r="D44" s="6" t="s">
        <v>45</v>
      </c>
      <c r="E44" s="7">
        <v>12.58</v>
      </c>
      <c r="F44" s="62">
        <v>0</v>
      </c>
      <c r="G44" s="123">
        <f t="shared" si="0"/>
        <v>0</v>
      </c>
      <c r="H44" s="61">
        <v>0</v>
      </c>
      <c r="I44" s="130">
        <f t="shared" si="1"/>
        <v>0</v>
      </c>
      <c r="J44" s="73"/>
    </row>
    <row r="45" spans="1:10" x14ac:dyDescent="0.25">
      <c r="A45" s="105" t="s">
        <v>78</v>
      </c>
      <c r="B45" s="137"/>
      <c r="C45" s="137"/>
      <c r="D45" s="6" t="s">
        <v>45</v>
      </c>
      <c r="E45" s="7">
        <v>10.68</v>
      </c>
      <c r="F45" s="62">
        <v>0</v>
      </c>
      <c r="G45" s="123">
        <f t="shared" si="0"/>
        <v>0</v>
      </c>
      <c r="H45" s="61">
        <v>0</v>
      </c>
      <c r="I45" s="130">
        <f t="shared" si="1"/>
        <v>0</v>
      </c>
      <c r="J45" s="73"/>
    </row>
    <row r="46" spans="1:10" x14ac:dyDescent="0.25">
      <c r="A46" s="105" t="s">
        <v>79</v>
      </c>
      <c r="B46" s="137"/>
      <c r="C46" s="137"/>
      <c r="D46" s="6" t="s">
        <v>45</v>
      </c>
      <c r="E46" s="7">
        <v>13.88</v>
      </c>
      <c r="F46" s="62">
        <v>0</v>
      </c>
      <c r="G46" s="123">
        <f t="shared" si="0"/>
        <v>0</v>
      </c>
      <c r="H46" s="61">
        <v>0</v>
      </c>
      <c r="I46" s="130">
        <f t="shared" si="1"/>
        <v>0</v>
      </c>
      <c r="J46" s="73"/>
    </row>
    <row r="47" spans="1:10" x14ac:dyDescent="0.25">
      <c r="A47" s="105" t="s">
        <v>80</v>
      </c>
      <c r="B47" s="137"/>
      <c r="C47" s="137"/>
      <c r="D47" s="6" t="s">
        <v>45</v>
      </c>
      <c r="E47" s="7">
        <v>8.64</v>
      </c>
      <c r="F47" s="62">
        <v>0</v>
      </c>
      <c r="G47" s="123">
        <f t="shared" si="0"/>
        <v>0</v>
      </c>
      <c r="H47" s="61">
        <v>0</v>
      </c>
      <c r="I47" s="130">
        <f t="shared" si="1"/>
        <v>0</v>
      </c>
      <c r="J47" s="73"/>
    </row>
    <row r="48" spans="1:10" x14ac:dyDescent="0.25">
      <c r="A48" s="105" t="s">
        <v>81</v>
      </c>
      <c r="B48" s="137"/>
      <c r="C48" s="137"/>
      <c r="D48" s="6" t="s">
        <v>45</v>
      </c>
      <c r="E48" s="7">
        <v>9.84</v>
      </c>
      <c r="F48" s="62">
        <v>0</v>
      </c>
      <c r="G48" s="123">
        <f t="shared" si="0"/>
        <v>0</v>
      </c>
      <c r="H48" s="61">
        <v>0</v>
      </c>
      <c r="I48" s="130">
        <f t="shared" si="1"/>
        <v>0</v>
      </c>
      <c r="J48" s="73"/>
    </row>
    <row r="49" spans="1:10" x14ac:dyDescent="0.25">
      <c r="A49" s="105" t="s">
        <v>82</v>
      </c>
      <c r="B49" s="137"/>
      <c r="C49" s="137"/>
      <c r="D49" s="46" t="s">
        <v>45</v>
      </c>
      <c r="E49" s="7">
        <v>10.399999999999999</v>
      </c>
      <c r="F49" s="62">
        <v>0</v>
      </c>
      <c r="G49" s="123">
        <f t="shared" si="0"/>
        <v>0</v>
      </c>
      <c r="H49" s="61">
        <v>0</v>
      </c>
      <c r="I49" s="130">
        <f t="shared" si="1"/>
        <v>0</v>
      </c>
      <c r="J49" s="73"/>
    </row>
    <row r="50" spans="1:10" x14ac:dyDescent="0.25">
      <c r="A50" s="105" t="s">
        <v>83</v>
      </c>
      <c r="B50" s="137"/>
      <c r="C50" s="137"/>
      <c r="D50" s="47" t="s">
        <v>45</v>
      </c>
      <c r="E50" s="7">
        <v>5.88</v>
      </c>
      <c r="F50" s="62">
        <v>0</v>
      </c>
      <c r="G50" s="123">
        <f t="shared" si="0"/>
        <v>0</v>
      </c>
      <c r="H50" s="61">
        <v>0</v>
      </c>
      <c r="I50" s="130">
        <f t="shared" si="1"/>
        <v>0</v>
      </c>
      <c r="J50" s="73"/>
    </row>
    <row r="51" spans="1:10" x14ac:dyDescent="0.25">
      <c r="A51" s="105" t="s">
        <v>84</v>
      </c>
      <c r="B51" s="137"/>
      <c r="C51" s="137"/>
      <c r="D51" s="6" t="s">
        <v>45</v>
      </c>
      <c r="E51" s="7">
        <v>6.2</v>
      </c>
      <c r="F51" s="62">
        <v>0</v>
      </c>
      <c r="G51" s="123">
        <f t="shared" si="0"/>
        <v>0</v>
      </c>
      <c r="H51" s="61">
        <v>0</v>
      </c>
      <c r="I51" s="130">
        <f t="shared" si="1"/>
        <v>0</v>
      </c>
      <c r="J51" s="73"/>
    </row>
    <row r="52" spans="1:10" x14ac:dyDescent="0.25">
      <c r="A52" s="105" t="s">
        <v>85</v>
      </c>
      <c r="B52" s="137"/>
      <c r="C52" s="137"/>
      <c r="D52" s="46" t="s">
        <v>45</v>
      </c>
      <c r="E52" s="7">
        <v>8.66</v>
      </c>
      <c r="F52" s="62">
        <v>0</v>
      </c>
      <c r="G52" s="123">
        <f t="shared" si="0"/>
        <v>0</v>
      </c>
      <c r="H52" s="61">
        <v>0</v>
      </c>
      <c r="I52" s="130">
        <f t="shared" si="1"/>
        <v>0</v>
      </c>
      <c r="J52" s="73"/>
    </row>
    <row r="53" spans="1:10" ht="15.75" thickBot="1" x14ac:dyDescent="0.3">
      <c r="A53" s="106" t="s">
        <v>86</v>
      </c>
      <c r="B53" s="139"/>
      <c r="C53" s="139"/>
      <c r="D53" s="82" t="s">
        <v>45</v>
      </c>
      <c r="E53" s="83">
        <v>2.2799999999999998</v>
      </c>
      <c r="F53" s="107">
        <v>0</v>
      </c>
      <c r="G53" s="124">
        <f t="shared" si="0"/>
        <v>0</v>
      </c>
      <c r="H53" s="104">
        <v>0</v>
      </c>
      <c r="I53" s="131">
        <f t="shared" si="1"/>
        <v>0</v>
      </c>
      <c r="J53" s="84"/>
    </row>
    <row r="54" spans="1:10" x14ac:dyDescent="0.25">
      <c r="A54" s="88" t="s">
        <v>14</v>
      </c>
      <c r="B54" s="143"/>
      <c r="C54" s="143"/>
      <c r="D54" s="89"/>
      <c r="E54" s="90"/>
      <c r="F54" s="80"/>
      <c r="G54" s="125">
        <f>SUM(G8:G53)</f>
        <v>0</v>
      </c>
      <c r="H54" s="80"/>
      <c r="I54" s="79">
        <f>SUM(I8:I53)</f>
        <v>0</v>
      </c>
      <c r="J54" s="80"/>
    </row>
    <row r="56" spans="1:10" x14ac:dyDescent="0.25">
      <c r="A56" s="145" t="s">
        <v>27</v>
      </c>
      <c r="B56" s="171"/>
      <c r="C56" s="171"/>
      <c r="D56" s="171"/>
      <c r="E56" s="171"/>
      <c r="F56" s="171"/>
      <c r="G56" s="171"/>
      <c r="H56" s="171"/>
      <c r="I56" s="171"/>
      <c r="J56" s="171"/>
    </row>
    <row r="57" spans="1:10" x14ac:dyDescent="0.25">
      <c r="A57" s="120" t="s">
        <v>28</v>
      </c>
      <c r="B57" s="171"/>
      <c r="C57" s="171"/>
      <c r="D57" s="171"/>
      <c r="E57" s="171"/>
      <c r="F57" s="171"/>
      <c r="G57" s="171"/>
      <c r="H57" s="171"/>
      <c r="I57" s="171"/>
      <c r="J57" s="171"/>
    </row>
    <row r="58" spans="1:10" x14ac:dyDescent="0.25">
      <c r="A58" s="120" t="s">
        <v>29</v>
      </c>
      <c r="B58" s="171"/>
      <c r="C58" s="171"/>
      <c r="D58" s="171"/>
      <c r="E58" s="171"/>
      <c r="F58" s="171"/>
      <c r="G58" s="171"/>
      <c r="H58" s="171"/>
      <c r="I58" s="171"/>
      <c r="J58" s="171"/>
    </row>
    <row r="59" spans="1:10" x14ac:dyDescent="0.25">
      <c r="A59" s="120" t="s">
        <v>30</v>
      </c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 x14ac:dyDescent="0.25">
      <c r="A60" s="177" t="s">
        <v>31</v>
      </c>
      <c r="B60" s="158"/>
      <c r="C60" s="159"/>
      <c r="D60" s="159"/>
      <c r="E60" s="159"/>
      <c r="F60" s="159"/>
      <c r="G60" s="159"/>
      <c r="H60" s="159"/>
      <c r="I60" s="159"/>
      <c r="J60" s="160"/>
    </row>
    <row r="61" spans="1:10" x14ac:dyDescent="0.25">
      <c r="A61" s="178"/>
      <c r="B61" s="161"/>
      <c r="C61" s="162"/>
      <c r="D61" s="162"/>
      <c r="E61" s="162"/>
      <c r="F61" s="162"/>
      <c r="G61" s="162"/>
      <c r="H61" s="162"/>
      <c r="I61" s="162"/>
      <c r="J61" s="163"/>
    </row>
    <row r="62" spans="1:10" x14ac:dyDescent="0.25">
      <c r="A62" s="178"/>
      <c r="B62" s="161"/>
      <c r="C62" s="162"/>
      <c r="D62" s="162"/>
      <c r="E62" s="162"/>
      <c r="F62" s="162"/>
      <c r="G62" s="162"/>
      <c r="H62" s="162"/>
      <c r="I62" s="162"/>
      <c r="J62" s="163"/>
    </row>
    <row r="63" spans="1:10" ht="15.75" thickBot="1" x14ac:dyDescent="0.3">
      <c r="A63" s="179"/>
      <c r="B63" s="164"/>
      <c r="C63" s="165"/>
      <c r="D63" s="165"/>
      <c r="E63" s="165"/>
      <c r="F63" s="165"/>
      <c r="G63" s="165"/>
      <c r="H63" s="165"/>
      <c r="I63" s="165"/>
      <c r="J63" s="166"/>
    </row>
  </sheetData>
  <sortState xmlns:xlrd2="http://schemas.microsoft.com/office/spreadsheetml/2017/richdata2" ref="A8:F119">
    <sortCondition ref="A8:A119"/>
  </sortState>
  <mergeCells count="10">
    <mergeCell ref="A60:A63"/>
    <mergeCell ref="A3:J3"/>
    <mergeCell ref="A4:J4"/>
    <mergeCell ref="A5:J5"/>
    <mergeCell ref="A6:J6"/>
    <mergeCell ref="B56:J56"/>
    <mergeCell ref="B57:J57"/>
    <mergeCell ref="B58:J58"/>
    <mergeCell ref="B59:J59"/>
    <mergeCell ref="B60:J63"/>
  </mergeCells>
  <pageMargins left="0.23622047244094491" right="0.23622047244094491" top="0.15748031496062992" bottom="0" header="0.31496062992125984" footer="0.31496062992125984"/>
  <pageSetup paperSize="8" scale="62" fitToHeight="0"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zoomScaleNormal="100" workbookViewId="0"/>
  </sheetViews>
  <sheetFormatPr defaultColWidth="8.85546875" defaultRowHeight="15" x14ac:dyDescent="0.25"/>
  <cols>
    <col min="1" max="2" width="31.140625" customWidth="1"/>
    <col min="3" max="3" width="14" customWidth="1"/>
    <col min="4" max="4" width="12.5703125" customWidth="1"/>
    <col min="5" max="5" width="12.5703125" style="10" customWidth="1"/>
    <col min="6" max="7" width="18.5703125" customWidth="1"/>
    <col min="8" max="8" width="21.85546875" customWidth="1"/>
    <col min="9" max="9" width="18" customWidth="1"/>
    <col min="10" max="10" width="16.140625" customWidth="1"/>
  </cols>
  <sheetData>
    <row r="1" spans="1:10" ht="23.25" x14ac:dyDescent="0.35">
      <c r="A1" s="74" t="s">
        <v>151</v>
      </c>
      <c r="B1" s="74"/>
      <c r="C1" s="74"/>
      <c r="D1" s="74"/>
      <c r="E1" s="74"/>
      <c r="F1" s="74"/>
      <c r="G1" s="150"/>
      <c r="I1" s="117"/>
      <c r="J1" s="117"/>
    </row>
    <row r="2" spans="1:10" ht="11.25" customHeight="1" x14ac:dyDescent="0.3">
      <c r="A2" s="19"/>
      <c r="B2" s="19"/>
      <c r="D2" s="2"/>
      <c r="E2" s="3"/>
      <c r="F2" s="1"/>
    </row>
    <row r="3" spans="1:10" ht="14.25" customHeight="1" x14ac:dyDescent="0.25">
      <c r="A3" s="141" t="s">
        <v>42</v>
      </c>
      <c r="B3" s="116"/>
      <c r="D3" s="116"/>
      <c r="E3" s="116"/>
      <c r="F3" s="116"/>
      <c r="G3" s="116"/>
      <c r="H3" s="116"/>
      <c r="I3" s="116"/>
      <c r="J3" s="116"/>
    </row>
    <row r="4" spans="1:10" ht="14.25" customHeight="1" x14ac:dyDescent="0.25">
      <c r="A4" s="141" t="s">
        <v>43</v>
      </c>
      <c r="B4" s="116"/>
      <c r="D4" s="116"/>
      <c r="E4" s="116"/>
      <c r="F4" s="116"/>
      <c r="G4" s="116"/>
      <c r="H4" s="116"/>
      <c r="I4" s="116"/>
      <c r="J4" s="116"/>
    </row>
    <row r="5" spans="1:10" ht="15" customHeight="1" x14ac:dyDescent="0.25">
      <c r="A5" s="142" t="s">
        <v>142</v>
      </c>
      <c r="B5" s="119"/>
      <c r="D5" s="119"/>
      <c r="E5" s="119"/>
      <c r="F5" s="119"/>
      <c r="G5" s="119"/>
      <c r="H5" s="119"/>
      <c r="I5" s="119"/>
      <c r="J5" s="119"/>
    </row>
    <row r="6" spans="1:10" ht="14.25" customHeight="1" x14ac:dyDescent="0.25">
      <c r="A6" s="118"/>
      <c r="B6" s="119"/>
      <c r="D6" s="119"/>
      <c r="E6" s="119"/>
      <c r="F6" s="119"/>
      <c r="G6" s="119"/>
      <c r="H6" s="119"/>
      <c r="I6" s="119"/>
      <c r="J6" s="119"/>
    </row>
    <row r="7" spans="1:10" ht="45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">
        <v>134</v>
      </c>
      <c r="H7" s="72" t="s">
        <v>143</v>
      </c>
      <c r="I7" s="39" t="s">
        <v>37</v>
      </c>
      <c r="J7" s="56" t="s">
        <v>38</v>
      </c>
    </row>
    <row r="8" spans="1:10" x14ac:dyDescent="0.25">
      <c r="A8" s="105" t="s">
        <v>144</v>
      </c>
      <c r="B8" s="137"/>
      <c r="C8" s="91"/>
      <c r="D8" s="6" t="s">
        <v>87</v>
      </c>
      <c r="E8" s="7">
        <v>53</v>
      </c>
      <c r="F8" s="60">
        <v>0</v>
      </c>
      <c r="G8" s="123">
        <f t="shared" ref="G8:G16" si="0">F8*E8</f>
        <v>0</v>
      </c>
      <c r="H8" s="60">
        <v>0</v>
      </c>
      <c r="I8" s="121">
        <f>E8*H8</f>
        <v>0</v>
      </c>
      <c r="J8" s="91"/>
    </row>
    <row r="9" spans="1:10" x14ac:dyDescent="0.25">
      <c r="A9" s="105" t="s">
        <v>147</v>
      </c>
      <c r="B9" s="137"/>
      <c r="C9" s="91"/>
      <c r="D9" s="6" t="s">
        <v>87</v>
      </c>
      <c r="E9" s="7">
        <v>22.52</v>
      </c>
      <c r="F9" s="60">
        <v>0</v>
      </c>
      <c r="G9" s="123">
        <f t="shared" si="0"/>
        <v>0</v>
      </c>
      <c r="H9" s="60">
        <v>0</v>
      </c>
      <c r="I9" s="121">
        <f t="shared" ref="I9:I17" si="1">E9*H9</f>
        <v>0</v>
      </c>
      <c r="J9" s="91"/>
    </row>
    <row r="10" spans="1:10" x14ac:dyDescent="0.25">
      <c r="A10" s="105" t="s">
        <v>88</v>
      </c>
      <c r="B10" s="137"/>
      <c r="C10" s="91"/>
      <c r="D10" s="17" t="s">
        <v>87</v>
      </c>
      <c r="E10" s="18">
        <v>37</v>
      </c>
      <c r="F10" s="60">
        <v>0</v>
      </c>
      <c r="G10" s="123">
        <f t="shared" si="0"/>
        <v>0</v>
      </c>
      <c r="H10" s="60">
        <v>0</v>
      </c>
      <c r="I10" s="121">
        <f t="shared" si="1"/>
        <v>0</v>
      </c>
      <c r="J10" s="91"/>
    </row>
    <row r="11" spans="1:10" x14ac:dyDescent="0.25">
      <c r="A11" s="105" t="s">
        <v>89</v>
      </c>
      <c r="B11" s="137"/>
      <c r="C11" s="91"/>
      <c r="D11" s="6" t="s">
        <v>87</v>
      </c>
      <c r="E11" s="7">
        <v>20.7</v>
      </c>
      <c r="F11" s="60">
        <v>0</v>
      </c>
      <c r="G11" s="123">
        <f t="shared" si="0"/>
        <v>0</v>
      </c>
      <c r="H11" s="60">
        <v>0</v>
      </c>
      <c r="I11" s="121">
        <f t="shared" si="1"/>
        <v>0</v>
      </c>
      <c r="J11" s="91"/>
    </row>
    <row r="12" spans="1:10" x14ac:dyDescent="0.25">
      <c r="A12" s="105" t="s">
        <v>90</v>
      </c>
      <c r="B12" s="137"/>
      <c r="C12" s="91"/>
      <c r="D12" s="6" t="s">
        <v>87</v>
      </c>
      <c r="E12" s="7">
        <v>15.96</v>
      </c>
      <c r="F12" s="60">
        <v>0</v>
      </c>
      <c r="G12" s="123">
        <f t="shared" si="0"/>
        <v>0</v>
      </c>
      <c r="H12" s="60">
        <v>0</v>
      </c>
      <c r="I12" s="121">
        <f t="shared" si="1"/>
        <v>0</v>
      </c>
      <c r="J12" s="91"/>
    </row>
    <row r="13" spans="1:10" x14ac:dyDescent="0.25">
      <c r="A13" s="105" t="s">
        <v>91</v>
      </c>
      <c r="B13" s="137"/>
      <c r="C13" s="91"/>
      <c r="D13" s="6" t="s">
        <v>45</v>
      </c>
      <c r="E13" s="7">
        <v>10.96</v>
      </c>
      <c r="F13" s="60">
        <v>0</v>
      </c>
      <c r="G13" s="123">
        <f t="shared" si="0"/>
        <v>0</v>
      </c>
      <c r="H13" s="60">
        <v>0</v>
      </c>
      <c r="I13" s="121">
        <f t="shared" si="1"/>
        <v>0</v>
      </c>
      <c r="J13" s="91"/>
    </row>
    <row r="14" spans="1:10" x14ac:dyDescent="0.25">
      <c r="A14" s="136" t="s">
        <v>92</v>
      </c>
      <c r="B14" s="138"/>
      <c r="C14" s="91"/>
      <c r="D14" s="6" t="s">
        <v>87</v>
      </c>
      <c r="E14" s="7">
        <v>17.82</v>
      </c>
      <c r="F14" s="60">
        <v>0</v>
      </c>
      <c r="G14" s="123">
        <f t="shared" si="0"/>
        <v>0</v>
      </c>
      <c r="H14" s="60">
        <v>0</v>
      </c>
      <c r="I14" s="121">
        <f t="shared" si="1"/>
        <v>0</v>
      </c>
      <c r="J14" s="91"/>
    </row>
    <row r="15" spans="1:10" x14ac:dyDescent="0.25">
      <c r="A15" s="105" t="s">
        <v>93</v>
      </c>
      <c r="B15" s="137"/>
      <c r="C15" s="91"/>
      <c r="D15" s="6" t="s">
        <v>87</v>
      </c>
      <c r="E15" s="7">
        <v>14</v>
      </c>
      <c r="F15" s="60">
        <v>0</v>
      </c>
      <c r="G15" s="123">
        <f t="shared" si="0"/>
        <v>0</v>
      </c>
      <c r="H15" s="60">
        <v>0</v>
      </c>
      <c r="I15" s="121">
        <f t="shared" si="1"/>
        <v>0</v>
      </c>
      <c r="J15" s="91"/>
    </row>
    <row r="16" spans="1:10" x14ac:dyDescent="0.25">
      <c r="A16" s="105" t="s">
        <v>146</v>
      </c>
      <c r="B16" s="137"/>
      <c r="C16" s="91"/>
      <c r="D16" s="6" t="s">
        <v>87</v>
      </c>
      <c r="E16" s="7">
        <v>10.94</v>
      </c>
      <c r="F16" s="112">
        <v>0</v>
      </c>
      <c r="G16" s="123">
        <f t="shared" si="0"/>
        <v>0</v>
      </c>
      <c r="H16" s="112">
        <v>0</v>
      </c>
      <c r="I16" s="121">
        <f t="shared" si="1"/>
        <v>0</v>
      </c>
      <c r="J16" s="91"/>
    </row>
    <row r="17" spans="1:10" ht="15.75" thickBot="1" x14ac:dyDescent="0.3">
      <c r="A17" s="106" t="s">
        <v>94</v>
      </c>
      <c r="B17" s="139"/>
      <c r="C17" s="95"/>
      <c r="D17" s="82" t="s">
        <v>87</v>
      </c>
      <c r="E17" s="83">
        <v>6.4</v>
      </c>
      <c r="F17" s="108">
        <v>0</v>
      </c>
      <c r="G17" s="124">
        <f t="shared" ref="G17" si="2">F17*E17</f>
        <v>0</v>
      </c>
      <c r="H17" s="108">
        <v>0</v>
      </c>
      <c r="I17" s="122">
        <f t="shared" si="1"/>
        <v>0</v>
      </c>
      <c r="J17" s="95"/>
    </row>
    <row r="18" spans="1:10" ht="15.75" customHeight="1" x14ac:dyDescent="0.25">
      <c r="A18" s="76" t="s">
        <v>14</v>
      </c>
      <c r="B18" s="144"/>
      <c r="C18" s="80"/>
      <c r="D18" s="77"/>
      <c r="E18" s="78"/>
      <c r="F18" s="80"/>
      <c r="G18" s="125">
        <f>SUM(G8:G17)</f>
        <v>0</v>
      </c>
      <c r="H18" s="80"/>
      <c r="I18" s="79">
        <f>SUM(I8:I17)</f>
        <v>0</v>
      </c>
      <c r="J18" s="80"/>
    </row>
    <row r="19" spans="1:10" ht="15.75" customHeight="1" thickBot="1" x14ac:dyDescent="0.3">
      <c r="A19" s="4"/>
      <c r="B19" s="4"/>
      <c r="D19" s="5"/>
      <c r="E19" s="9"/>
    </row>
    <row r="20" spans="1:10" x14ac:dyDescent="0.25">
      <c r="A20" s="67" t="s">
        <v>27</v>
      </c>
      <c r="B20" s="180"/>
      <c r="C20" s="180"/>
      <c r="D20" s="180"/>
      <c r="E20" s="180"/>
      <c r="F20" s="180"/>
      <c r="G20" s="180"/>
      <c r="H20" s="180"/>
      <c r="I20" s="180"/>
      <c r="J20" s="180"/>
    </row>
    <row r="21" spans="1:10" x14ac:dyDescent="0.25">
      <c r="A21" s="68" t="s">
        <v>28</v>
      </c>
      <c r="B21" s="180"/>
      <c r="C21" s="180"/>
      <c r="D21" s="180"/>
      <c r="E21" s="180"/>
      <c r="F21" s="180"/>
      <c r="G21" s="180"/>
      <c r="H21" s="180"/>
      <c r="I21" s="180"/>
      <c r="J21" s="180"/>
    </row>
    <row r="22" spans="1:10" x14ac:dyDescent="0.25">
      <c r="A22" s="68" t="s">
        <v>29</v>
      </c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x14ac:dyDescent="0.25">
      <c r="A23" s="68" t="s">
        <v>30</v>
      </c>
      <c r="B23" s="180"/>
      <c r="C23" s="180"/>
      <c r="D23" s="180"/>
      <c r="E23" s="180"/>
      <c r="F23" s="180"/>
      <c r="G23" s="180"/>
      <c r="H23" s="180"/>
      <c r="I23" s="180"/>
      <c r="J23" s="180"/>
    </row>
    <row r="24" spans="1:10" x14ac:dyDescent="0.25">
      <c r="A24" s="113" t="s">
        <v>31</v>
      </c>
      <c r="B24" s="180"/>
      <c r="C24" s="180"/>
      <c r="D24" s="180"/>
      <c r="E24" s="180"/>
      <c r="F24" s="180"/>
      <c r="G24" s="180"/>
      <c r="H24" s="180"/>
      <c r="I24" s="180"/>
      <c r="J24" s="180"/>
    </row>
    <row r="25" spans="1:10" x14ac:dyDescent="0.25">
      <c r="A25" s="114"/>
      <c r="B25" s="180"/>
      <c r="C25" s="180"/>
      <c r="D25" s="180"/>
      <c r="E25" s="180"/>
      <c r="F25" s="180"/>
      <c r="G25" s="180"/>
      <c r="H25" s="180"/>
      <c r="I25" s="180"/>
      <c r="J25" s="180"/>
    </row>
    <row r="26" spans="1:10" x14ac:dyDescent="0.25">
      <c r="A26" s="114"/>
      <c r="B26" s="180"/>
      <c r="C26" s="180"/>
      <c r="D26" s="180"/>
      <c r="E26" s="180"/>
      <c r="F26" s="180"/>
      <c r="G26" s="180"/>
      <c r="H26" s="180"/>
      <c r="I26" s="180"/>
      <c r="J26" s="180"/>
    </row>
    <row r="27" spans="1:10" ht="15.75" thickBot="1" x14ac:dyDescent="0.3">
      <c r="A27" s="115"/>
      <c r="B27" s="180"/>
      <c r="C27" s="180"/>
      <c r="D27" s="180"/>
      <c r="E27" s="180"/>
      <c r="F27" s="180"/>
      <c r="G27" s="180"/>
      <c r="H27" s="180"/>
      <c r="I27" s="180"/>
      <c r="J27" s="180"/>
    </row>
    <row r="28" spans="1:10" x14ac:dyDescent="0.25">
      <c r="A28" s="4"/>
      <c r="B28" s="4"/>
      <c r="D28" s="5"/>
      <c r="E28" s="9"/>
    </row>
    <row r="29" spans="1:10" x14ac:dyDescent="0.25">
      <c r="A29" s="4"/>
      <c r="B29" s="4"/>
      <c r="D29" s="5"/>
      <c r="E29" s="9"/>
    </row>
    <row r="30" spans="1:10" x14ac:dyDescent="0.25">
      <c r="A30" s="4"/>
      <c r="B30" s="4"/>
      <c r="D30" s="5"/>
      <c r="E30" s="9"/>
    </row>
    <row r="31" spans="1:10" x14ac:dyDescent="0.25">
      <c r="A31" s="4"/>
      <c r="B31" s="4"/>
      <c r="D31" s="5"/>
      <c r="E31" s="9"/>
    </row>
    <row r="32" spans="1:10" x14ac:dyDescent="0.25">
      <c r="A32" s="4"/>
      <c r="B32" s="4"/>
      <c r="D32" s="5"/>
      <c r="E32" s="9"/>
    </row>
    <row r="33" spans="1:5" x14ac:dyDescent="0.25">
      <c r="A33" s="4"/>
      <c r="B33" s="4"/>
      <c r="D33" s="5"/>
      <c r="E33" s="9"/>
    </row>
    <row r="34" spans="1:5" x14ac:dyDescent="0.25">
      <c r="A34" s="4"/>
      <c r="B34" s="4"/>
      <c r="D34" s="5"/>
      <c r="E34" s="9"/>
    </row>
    <row r="35" spans="1:5" x14ac:dyDescent="0.25">
      <c r="A35" s="4"/>
      <c r="B35" s="4"/>
      <c r="D35" s="5"/>
      <c r="E35" s="9"/>
    </row>
    <row r="36" spans="1:5" x14ac:dyDescent="0.25">
      <c r="A36" s="4"/>
      <c r="B36" s="4"/>
      <c r="D36" s="5"/>
      <c r="E36" s="9"/>
    </row>
    <row r="37" spans="1:5" x14ac:dyDescent="0.25">
      <c r="A37" s="4"/>
      <c r="B37" s="4"/>
      <c r="D37" s="5"/>
      <c r="E37" s="9"/>
    </row>
    <row r="38" spans="1:5" x14ac:dyDescent="0.25">
      <c r="A38" s="4"/>
      <c r="B38" s="4"/>
      <c r="D38" s="5"/>
      <c r="E38" s="9"/>
    </row>
  </sheetData>
  <mergeCells count="5">
    <mergeCell ref="B20:J20"/>
    <mergeCell ref="B21:J21"/>
    <mergeCell ref="B22:J22"/>
    <mergeCell ref="B23:J23"/>
    <mergeCell ref="B24:J27"/>
  </mergeCells>
  <pageMargins left="0.23622047244094491" right="0.23622047244094491" top="0.74803149606299213" bottom="0.74803149606299213" header="0.31496062992125984" footer="0.31496062992125984"/>
  <pageSetup paperSize="8" scale="6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8"/>
  <sheetViews>
    <sheetView workbookViewId="0"/>
  </sheetViews>
  <sheetFormatPr defaultColWidth="8.85546875" defaultRowHeight="15" x14ac:dyDescent="0.25"/>
  <cols>
    <col min="1" max="2" width="40.5703125" customWidth="1"/>
    <col min="3" max="3" width="17.7109375" customWidth="1"/>
    <col min="4" max="4" width="12.5703125" style="29" customWidth="1"/>
    <col min="5" max="5" width="12.5703125" style="20" customWidth="1"/>
    <col min="6" max="7" width="18.5703125" customWidth="1"/>
    <col min="8" max="8" width="17.5703125" customWidth="1"/>
    <col min="9" max="9" width="22.7109375" customWidth="1"/>
    <col min="10" max="10" width="15.5703125" customWidth="1"/>
  </cols>
  <sheetData>
    <row r="1" spans="1:10" ht="23.25" x14ac:dyDescent="0.35">
      <c r="A1" s="74" t="s">
        <v>150</v>
      </c>
      <c r="B1" s="74"/>
      <c r="C1" s="74"/>
      <c r="D1" s="74"/>
      <c r="E1" s="151"/>
      <c r="F1" s="1"/>
    </row>
    <row r="2" spans="1:10" ht="11.25" customHeight="1" x14ac:dyDescent="0.3">
      <c r="A2" s="2"/>
      <c r="B2" s="2"/>
      <c r="C2" s="2"/>
      <c r="D2" s="26"/>
      <c r="E2" s="21"/>
      <c r="F2" s="1"/>
    </row>
    <row r="3" spans="1:10" x14ac:dyDescent="0.25">
      <c r="A3" s="175" t="s">
        <v>42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5" t="s">
        <v>43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15" customHeight="1" x14ac:dyDescent="0.25">
      <c r="A5" s="172" t="s">
        <v>142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21" customHeight="1" x14ac:dyDescent="0.25">
      <c r="A6" s="172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45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x14ac:dyDescent="0.25">
      <c r="A8" s="105" t="s">
        <v>95</v>
      </c>
      <c r="B8" s="146"/>
      <c r="C8" s="146"/>
      <c r="D8" s="27" t="s">
        <v>87</v>
      </c>
      <c r="E8" s="22">
        <v>381</v>
      </c>
      <c r="F8" s="60">
        <v>0</v>
      </c>
      <c r="G8" s="123">
        <f>F8*E8</f>
        <v>0</v>
      </c>
      <c r="H8" s="60">
        <v>0</v>
      </c>
      <c r="I8" s="121">
        <f>E8*H8</f>
        <v>0</v>
      </c>
      <c r="J8" s="91"/>
    </row>
    <row r="9" spans="1:10" x14ac:dyDescent="0.25">
      <c r="A9" s="105" t="s">
        <v>96</v>
      </c>
      <c r="B9" s="146"/>
      <c r="C9" s="146"/>
      <c r="D9" s="27" t="s">
        <v>87</v>
      </c>
      <c r="E9" s="22">
        <v>96.800000000000011</v>
      </c>
      <c r="F9" s="60">
        <v>0</v>
      </c>
      <c r="G9" s="123">
        <f t="shared" ref="G9:G37" si="0">F9*E9</f>
        <v>0</v>
      </c>
      <c r="H9" s="60">
        <v>0</v>
      </c>
      <c r="I9" s="121">
        <f t="shared" ref="I9:I37" si="1">E9*H9</f>
        <v>0</v>
      </c>
      <c r="J9" s="91"/>
    </row>
    <row r="10" spans="1:10" x14ac:dyDescent="0.25">
      <c r="A10" s="105" t="s">
        <v>97</v>
      </c>
      <c r="B10" s="146"/>
      <c r="C10" s="146"/>
      <c r="D10" s="27" t="s">
        <v>87</v>
      </c>
      <c r="E10" s="22">
        <v>165.1</v>
      </c>
      <c r="F10" s="60">
        <v>0</v>
      </c>
      <c r="G10" s="123">
        <f t="shared" si="0"/>
        <v>0</v>
      </c>
      <c r="H10" s="60">
        <v>0</v>
      </c>
      <c r="I10" s="121">
        <f t="shared" si="1"/>
        <v>0</v>
      </c>
      <c r="J10" s="91"/>
    </row>
    <row r="11" spans="1:10" x14ac:dyDescent="0.25">
      <c r="A11" s="105" t="s">
        <v>98</v>
      </c>
      <c r="B11" s="146"/>
      <c r="C11" s="146"/>
      <c r="D11" s="27" t="s">
        <v>87</v>
      </c>
      <c r="E11" s="22">
        <v>91</v>
      </c>
      <c r="F11" s="60">
        <v>0</v>
      </c>
      <c r="G11" s="123">
        <f t="shared" si="0"/>
        <v>0</v>
      </c>
      <c r="H11" s="60">
        <v>0</v>
      </c>
      <c r="I11" s="121">
        <f t="shared" si="1"/>
        <v>0</v>
      </c>
      <c r="J11" s="91"/>
    </row>
    <row r="12" spans="1:10" x14ac:dyDescent="0.25">
      <c r="A12" s="105" t="s">
        <v>99</v>
      </c>
      <c r="B12" s="146"/>
      <c r="C12" s="146"/>
      <c r="D12" s="25" t="s">
        <v>87</v>
      </c>
      <c r="E12" s="23">
        <v>32.840000000000003</v>
      </c>
      <c r="F12" s="60">
        <v>0</v>
      </c>
      <c r="G12" s="123">
        <f t="shared" si="0"/>
        <v>0</v>
      </c>
      <c r="H12" s="60">
        <v>0</v>
      </c>
      <c r="I12" s="121">
        <f t="shared" si="1"/>
        <v>0</v>
      </c>
      <c r="J12" s="91"/>
    </row>
    <row r="13" spans="1:10" x14ac:dyDescent="0.25">
      <c r="A13" s="105" t="s">
        <v>100</v>
      </c>
      <c r="B13" s="146"/>
      <c r="C13" s="146"/>
      <c r="D13" s="25" t="s">
        <v>87</v>
      </c>
      <c r="E13" s="23">
        <v>51</v>
      </c>
      <c r="F13" s="60">
        <v>0</v>
      </c>
      <c r="G13" s="123">
        <f t="shared" si="0"/>
        <v>0</v>
      </c>
      <c r="H13" s="60">
        <v>0</v>
      </c>
      <c r="I13" s="121">
        <f t="shared" si="1"/>
        <v>0</v>
      </c>
      <c r="J13" s="91"/>
    </row>
    <row r="14" spans="1:10" x14ac:dyDescent="0.25">
      <c r="A14" s="105" t="s">
        <v>101</v>
      </c>
      <c r="B14" s="146"/>
      <c r="C14" s="146"/>
      <c r="D14" s="27" t="s">
        <v>87</v>
      </c>
      <c r="E14" s="22">
        <v>55.52</v>
      </c>
      <c r="F14" s="60">
        <v>0</v>
      </c>
      <c r="G14" s="123">
        <f t="shared" si="0"/>
        <v>0</v>
      </c>
      <c r="H14" s="60">
        <v>0</v>
      </c>
      <c r="I14" s="121">
        <f t="shared" si="1"/>
        <v>0</v>
      </c>
      <c r="J14" s="91"/>
    </row>
    <row r="15" spans="1:10" x14ac:dyDescent="0.25">
      <c r="A15" s="105" t="s">
        <v>102</v>
      </c>
      <c r="B15" s="146"/>
      <c r="C15" s="146"/>
      <c r="D15" s="27" t="s">
        <v>87</v>
      </c>
      <c r="E15" s="22">
        <v>77</v>
      </c>
      <c r="F15" s="60">
        <v>0</v>
      </c>
      <c r="G15" s="123">
        <f t="shared" si="0"/>
        <v>0</v>
      </c>
      <c r="H15" s="60">
        <v>0</v>
      </c>
      <c r="I15" s="121">
        <f t="shared" si="1"/>
        <v>0</v>
      </c>
      <c r="J15" s="91"/>
    </row>
    <row r="16" spans="1:10" x14ac:dyDescent="0.25">
      <c r="A16" s="105" t="s">
        <v>103</v>
      </c>
      <c r="B16" s="146"/>
      <c r="C16" s="146"/>
      <c r="D16" s="27" t="s">
        <v>87</v>
      </c>
      <c r="E16" s="22">
        <v>49</v>
      </c>
      <c r="F16" s="60">
        <v>0</v>
      </c>
      <c r="G16" s="123">
        <f t="shared" si="0"/>
        <v>0</v>
      </c>
      <c r="H16" s="60">
        <v>0</v>
      </c>
      <c r="I16" s="121">
        <f t="shared" si="1"/>
        <v>0</v>
      </c>
      <c r="J16" s="91"/>
    </row>
    <row r="17" spans="1:10" x14ac:dyDescent="0.25">
      <c r="A17" s="105" t="s">
        <v>104</v>
      </c>
      <c r="B17" s="146"/>
      <c r="C17" s="146"/>
      <c r="D17" s="27" t="s">
        <v>87</v>
      </c>
      <c r="E17" s="22">
        <v>50.5</v>
      </c>
      <c r="F17" s="60">
        <v>0</v>
      </c>
      <c r="G17" s="123">
        <f t="shared" si="0"/>
        <v>0</v>
      </c>
      <c r="H17" s="60">
        <v>0</v>
      </c>
      <c r="I17" s="121">
        <f t="shared" si="1"/>
        <v>0</v>
      </c>
      <c r="J17" s="91"/>
    </row>
    <row r="18" spans="1:10" x14ac:dyDescent="0.25">
      <c r="A18" s="105" t="s">
        <v>105</v>
      </c>
      <c r="B18" s="146"/>
      <c r="C18" s="146"/>
      <c r="D18" s="27" t="s">
        <v>87</v>
      </c>
      <c r="E18" s="22">
        <v>54</v>
      </c>
      <c r="F18" s="60">
        <v>0</v>
      </c>
      <c r="G18" s="123">
        <f t="shared" si="0"/>
        <v>0</v>
      </c>
      <c r="H18" s="60">
        <v>0</v>
      </c>
      <c r="I18" s="121">
        <f t="shared" si="1"/>
        <v>0</v>
      </c>
      <c r="J18" s="91"/>
    </row>
    <row r="19" spans="1:10" x14ac:dyDescent="0.25">
      <c r="A19" s="105" t="s">
        <v>106</v>
      </c>
      <c r="B19" s="146"/>
      <c r="C19" s="146"/>
      <c r="D19" s="27" t="s">
        <v>87</v>
      </c>
      <c r="E19" s="22">
        <v>36.74</v>
      </c>
      <c r="F19" s="60">
        <v>0</v>
      </c>
      <c r="G19" s="123">
        <f t="shared" si="0"/>
        <v>0</v>
      </c>
      <c r="H19" s="60">
        <v>0</v>
      </c>
      <c r="I19" s="121">
        <f t="shared" si="1"/>
        <v>0</v>
      </c>
      <c r="J19" s="91"/>
    </row>
    <row r="20" spans="1:10" x14ac:dyDescent="0.25">
      <c r="A20" s="105" t="s">
        <v>107</v>
      </c>
      <c r="B20" s="146"/>
      <c r="C20" s="146"/>
      <c r="D20" s="27" t="s">
        <v>87</v>
      </c>
      <c r="E20" s="22">
        <v>35.92</v>
      </c>
      <c r="F20" s="60">
        <v>0</v>
      </c>
      <c r="G20" s="123">
        <f t="shared" si="0"/>
        <v>0</v>
      </c>
      <c r="H20" s="60">
        <v>0</v>
      </c>
      <c r="I20" s="121">
        <f t="shared" si="1"/>
        <v>0</v>
      </c>
      <c r="J20" s="91"/>
    </row>
    <row r="21" spans="1:10" x14ac:dyDescent="0.25">
      <c r="A21" s="105" t="s">
        <v>108</v>
      </c>
      <c r="B21" s="146"/>
      <c r="C21" s="146"/>
      <c r="D21" s="27" t="s">
        <v>87</v>
      </c>
      <c r="E21" s="22">
        <v>25.26</v>
      </c>
      <c r="F21" s="60">
        <v>0</v>
      </c>
      <c r="G21" s="123">
        <f t="shared" si="0"/>
        <v>0</v>
      </c>
      <c r="H21" s="60">
        <v>0</v>
      </c>
      <c r="I21" s="121">
        <f t="shared" si="1"/>
        <v>0</v>
      </c>
      <c r="J21" s="91"/>
    </row>
    <row r="22" spans="1:10" x14ac:dyDescent="0.25">
      <c r="A22" s="105" t="s">
        <v>109</v>
      </c>
      <c r="B22" s="146"/>
      <c r="C22" s="146"/>
      <c r="D22" s="27" t="s">
        <v>87</v>
      </c>
      <c r="E22" s="22">
        <v>24</v>
      </c>
      <c r="F22" s="60">
        <v>0</v>
      </c>
      <c r="G22" s="123">
        <f t="shared" si="0"/>
        <v>0</v>
      </c>
      <c r="H22" s="60">
        <v>0</v>
      </c>
      <c r="I22" s="121">
        <f t="shared" si="1"/>
        <v>0</v>
      </c>
      <c r="J22" s="91"/>
    </row>
    <row r="23" spans="1:10" x14ac:dyDescent="0.25">
      <c r="A23" s="105" t="s">
        <v>110</v>
      </c>
      <c r="B23" s="146"/>
      <c r="C23" s="146"/>
      <c r="D23" s="27" t="s">
        <v>87</v>
      </c>
      <c r="E23" s="22">
        <v>18.099999999999998</v>
      </c>
      <c r="F23" s="60">
        <v>0</v>
      </c>
      <c r="G23" s="123">
        <f t="shared" si="0"/>
        <v>0</v>
      </c>
      <c r="H23" s="60">
        <v>0</v>
      </c>
      <c r="I23" s="121">
        <f t="shared" si="1"/>
        <v>0</v>
      </c>
      <c r="J23" s="91"/>
    </row>
    <row r="24" spans="1:10" x14ac:dyDescent="0.25">
      <c r="A24" s="105" t="s">
        <v>139</v>
      </c>
      <c r="B24" s="146"/>
      <c r="C24" s="146"/>
      <c r="D24" s="27" t="s">
        <v>87</v>
      </c>
      <c r="E24" s="22">
        <v>19</v>
      </c>
      <c r="F24" s="60">
        <v>0</v>
      </c>
      <c r="G24" s="123">
        <f t="shared" si="0"/>
        <v>0</v>
      </c>
      <c r="H24" s="60">
        <v>0</v>
      </c>
      <c r="I24" s="121">
        <f t="shared" si="1"/>
        <v>0</v>
      </c>
      <c r="J24" s="91"/>
    </row>
    <row r="25" spans="1:10" x14ac:dyDescent="0.25">
      <c r="A25" s="105" t="s">
        <v>111</v>
      </c>
      <c r="B25" s="146"/>
      <c r="C25" s="146"/>
      <c r="D25" s="27" t="s">
        <v>87</v>
      </c>
      <c r="E25" s="22">
        <v>14.059999999999999</v>
      </c>
      <c r="F25" s="60">
        <v>0</v>
      </c>
      <c r="G25" s="123">
        <f t="shared" si="0"/>
        <v>0</v>
      </c>
      <c r="H25" s="60">
        <v>0</v>
      </c>
      <c r="I25" s="121">
        <f t="shared" si="1"/>
        <v>0</v>
      </c>
      <c r="J25" s="91"/>
    </row>
    <row r="26" spans="1:10" x14ac:dyDescent="0.25">
      <c r="A26" s="105" t="s">
        <v>112</v>
      </c>
      <c r="B26" s="146"/>
      <c r="C26" s="146"/>
      <c r="D26" s="27" t="s">
        <v>45</v>
      </c>
      <c r="E26" s="22">
        <v>30</v>
      </c>
      <c r="F26" s="60">
        <v>0</v>
      </c>
      <c r="G26" s="123">
        <f t="shared" si="0"/>
        <v>0</v>
      </c>
      <c r="H26" s="60">
        <v>0</v>
      </c>
      <c r="I26" s="121">
        <f t="shared" si="1"/>
        <v>0</v>
      </c>
      <c r="J26" s="91"/>
    </row>
    <row r="27" spans="1:10" x14ac:dyDescent="0.25">
      <c r="A27" s="105" t="s">
        <v>113</v>
      </c>
      <c r="B27" s="146"/>
      <c r="C27" s="146"/>
      <c r="D27" s="27" t="s">
        <v>45</v>
      </c>
      <c r="E27" s="22">
        <v>14.5</v>
      </c>
      <c r="F27" s="60">
        <v>0</v>
      </c>
      <c r="G27" s="123">
        <f t="shared" si="0"/>
        <v>0</v>
      </c>
      <c r="H27" s="60">
        <v>0</v>
      </c>
      <c r="I27" s="121">
        <f t="shared" si="1"/>
        <v>0</v>
      </c>
      <c r="J27" s="91"/>
    </row>
    <row r="28" spans="1:10" x14ac:dyDescent="0.25">
      <c r="A28" s="105" t="s">
        <v>114</v>
      </c>
      <c r="B28" s="146"/>
      <c r="C28" s="146"/>
      <c r="D28" s="27" t="s">
        <v>45</v>
      </c>
      <c r="E28" s="22">
        <v>21</v>
      </c>
      <c r="F28" s="60">
        <v>0</v>
      </c>
      <c r="G28" s="123">
        <f t="shared" si="0"/>
        <v>0</v>
      </c>
      <c r="H28" s="60">
        <v>0</v>
      </c>
      <c r="I28" s="121">
        <f t="shared" si="1"/>
        <v>0</v>
      </c>
      <c r="J28" s="91"/>
    </row>
    <row r="29" spans="1:10" x14ac:dyDescent="0.25">
      <c r="A29" s="105" t="s">
        <v>115</v>
      </c>
      <c r="B29" s="146"/>
      <c r="C29" s="146"/>
      <c r="D29" s="27" t="s">
        <v>116</v>
      </c>
      <c r="E29" s="22">
        <v>14.9</v>
      </c>
      <c r="F29" s="60">
        <v>0</v>
      </c>
      <c r="G29" s="123">
        <f t="shared" si="0"/>
        <v>0</v>
      </c>
      <c r="H29" s="60">
        <v>0</v>
      </c>
      <c r="I29" s="121">
        <f t="shared" si="1"/>
        <v>0</v>
      </c>
      <c r="J29" s="91"/>
    </row>
    <row r="30" spans="1:10" x14ac:dyDescent="0.25">
      <c r="A30" s="105" t="s">
        <v>117</v>
      </c>
      <c r="B30" s="146"/>
      <c r="C30" s="146"/>
      <c r="D30" s="57" t="s">
        <v>118</v>
      </c>
      <c r="E30" s="22">
        <v>14</v>
      </c>
      <c r="F30" s="60">
        <v>0</v>
      </c>
      <c r="G30" s="123">
        <f t="shared" si="0"/>
        <v>0</v>
      </c>
      <c r="H30" s="60">
        <v>0</v>
      </c>
      <c r="I30" s="121">
        <f t="shared" si="1"/>
        <v>0</v>
      </c>
      <c r="J30" s="91"/>
    </row>
    <row r="31" spans="1:10" x14ac:dyDescent="0.25">
      <c r="A31" s="105" t="s">
        <v>65</v>
      </c>
      <c r="B31" s="146"/>
      <c r="C31" s="146"/>
      <c r="D31" s="57" t="s">
        <v>118</v>
      </c>
      <c r="E31" s="22">
        <v>3.92</v>
      </c>
      <c r="F31" s="60">
        <v>0</v>
      </c>
      <c r="G31" s="123">
        <f t="shared" si="0"/>
        <v>0</v>
      </c>
      <c r="H31" s="60">
        <v>0</v>
      </c>
      <c r="I31" s="121">
        <f t="shared" si="1"/>
        <v>0</v>
      </c>
      <c r="J31" s="91"/>
    </row>
    <row r="32" spans="1:10" x14ac:dyDescent="0.25">
      <c r="A32" s="105" t="s">
        <v>119</v>
      </c>
      <c r="B32" s="146"/>
      <c r="C32" s="146"/>
      <c r="D32" s="57" t="s">
        <v>87</v>
      </c>
      <c r="E32" s="22">
        <v>30</v>
      </c>
      <c r="F32" s="60">
        <v>0</v>
      </c>
      <c r="G32" s="123">
        <f t="shared" si="0"/>
        <v>0</v>
      </c>
      <c r="H32" s="60">
        <v>0</v>
      </c>
      <c r="I32" s="121">
        <f t="shared" si="1"/>
        <v>0</v>
      </c>
      <c r="J32" s="91"/>
    </row>
    <row r="33" spans="1:10" x14ac:dyDescent="0.25">
      <c r="A33" s="105" t="s">
        <v>120</v>
      </c>
      <c r="B33" s="146"/>
      <c r="C33" s="146"/>
      <c r="D33" s="57" t="s">
        <v>87</v>
      </c>
      <c r="E33" s="22">
        <v>10</v>
      </c>
      <c r="F33" s="60">
        <v>0</v>
      </c>
      <c r="G33" s="123">
        <f t="shared" si="0"/>
        <v>0</v>
      </c>
      <c r="H33" s="60">
        <v>0</v>
      </c>
      <c r="I33" s="121">
        <f t="shared" si="1"/>
        <v>0</v>
      </c>
      <c r="J33" s="91"/>
    </row>
    <row r="34" spans="1:10" x14ac:dyDescent="0.25">
      <c r="A34" s="105" t="s">
        <v>121</v>
      </c>
      <c r="B34" s="146"/>
      <c r="C34" s="146"/>
      <c r="D34" s="57" t="s">
        <v>87</v>
      </c>
      <c r="E34" s="22">
        <v>10.24</v>
      </c>
      <c r="F34" s="60">
        <v>0</v>
      </c>
      <c r="G34" s="123">
        <f t="shared" si="0"/>
        <v>0</v>
      </c>
      <c r="H34" s="60">
        <v>0</v>
      </c>
      <c r="I34" s="121">
        <f t="shared" si="1"/>
        <v>0</v>
      </c>
      <c r="J34" s="91"/>
    </row>
    <row r="35" spans="1:10" x14ac:dyDescent="0.25">
      <c r="A35" s="105" t="s">
        <v>122</v>
      </c>
      <c r="B35" s="146"/>
      <c r="C35" s="146"/>
      <c r="D35" s="57" t="s">
        <v>87</v>
      </c>
      <c r="E35" s="22">
        <v>10</v>
      </c>
      <c r="F35" s="60">
        <v>0</v>
      </c>
      <c r="G35" s="123">
        <f t="shared" si="0"/>
        <v>0</v>
      </c>
      <c r="H35" s="60">
        <v>0</v>
      </c>
      <c r="I35" s="121">
        <f t="shared" si="1"/>
        <v>0</v>
      </c>
      <c r="J35" s="91"/>
    </row>
    <row r="36" spans="1:10" x14ac:dyDescent="0.25">
      <c r="A36" s="105" t="s">
        <v>123</v>
      </c>
      <c r="B36" s="146"/>
      <c r="C36" s="146"/>
      <c r="D36" s="57" t="s">
        <v>87</v>
      </c>
      <c r="E36" s="22">
        <v>10</v>
      </c>
      <c r="F36" s="60">
        <v>0</v>
      </c>
      <c r="G36" s="123">
        <f t="shared" si="0"/>
        <v>0</v>
      </c>
      <c r="H36" s="60">
        <v>0</v>
      </c>
      <c r="I36" s="121">
        <f t="shared" si="1"/>
        <v>0</v>
      </c>
      <c r="J36" s="91"/>
    </row>
    <row r="37" spans="1:10" ht="15.75" thickBot="1" x14ac:dyDescent="0.3">
      <c r="A37" s="106" t="s">
        <v>124</v>
      </c>
      <c r="B37" s="147"/>
      <c r="C37" s="147"/>
      <c r="D37" s="109" t="s">
        <v>87</v>
      </c>
      <c r="E37" s="98">
        <v>20</v>
      </c>
      <c r="F37" s="108">
        <v>0</v>
      </c>
      <c r="G37" s="124">
        <f t="shared" si="0"/>
        <v>0</v>
      </c>
      <c r="H37" s="108">
        <v>0</v>
      </c>
      <c r="I37" s="122">
        <f t="shared" si="1"/>
        <v>0</v>
      </c>
      <c r="J37" s="95"/>
    </row>
    <row r="38" spans="1:10" x14ac:dyDescent="0.25">
      <c r="A38" s="76" t="s">
        <v>14</v>
      </c>
      <c r="B38" s="144"/>
      <c r="C38" s="144"/>
      <c r="D38" s="96"/>
      <c r="E38" s="97"/>
      <c r="F38" s="80"/>
      <c r="G38" s="125">
        <f>SUM(G8:G37)</f>
        <v>0</v>
      </c>
      <c r="H38" s="80"/>
      <c r="I38" s="79">
        <f>SUM(I8:I37)</f>
        <v>0</v>
      </c>
      <c r="J38" s="80"/>
    </row>
    <row r="39" spans="1:10" x14ac:dyDescent="0.25">
      <c r="A39" s="4"/>
      <c r="B39" s="4"/>
      <c r="C39" s="4"/>
      <c r="D39" s="28"/>
      <c r="E39" s="24"/>
    </row>
    <row r="40" spans="1:10" x14ac:dyDescent="0.25">
      <c r="A40" s="145" t="s">
        <v>27</v>
      </c>
      <c r="B40" s="171"/>
      <c r="C40" s="171"/>
      <c r="D40" s="171"/>
      <c r="E40" s="171"/>
      <c r="F40" s="171"/>
      <c r="G40" s="171"/>
      <c r="H40" s="171"/>
      <c r="I40" s="171"/>
      <c r="J40" s="171"/>
    </row>
    <row r="41" spans="1:10" x14ac:dyDescent="0.25">
      <c r="A41" s="120" t="s">
        <v>28</v>
      </c>
      <c r="B41" s="171"/>
      <c r="C41" s="171"/>
      <c r="D41" s="171"/>
      <c r="E41" s="171"/>
      <c r="F41" s="171"/>
      <c r="G41" s="171"/>
      <c r="H41" s="171"/>
      <c r="I41" s="171"/>
      <c r="J41" s="171"/>
    </row>
    <row r="42" spans="1:10" x14ac:dyDescent="0.25">
      <c r="A42" s="120" t="s">
        <v>29</v>
      </c>
      <c r="B42" s="171"/>
      <c r="C42" s="171"/>
      <c r="D42" s="171"/>
      <c r="E42" s="171"/>
      <c r="F42" s="171"/>
      <c r="G42" s="171"/>
      <c r="H42" s="171"/>
      <c r="I42" s="171"/>
      <c r="J42" s="171"/>
    </row>
    <row r="43" spans="1:10" x14ac:dyDescent="0.25">
      <c r="A43" s="120" t="s">
        <v>30</v>
      </c>
      <c r="B43" s="171"/>
      <c r="C43" s="171"/>
      <c r="D43" s="171"/>
      <c r="E43" s="171"/>
      <c r="F43" s="171"/>
      <c r="G43" s="171"/>
      <c r="H43" s="171"/>
      <c r="I43" s="171"/>
      <c r="J43" s="171"/>
    </row>
    <row r="44" spans="1:10" x14ac:dyDescent="0.25">
      <c r="A44" s="174" t="s">
        <v>31</v>
      </c>
      <c r="B44" s="171"/>
      <c r="C44" s="171"/>
      <c r="D44" s="171"/>
      <c r="E44" s="171"/>
      <c r="F44" s="171"/>
      <c r="G44" s="171"/>
      <c r="H44" s="171"/>
      <c r="I44" s="171"/>
      <c r="J44" s="171"/>
    </row>
    <row r="45" spans="1:10" x14ac:dyDescent="0.25">
      <c r="A45" s="174"/>
      <c r="B45" s="171"/>
      <c r="C45" s="171"/>
      <c r="D45" s="171"/>
      <c r="E45" s="171"/>
      <c r="F45" s="171"/>
      <c r="G45" s="171"/>
      <c r="H45" s="171"/>
      <c r="I45" s="171"/>
      <c r="J45" s="171"/>
    </row>
    <row r="46" spans="1:10" x14ac:dyDescent="0.25">
      <c r="A46" s="174"/>
      <c r="B46" s="171"/>
      <c r="C46" s="171"/>
      <c r="D46" s="171"/>
      <c r="E46" s="171"/>
      <c r="F46" s="171"/>
      <c r="G46" s="171"/>
      <c r="H46" s="171"/>
      <c r="I46" s="171"/>
      <c r="J46" s="171"/>
    </row>
    <row r="47" spans="1:10" x14ac:dyDescent="0.25">
      <c r="A47" s="174"/>
      <c r="B47" s="171"/>
      <c r="C47" s="171"/>
      <c r="D47" s="171"/>
      <c r="E47" s="171"/>
      <c r="F47" s="171"/>
      <c r="G47" s="171"/>
      <c r="H47" s="171"/>
      <c r="I47" s="171"/>
      <c r="J47" s="171"/>
    </row>
    <row r="48" spans="1:10" x14ac:dyDescent="0.25">
      <c r="A48" s="4"/>
      <c r="B48" s="4"/>
      <c r="C48" s="4"/>
      <c r="D48" s="28"/>
      <c r="E48" s="24"/>
    </row>
    <row r="49" spans="1:5" x14ac:dyDescent="0.25">
      <c r="A49" s="4"/>
      <c r="B49" s="4"/>
      <c r="C49" s="4"/>
      <c r="D49" s="28"/>
      <c r="E49" s="24"/>
    </row>
    <row r="50" spans="1:5" x14ac:dyDescent="0.25">
      <c r="A50" s="4"/>
      <c r="B50" s="4"/>
      <c r="C50" s="4"/>
      <c r="D50" s="28"/>
      <c r="E50" s="24"/>
    </row>
    <row r="51" spans="1:5" x14ac:dyDescent="0.25">
      <c r="A51" s="4"/>
      <c r="B51" s="4"/>
      <c r="C51" s="4"/>
      <c r="D51" s="28"/>
      <c r="E51" s="24"/>
    </row>
    <row r="52" spans="1:5" x14ac:dyDescent="0.25">
      <c r="A52" s="4"/>
      <c r="B52" s="4"/>
      <c r="C52" s="4"/>
      <c r="D52" s="28"/>
      <c r="E52" s="24"/>
    </row>
    <row r="53" spans="1:5" x14ac:dyDescent="0.25">
      <c r="A53" s="4"/>
      <c r="B53" s="4"/>
      <c r="C53" s="4"/>
      <c r="D53" s="28"/>
      <c r="E53" s="24"/>
    </row>
    <row r="54" spans="1:5" x14ac:dyDescent="0.25">
      <c r="A54" s="4"/>
      <c r="B54" s="4"/>
      <c r="C54" s="4"/>
      <c r="D54" s="28"/>
      <c r="E54" s="24"/>
    </row>
    <row r="55" spans="1:5" x14ac:dyDescent="0.25">
      <c r="A55" s="4"/>
      <c r="B55" s="4"/>
      <c r="C55" s="4"/>
      <c r="D55" s="28"/>
      <c r="E55" s="24"/>
    </row>
    <row r="56" spans="1:5" x14ac:dyDescent="0.25">
      <c r="A56" s="4"/>
      <c r="B56" s="4"/>
      <c r="C56" s="4"/>
      <c r="D56" s="28"/>
      <c r="E56" s="24"/>
    </row>
    <row r="57" spans="1:5" x14ac:dyDescent="0.25">
      <c r="A57" s="4"/>
      <c r="B57" s="4"/>
      <c r="C57" s="4"/>
      <c r="D57" s="28"/>
      <c r="E57" s="24"/>
    </row>
    <row r="58" spans="1:5" x14ac:dyDescent="0.25">
      <c r="A58" s="4"/>
      <c r="B58" s="4"/>
      <c r="C58" s="4"/>
      <c r="D58" s="28"/>
      <c r="E58" s="24"/>
    </row>
  </sheetData>
  <mergeCells count="10">
    <mergeCell ref="B44:J47"/>
    <mergeCell ref="A44:A47"/>
    <mergeCell ref="A3:J3"/>
    <mergeCell ref="A4:J4"/>
    <mergeCell ref="A5:J5"/>
    <mergeCell ref="A6:J6"/>
    <mergeCell ref="B40:J40"/>
    <mergeCell ref="B41:J41"/>
    <mergeCell ref="B42:J42"/>
    <mergeCell ref="B43:J43"/>
  </mergeCells>
  <phoneticPr fontId="19" type="noConversion"/>
  <pageMargins left="0.31496062992125984" right="0.31496062992125984" top="0.15748031496062992" bottom="0.15748031496062992" header="0.31496062992125984" footer="0.31496062992125984"/>
  <pageSetup paperSize="8" scale="68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8"/>
  <sheetViews>
    <sheetView workbookViewId="0"/>
  </sheetViews>
  <sheetFormatPr defaultColWidth="8.85546875" defaultRowHeight="15" x14ac:dyDescent="0.25"/>
  <cols>
    <col min="1" max="3" width="30.42578125" customWidth="1"/>
    <col min="4" max="4" width="12.5703125" customWidth="1"/>
    <col min="5" max="5" width="12.5703125" style="10" customWidth="1"/>
    <col min="6" max="6" width="23.140625" customWidth="1"/>
    <col min="7" max="7" width="18.5703125" customWidth="1"/>
    <col min="8" max="8" width="21.42578125" customWidth="1"/>
    <col min="9" max="9" width="19.5703125" customWidth="1"/>
    <col min="10" max="10" width="16.140625" customWidth="1"/>
    <col min="11" max="11" width="14.5703125" customWidth="1"/>
  </cols>
  <sheetData>
    <row r="1" spans="1:10" ht="23.25" x14ac:dyDescent="0.35">
      <c r="A1" s="74" t="s">
        <v>149</v>
      </c>
      <c r="B1" s="74"/>
      <c r="C1" s="74"/>
      <c r="D1" s="74"/>
      <c r="E1" s="74"/>
      <c r="F1" s="117"/>
      <c r="G1" s="117"/>
      <c r="H1" s="117"/>
      <c r="I1" s="117"/>
    </row>
    <row r="2" spans="1:10" ht="11.25" customHeight="1" x14ac:dyDescent="0.3">
      <c r="A2" s="2"/>
      <c r="B2" s="2"/>
      <c r="C2" s="2"/>
      <c r="D2" s="2"/>
      <c r="E2" s="3"/>
      <c r="F2" s="1"/>
    </row>
    <row r="3" spans="1:10" x14ac:dyDescent="0.25">
      <c r="A3" s="175" t="s">
        <v>42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5" t="s">
        <v>43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15" customHeight="1" x14ac:dyDescent="0.25">
      <c r="A5" s="172" t="s">
        <v>142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9.5" customHeight="1" x14ac:dyDescent="0.25">
      <c r="A6" s="172"/>
      <c r="B6" s="173"/>
      <c r="C6" s="173"/>
      <c r="D6" s="173"/>
      <c r="E6" s="173"/>
      <c r="F6" s="173"/>
      <c r="G6" s="173"/>
      <c r="H6" s="173"/>
      <c r="I6" s="173"/>
      <c r="J6" s="173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x14ac:dyDescent="0.25">
      <c r="A8" s="58" t="s">
        <v>140</v>
      </c>
      <c r="B8" s="91"/>
      <c r="C8" s="91"/>
      <c r="D8" s="6" t="s">
        <v>87</v>
      </c>
      <c r="E8" s="7">
        <v>200</v>
      </c>
      <c r="F8" s="60">
        <v>0</v>
      </c>
      <c r="G8" s="123">
        <f>F8*E8</f>
        <v>0</v>
      </c>
      <c r="H8" s="60">
        <v>0</v>
      </c>
      <c r="I8" s="121">
        <f>E8*H8</f>
        <v>0</v>
      </c>
      <c r="J8" s="91"/>
    </row>
    <row r="9" spans="1:10" x14ac:dyDescent="0.25">
      <c r="A9" s="58" t="s">
        <v>125</v>
      </c>
      <c r="B9" s="91"/>
      <c r="C9" s="91"/>
      <c r="D9" s="6" t="s">
        <v>87</v>
      </c>
      <c r="E9" s="7">
        <v>100</v>
      </c>
      <c r="F9" s="60">
        <v>0</v>
      </c>
      <c r="G9" s="123">
        <f t="shared" ref="G9:G17" si="0">F9*E9</f>
        <v>0</v>
      </c>
      <c r="H9" s="60">
        <v>0</v>
      </c>
      <c r="I9" s="121">
        <f t="shared" ref="I9:I17" si="1">E9*H9</f>
        <v>0</v>
      </c>
      <c r="J9" s="91"/>
    </row>
    <row r="10" spans="1:10" x14ac:dyDescent="0.25">
      <c r="A10" s="58" t="s">
        <v>126</v>
      </c>
      <c r="B10" s="91"/>
      <c r="C10" s="91"/>
      <c r="D10" s="6" t="s">
        <v>118</v>
      </c>
      <c r="E10" s="7">
        <v>40</v>
      </c>
      <c r="F10" s="60">
        <v>0</v>
      </c>
      <c r="G10" s="123">
        <f t="shared" si="0"/>
        <v>0</v>
      </c>
      <c r="H10" s="60">
        <v>0</v>
      </c>
      <c r="I10" s="121">
        <f t="shared" si="1"/>
        <v>0</v>
      </c>
      <c r="J10" s="91"/>
    </row>
    <row r="11" spans="1:10" x14ac:dyDescent="0.25">
      <c r="A11" s="58" t="s">
        <v>127</v>
      </c>
      <c r="B11" s="91"/>
      <c r="C11" s="91"/>
      <c r="D11" s="6" t="s">
        <v>87</v>
      </c>
      <c r="E11" s="7">
        <v>140</v>
      </c>
      <c r="F11" s="60">
        <v>0</v>
      </c>
      <c r="G11" s="123">
        <f t="shared" si="0"/>
        <v>0</v>
      </c>
      <c r="H11" s="60">
        <v>0</v>
      </c>
      <c r="I11" s="121">
        <f t="shared" si="1"/>
        <v>0</v>
      </c>
      <c r="J11" s="91"/>
    </row>
    <row r="12" spans="1:10" x14ac:dyDescent="0.25">
      <c r="A12" s="58" t="s">
        <v>128</v>
      </c>
      <c r="B12" s="91"/>
      <c r="C12" s="91"/>
      <c r="D12" s="6" t="s">
        <v>45</v>
      </c>
      <c r="E12" s="7">
        <v>10</v>
      </c>
      <c r="F12" s="60">
        <v>0</v>
      </c>
      <c r="G12" s="123">
        <f t="shared" si="0"/>
        <v>0</v>
      </c>
      <c r="H12" s="60">
        <v>0</v>
      </c>
      <c r="I12" s="121">
        <f t="shared" si="1"/>
        <v>0</v>
      </c>
      <c r="J12" s="91"/>
    </row>
    <row r="13" spans="1:10" x14ac:dyDescent="0.25">
      <c r="A13" s="58" t="s">
        <v>129</v>
      </c>
      <c r="B13" s="91"/>
      <c r="C13" s="91"/>
      <c r="D13" s="6" t="s">
        <v>87</v>
      </c>
      <c r="E13" s="7">
        <v>200</v>
      </c>
      <c r="F13" s="60">
        <v>0</v>
      </c>
      <c r="G13" s="123">
        <f t="shared" si="0"/>
        <v>0</v>
      </c>
      <c r="H13" s="60">
        <v>0</v>
      </c>
      <c r="I13" s="121">
        <f t="shared" si="1"/>
        <v>0</v>
      </c>
      <c r="J13" s="91"/>
    </row>
    <row r="14" spans="1:10" x14ac:dyDescent="0.25">
      <c r="A14" s="58" t="s">
        <v>130</v>
      </c>
      <c r="B14" s="91"/>
      <c r="C14" s="91"/>
      <c r="D14" s="6" t="s">
        <v>87</v>
      </c>
      <c r="E14" s="7">
        <v>20</v>
      </c>
      <c r="F14" s="60">
        <v>0</v>
      </c>
      <c r="G14" s="123">
        <f t="shared" si="0"/>
        <v>0</v>
      </c>
      <c r="H14" s="60">
        <v>0</v>
      </c>
      <c r="I14" s="121">
        <f t="shared" si="1"/>
        <v>0</v>
      </c>
      <c r="J14" s="91"/>
    </row>
    <row r="15" spans="1:10" x14ac:dyDescent="0.25">
      <c r="A15" s="58" t="s">
        <v>131</v>
      </c>
      <c r="B15" s="91"/>
      <c r="C15" s="91"/>
      <c r="D15" s="6" t="s">
        <v>87</v>
      </c>
      <c r="E15" s="7">
        <v>140</v>
      </c>
      <c r="F15" s="60">
        <v>0</v>
      </c>
      <c r="G15" s="123">
        <f t="shared" si="0"/>
        <v>0</v>
      </c>
      <c r="H15" s="60">
        <v>0</v>
      </c>
      <c r="I15" s="121">
        <f t="shared" si="1"/>
        <v>0</v>
      </c>
      <c r="J15" s="91"/>
    </row>
    <row r="16" spans="1:10" x14ac:dyDescent="0.25">
      <c r="A16" s="85" t="s">
        <v>132</v>
      </c>
      <c r="B16" s="93"/>
      <c r="C16" s="93"/>
      <c r="D16" s="75" t="s">
        <v>87</v>
      </c>
      <c r="E16" s="7">
        <v>30</v>
      </c>
      <c r="F16" s="92">
        <v>0</v>
      </c>
      <c r="G16" s="132">
        <f t="shared" si="0"/>
        <v>0</v>
      </c>
      <c r="H16" s="92">
        <v>0</v>
      </c>
      <c r="I16" s="134">
        <f t="shared" si="1"/>
        <v>0</v>
      </c>
      <c r="J16" s="93"/>
    </row>
    <row r="17" spans="1:10" ht="15.75" thickBot="1" x14ac:dyDescent="0.3">
      <c r="A17" s="86" t="s">
        <v>133</v>
      </c>
      <c r="B17" s="95"/>
      <c r="C17" s="95"/>
      <c r="D17" s="82" t="s">
        <v>87</v>
      </c>
      <c r="E17" s="83">
        <v>30</v>
      </c>
      <c r="F17" s="94">
        <v>0</v>
      </c>
      <c r="G17" s="133">
        <f t="shared" si="0"/>
        <v>0</v>
      </c>
      <c r="H17" s="94">
        <v>0</v>
      </c>
      <c r="I17" s="135">
        <f t="shared" si="1"/>
        <v>0</v>
      </c>
      <c r="J17" s="95"/>
    </row>
    <row r="18" spans="1:10" ht="15.75" customHeight="1" x14ac:dyDescent="0.25">
      <c r="A18" s="76" t="s">
        <v>14</v>
      </c>
      <c r="B18" s="144"/>
      <c r="C18" s="80"/>
      <c r="D18" s="77"/>
      <c r="E18" s="78"/>
      <c r="F18" s="80"/>
      <c r="G18" s="125">
        <f>SUM(G8:G17)</f>
        <v>0</v>
      </c>
      <c r="H18" s="80"/>
      <c r="I18" s="125">
        <f>SUM(I8:I17)</f>
        <v>0</v>
      </c>
      <c r="J18" s="80"/>
    </row>
    <row r="19" spans="1:10" x14ac:dyDescent="0.25">
      <c r="A19" s="4"/>
      <c r="B19" s="4"/>
      <c r="C19" s="4"/>
      <c r="D19" s="5"/>
      <c r="E19" s="9"/>
    </row>
    <row r="20" spans="1:10" x14ac:dyDescent="0.25">
      <c r="A20" s="145" t="s">
        <v>27</v>
      </c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x14ac:dyDescent="0.25">
      <c r="A21" s="120" t="s">
        <v>28</v>
      </c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0" x14ac:dyDescent="0.25">
      <c r="A22" s="120" t="s">
        <v>29</v>
      </c>
      <c r="B22" s="171"/>
      <c r="C22" s="171"/>
      <c r="D22" s="171"/>
      <c r="E22" s="171"/>
      <c r="F22" s="171"/>
      <c r="G22" s="171"/>
      <c r="H22" s="171"/>
      <c r="I22" s="171"/>
      <c r="J22" s="171"/>
    </row>
    <row r="23" spans="1:10" x14ac:dyDescent="0.25">
      <c r="A23" s="120" t="s">
        <v>30</v>
      </c>
      <c r="B23" s="171"/>
      <c r="C23" s="171"/>
      <c r="D23" s="171"/>
      <c r="E23" s="171"/>
      <c r="F23" s="171"/>
      <c r="G23" s="171"/>
      <c r="H23" s="171"/>
      <c r="I23" s="171"/>
      <c r="J23" s="171"/>
    </row>
    <row r="24" spans="1:10" x14ac:dyDescent="0.25">
      <c r="A24" s="174" t="s">
        <v>31</v>
      </c>
      <c r="B24" s="171"/>
      <c r="C24" s="171"/>
      <c r="D24" s="171"/>
      <c r="E24" s="171"/>
      <c r="F24" s="171"/>
      <c r="G24" s="171"/>
      <c r="H24" s="171"/>
      <c r="I24" s="171"/>
      <c r="J24" s="171"/>
    </row>
    <row r="25" spans="1:10" x14ac:dyDescent="0.25">
      <c r="A25" s="174"/>
      <c r="B25" s="171"/>
      <c r="C25" s="171"/>
      <c r="D25" s="171"/>
      <c r="E25" s="171"/>
      <c r="F25" s="171"/>
      <c r="G25" s="171"/>
      <c r="H25" s="171"/>
      <c r="I25" s="171"/>
      <c r="J25" s="171"/>
    </row>
    <row r="26" spans="1:10" x14ac:dyDescent="0.25">
      <c r="A26" s="174"/>
      <c r="B26" s="171"/>
      <c r="C26" s="171"/>
      <c r="D26" s="171"/>
      <c r="E26" s="171"/>
      <c r="F26" s="171"/>
      <c r="G26" s="171"/>
      <c r="H26" s="171"/>
      <c r="I26" s="171"/>
      <c r="J26" s="171"/>
    </row>
    <row r="27" spans="1:10" x14ac:dyDescent="0.25">
      <c r="A27" s="174"/>
      <c r="B27" s="171"/>
      <c r="C27" s="171"/>
      <c r="D27" s="171"/>
      <c r="E27" s="171"/>
      <c r="F27" s="171"/>
      <c r="G27" s="171"/>
      <c r="H27" s="171"/>
      <c r="I27" s="171"/>
      <c r="J27" s="171"/>
    </row>
    <row r="28" spans="1:10" x14ac:dyDescent="0.25">
      <c r="A28" s="4"/>
      <c r="B28" s="4"/>
      <c r="C28" s="4"/>
      <c r="D28" s="5"/>
      <c r="E28" s="9"/>
    </row>
    <row r="29" spans="1:10" x14ac:dyDescent="0.25">
      <c r="A29" s="4"/>
      <c r="B29" s="4"/>
      <c r="C29" s="4"/>
      <c r="D29" s="5"/>
      <c r="E29" s="9"/>
    </row>
    <row r="30" spans="1:10" x14ac:dyDescent="0.25">
      <c r="A30" s="4"/>
      <c r="B30" s="4"/>
      <c r="C30" s="4"/>
      <c r="D30" s="5"/>
      <c r="E30" s="9"/>
    </row>
    <row r="31" spans="1:10" x14ac:dyDescent="0.25">
      <c r="A31" s="4"/>
      <c r="B31" s="4"/>
      <c r="C31" s="4"/>
      <c r="D31" s="5"/>
      <c r="E31" s="9"/>
    </row>
    <row r="32" spans="1:10" x14ac:dyDescent="0.25">
      <c r="A32" s="4"/>
      <c r="B32" s="4"/>
      <c r="C32" s="4"/>
      <c r="D32" s="5"/>
      <c r="E32" s="9"/>
    </row>
    <row r="33" spans="1:5" x14ac:dyDescent="0.25">
      <c r="A33" s="4"/>
      <c r="B33" s="4"/>
      <c r="C33" s="4"/>
      <c r="D33" s="5"/>
      <c r="E33" s="9"/>
    </row>
    <row r="34" spans="1:5" x14ac:dyDescent="0.25">
      <c r="A34" s="4"/>
      <c r="B34" s="4"/>
      <c r="C34" s="4"/>
      <c r="D34" s="5"/>
      <c r="E34" s="9"/>
    </row>
    <row r="35" spans="1:5" x14ac:dyDescent="0.25">
      <c r="A35" s="4"/>
      <c r="B35" s="4"/>
      <c r="C35" s="4"/>
      <c r="D35" s="5"/>
      <c r="E35" s="9"/>
    </row>
    <row r="36" spans="1:5" x14ac:dyDescent="0.25">
      <c r="A36" s="4"/>
      <c r="B36" s="4"/>
      <c r="C36" s="4"/>
      <c r="D36" s="5"/>
      <c r="E36" s="9"/>
    </row>
    <row r="37" spans="1:5" x14ac:dyDescent="0.25">
      <c r="A37" s="4"/>
      <c r="B37" s="4"/>
      <c r="C37" s="4"/>
      <c r="D37" s="5"/>
      <c r="E37" s="9"/>
    </row>
    <row r="38" spans="1:5" x14ac:dyDescent="0.25">
      <c r="A38" s="4"/>
      <c r="B38" s="4"/>
      <c r="C38" s="4"/>
      <c r="D38" s="5"/>
      <c r="E38" s="9"/>
    </row>
  </sheetData>
  <mergeCells count="10">
    <mergeCell ref="B24:J27"/>
    <mergeCell ref="A24:A27"/>
    <mergeCell ref="A3:J3"/>
    <mergeCell ref="A4:J4"/>
    <mergeCell ref="A5:J5"/>
    <mergeCell ref="A6:J6"/>
    <mergeCell ref="B20:J20"/>
    <mergeCell ref="B21:J21"/>
    <mergeCell ref="B22:J22"/>
    <mergeCell ref="B23:J23"/>
  </mergeCells>
  <pageMargins left="0.7" right="0.7" top="0.75" bottom="0.75" header="0.3" footer="0.3"/>
  <pageSetup paperSize="9" scale="58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650f03-2686-46ad-801d-8e0c8e21f4d3" xsi:nil="true"/>
    <lcf76f155ced4ddcb4097134ff3c332f xmlns="5dda1b7b-0152-4585-9856-699c9b96a7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9929E4-D5B9-4C5E-8CF7-4FA4F10BD4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74D6-A37B-43BD-8F1D-84DD24DEF79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ba005f7-fa1e-485e-b5e7-1a7fab64c0a9"/>
    <ds:schemaRef ds:uri="http://purl.org/dc/dcmitype/"/>
    <ds:schemaRef ds:uri="http://purl.org/dc/elements/1.1/"/>
    <ds:schemaRef ds:uri="38d6a151-222b-416e-90db-ae104f89485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D521BF-DC06-410E-8F92-0EEF38AB74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Voorblad - Totaal</vt:lpstr>
      <vt:lpstr>Vegetarisch vleesvervangers </vt:lpstr>
      <vt:lpstr>Halal </vt:lpstr>
      <vt:lpstr>Vlees</vt:lpstr>
      <vt:lpstr>Vleeswaren</vt:lpstr>
      <vt:lpstr>Gevogelte</vt:lpstr>
      <vt:lpstr>Wild</vt:lpstr>
      <vt:lpstr>Gevogelte!Print_Area</vt:lpstr>
      <vt:lpstr>Vlees!Print_Area</vt:lpstr>
      <vt:lpstr>Vleeswaren!Print_Area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aanbesteden@hotelschool.nl</dc:creator>
  <cp:keywords/>
  <dc:description/>
  <cp:lastModifiedBy>Aanbesteden HTH</cp:lastModifiedBy>
  <cp:revision/>
  <cp:lastPrinted>2025-09-24T12:34:22Z</cp:lastPrinted>
  <dcterms:created xsi:type="dcterms:W3CDTF">2015-12-03T10:55:08Z</dcterms:created>
  <dcterms:modified xsi:type="dcterms:W3CDTF">2025-09-29T08:12:44Z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1505000</vt:r8>
  </property>
  <property fmtid="{D5CDD505-2E9C-101B-9397-08002B2CF9AE}" pid="4" name="MediaServiceImageTags">
    <vt:lpwstr/>
  </property>
</Properties>
</file>