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tudentalbeda-my.sharepoint.com/personal/jvmil1_albeda_nl/Documents/Bureaublad/"/>
    </mc:Choice>
  </mc:AlternateContent>
  <xr:revisionPtr revIDLastSave="2" documentId="13_ncr:1_{FD25AF35-D6FE-4F6C-A37B-6477366AC334}" xr6:coauthVersionLast="47" xr6:coauthVersionMax="47" xr10:uidLastSave="{77331BB1-BCF0-438E-B898-0461156F693A}"/>
  <bookViews>
    <workbookView xWindow="768" yWindow="768" windowWidth="17280" windowHeight="8880" xr2:uid="{00000000-000D-0000-FFFF-FFFF00000000}"/>
  </bookViews>
  <sheets>
    <sheet name="B5348-C1  Aannemersselectie" sheetId="1" r:id="rId1"/>
  </sheets>
  <definedNames>
    <definedName name="_xlnm.Print_Area" localSheetId="0">'B5348-C1  Aannemersselectie'!$A$1:$M$403</definedName>
    <definedName name="_xlnm.Print_Titles" localSheetId="0">'B5348-C1  Aannemersselectie'!$22:$23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7" i="1" l="1"/>
  <c r="J99" i="1"/>
  <c r="J95" i="1"/>
  <c r="J101" i="1"/>
  <c r="J98" i="1"/>
  <c r="J97" i="1"/>
  <c r="J96" i="1"/>
  <c r="J94" i="1"/>
  <c r="J93" i="1"/>
  <c r="J92" i="1"/>
  <c r="J88" i="1"/>
  <c r="J250" i="1"/>
  <c r="J359" i="1"/>
  <c r="J271" i="1"/>
  <c r="J370" i="1" l="1"/>
  <c r="J366" i="1"/>
  <c r="J363" i="1"/>
  <c r="J355" i="1"/>
  <c r="J351" i="1"/>
  <c r="J345" i="1"/>
  <c r="J328" i="1"/>
  <c r="J289" i="1"/>
  <c r="J294" i="1"/>
  <c r="J293" i="1"/>
  <c r="J219" i="1"/>
  <c r="J193" i="1"/>
  <c r="J190" i="1"/>
  <c r="J118" i="1"/>
  <c r="J115" i="1"/>
  <c r="J342" i="1" l="1"/>
  <c r="J338" i="1"/>
  <c r="J334" i="1"/>
  <c r="J326" i="1"/>
  <c r="J322" i="1"/>
  <c r="J316" i="1"/>
  <c r="J312" i="1"/>
  <c r="J311" i="1"/>
  <c r="J306" i="1"/>
  <c r="J305" i="1"/>
  <c r="J300" i="1"/>
  <c r="J299" i="1"/>
  <c r="J284" i="1"/>
  <c r="J283" i="1"/>
  <c r="J276" i="1"/>
  <c r="J265" i="1"/>
  <c r="J261" i="1"/>
  <c r="J257" i="1"/>
  <c r="J254" i="1"/>
  <c r="J247" i="1"/>
  <c r="J241" i="1"/>
  <c r="J237" i="1"/>
  <c r="J231" i="1"/>
  <c r="J230" i="1"/>
  <c r="J225" i="1"/>
  <c r="J216" i="1"/>
  <c r="J212" i="1"/>
  <c r="J211" i="1"/>
  <c r="J210" i="1"/>
  <c r="J209" i="1"/>
  <c r="J208" i="1"/>
  <c r="J207" i="1"/>
  <c r="J206" i="1"/>
  <c r="J205" i="1"/>
  <c r="J201" i="1"/>
  <c r="J197" i="1"/>
  <c r="J187" i="1"/>
  <c r="J181" i="1"/>
  <c r="J177" i="1"/>
  <c r="J172" i="1"/>
  <c r="J166" i="1"/>
  <c r="J163" i="1"/>
  <c r="J157" i="1"/>
  <c r="J151" i="1"/>
  <c r="J148" i="1"/>
  <c r="J144" i="1"/>
  <c r="J138" i="1"/>
  <c r="J137" i="1"/>
  <c r="J132" i="1"/>
  <c r="J129" i="1"/>
  <c r="J125" i="1"/>
  <c r="J122" i="1"/>
  <c r="J111" i="1"/>
  <c r="J107" i="1"/>
  <c r="J83" i="1"/>
  <c r="J77" i="1"/>
  <c r="J73" i="1"/>
  <c r="J70" i="1"/>
  <c r="J66" i="1"/>
  <c r="J62" i="1"/>
  <c r="J58" i="1"/>
  <c r="J52" i="1"/>
  <c r="J31" i="1"/>
  <c r="J27" i="1"/>
  <c r="J373" i="1" l="1"/>
  <c r="J375" i="1" s="1"/>
  <c r="J377" i="1" l="1"/>
  <c r="J379" i="1" s="1"/>
  <c r="J381" i="1" s="1"/>
  <c r="J383" i="1" s="1"/>
  <c r="J385" i="1" l="1"/>
  <c r="J387" i="1" s="1"/>
  <c r="J389" i="1" l="1"/>
  <c r="J391" i="1" s="1"/>
  <c r="J393" i="1" l="1"/>
  <c r="J397" i="1" s="1"/>
  <c r="J402" i="1" l="1"/>
  <c r="J407" i="1" l="1"/>
  <c r="J409" i="1" s="1"/>
</calcChain>
</file>

<file path=xl/sharedStrings.xml><?xml version="1.0" encoding="utf-8"?>
<sst xmlns="http://schemas.openxmlformats.org/spreadsheetml/2006/main" count="867" uniqueCount="427">
  <si>
    <t>Aannemerselectie op basis van fictief project aan de Thorbeckelaan 63 te Spijkenisse.</t>
  </si>
  <si>
    <t>ALGEMENE OMSCHRIJVING VAN HET WERK:</t>
  </si>
  <si>
    <t>Het schoolgebouw van Albeda is gelegen aan de Thorbeckelaan 63 te Spijkenisse wordt fictief verbouwd.</t>
  </si>
  <si>
    <t>Op hoofdlijnen en niet limitatief vinden o.a. de volgende verbouwingswerkzaamheden plaats:</t>
  </si>
  <si>
    <t>- plaatsen van nieuwe binnenwanden en -kozijnen;</t>
  </si>
  <si>
    <t>- aanbrengen van nieuwe plafonds;</t>
  </si>
  <si>
    <t>- aanbrengen van vloerafwerkingen;</t>
  </si>
  <si>
    <t>- aanbrengen van wandafwerkingen;</t>
  </si>
  <si>
    <t>VOOR HET WERK GELDENDE VOORWAARDEN UAV 2012</t>
  </si>
  <si>
    <t>ONDERHOUDSTERMIJN</t>
  </si>
  <si>
    <t>De onderhoudstermijn bedraagt in maanden:</t>
  </si>
  <si>
    <t>- 6 t.b.v. bouwkundige werken;</t>
  </si>
  <si>
    <t>pst</t>
  </si>
  <si>
    <t>á</t>
  </si>
  <si>
    <t>=</t>
  </si>
  <si>
    <t>VERBAND MET ANDERE WERKEN</t>
  </si>
  <si>
    <t>WERKZAAMHEDEN DOOR DERDEN</t>
  </si>
  <si>
    <t>Coördinatiekosten werken Derden</t>
  </si>
  <si>
    <t>Door derden worden uitgevoerd:</t>
  </si>
  <si>
    <t>- lichtwering binnen;</t>
  </si>
  <si>
    <t>- losse inrichting;</t>
  </si>
  <si>
    <t>TEKENINGEN EN BEREKENINGEN</t>
  </si>
  <si>
    <t>Tekeningen, berekeningen en Revisiebescheiden e.d.</t>
  </si>
  <si>
    <t>BOUWPLAATSVOORZIENINGEN</t>
  </si>
  <si>
    <t>05.32</t>
  </si>
  <si>
    <t>BESCHIKBAARSTELLING MATERIEEL</t>
  </si>
  <si>
    <t>05.32.10-a</t>
  </si>
  <si>
    <t>WERKTUIG</t>
  </si>
  <si>
    <t>TIJDELIJKE VOORZIENING</t>
  </si>
  <si>
    <t>.01</t>
  </si>
  <si>
    <t>De op het werk aanwezige werktuigen en/of materieel zoals kraan, bouwlift, steiger, ladders e.d.</t>
  </si>
  <si>
    <t>05.33</t>
  </si>
  <si>
    <t>BESCHIKBAARSTELLING PERSONEEL</t>
  </si>
  <si>
    <t>05.33.10-a</t>
  </si>
  <si>
    <t>BOUWDELEN/INSTALLATIEDELEN, ALGEMEEN</t>
  </si>
  <si>
    <t>Ten behoeve van de (maat)controle door de directie.</t>
  </si>
  <si>
    <t>05.34</t>
  </si>
  <si>
    <t>SCHOONMAKEN EN PREVENTIEF ONDERHOUD NIEUW WERK</t>
  </si>
  <si>
    <t>05.34.10-a</t>
  </si>
  <si>
    <t>VERWIJDEREN VERONTREINIGINGEN NIEUW WERK</t>
  </si>
  <si>
    <t>Het schoonmaken van het werk ten behoeve van de oplevering.</t>
  </si>
  <si>
    <t>m2</t>
  </si>
  <si>
    <t>05.41</t>
  </si>
  <si>
    <t>INRICHTING WERKTERREIN</t>
  </si>
  <si>
    <t>05.41.11-a</t>
  </si>
  <si>
    <t>WERKTERREININRICHTINGSPLAN</t>
  </si>
  <si>
    <t>De inrichting van het werkterrein als aangegeven op tekening.</t>
  </si>
  <si>
    <t>05.41.11-b</t>
  </si>
  <si>
    <t>Het bouwveiligheidsplan.</t>
  </si>
  <si>
    <t>05.42</t>
  </si>
  <si>
    <t>AFSLUITINGEN EN RECLAME</t>
  </si>
  <si>
    <t>05.42.21-a</t>
  </si>
  <si>
    <t>STOFSCHOT</t>
  </si>
  <si>
    <t>De tijdelijke stofschotten: indien een gedeelte van een verdieping wordt verbouwd en afgestemd op de fasering van het werk.</t>
  </si>
  <si>
    <t>05.42.31-a</t>
  </si>
  <si>
    <t>NAAMSAANDUIDING BOUWPLAATS</t>
  </si>
  <si>
    <t>05.42.31-b</t>
  </si>
  <si>
    <t>De naamsaanduiding van de bouwplaats in de lifthal op elke verdieping waar verbouwd wordt.</t>
  </si>
  <si>
    <t>KOZIJNEN, RAMEN EN DEUREN</t>
  </si>
  <si>
    <t>30.12</t>
  </si>
  <si>
    <t>30.12.10-a</t>
  </si>
  <si>
    <t>TEKENINGEN</t>
  </si>
  <si>
    <t>BINNENKOZIJN/-PUI</t>
  </si>
  <si>
    <t>Van alle in dit hoofdstuk beschreven binnenwandvullingen.</t>
  </si>
  <si>
    <t>30.12.20-a</t>
  </si>
  <si>
    <t>STATISCHE BEREKENING</t>
  </si>
  <si>
    <t>Van alle in dit hoofdstuk beschreven binnenwandvullingen, voor zover de situatie, vorm, afmetingen, uitvoering o.d. van de betreffende vullingen daartoe aanleiding geven.</t>
  </si>
  <si>
    <t>30.32</t>
  </si>
  <si>
    <t>KOZIJNEN</t>
  </si>
  <si>
    <t>30.32.11-a</t>
  </si>
  <si>
    <t>HOUTEN PUI/KOZIJN</t>
  </si>
  <si>
    <t>De houten brandwerende binnenwandvullingen zoals aangeven op tekening.</t>
  </si>
  <si>
    <t>30.32.11-b</t>
  </si>
  <si>
    <t>30.33</t>
  </si>
  <si>
    <t>DEUREN</t>
  </si>
  <si>
    <t>30.33.11-a</t>
  </si>
  <si>
    <t>HOUTEN DEUR</t>
  </si>
  <si>
    <t>BINNENDEUR</t>
  </si>
  <si>
    <t>In alle houten binnenwandvullingen als aangegeven op tekening.</t>
  </si>
  <si>
    <t>st</t>
  </si>
  <si>
    <t>30.33.11-b</t>
  </si>
  <si>
    <t>30.80</t>
  </si>
  <si>
    <t>HANG- EN SLUITWERK</t>
  </si>
  <si>
    <t>30.80.19-a</t>
  </si>
  <si>
    <t>VULLING WANDOPENING, BINNEN</t>
  </si>
  <si>
    <t>Ten behoeve van de beweegbare delen in de diverse bouwonderdelen.</t>
  </si>
  <si>
    <t>BEGLAZING</t>
  </si>
  <si>
    <t>34.12</t>
  </si>
  <si>
    <t>WERKBESCHEIDEN</t>
  </si>
  <si>
    <t>34.12.20-a</t>
  </si>
  <si>
    <t>Voor alle in dit hoofdstuk beschreven beglazingen.</t>
  </si>
  <si>
    <t>34.32</t>
  </si>
  <si>
    <t>GELAAGD GLAS</t>
  </si>
  <si>
    <t>34.32.10-a</t>
  </si>
  <si>
    <t>GELAAGD GLAS, BEGLAZING MET KIT EN GLASLATTEN</t>
  </si>
  <si>
    <t>De te beglazen glasopeningen van de binnenkozijnen en/of -deuren.</t>
  </si>
  <si>
    <t>34.32.10-b</t>
  </si>
  <si>
    <t>NATUUR- EN KUNSTSTEEN</t>
  </si>
  <si>
    <t>35.45</t>
  </si>
  <si>
    <t>KUNSTSTEEN DORPELS EN NEUTEN</t>
  </si>
  <si>
    <t>35.45.10-a</t>
  </si>
  <si>
    <t>KUNSTSTENEN DORPEL/NEUT</t>
  </si>
  <si>
    <t>DORPEL</t>
  </si>
  <si>
    <t>De dorpels ter plaatse van de toegang tot de toiletgroepen.</t>
  </si>
  <si>
    <t>m1</t>
  </si>
  <si>
    <t>VOEGVULLING</t>
  </si>
  <si>
    <t>36.30</t>
  </si>
  <si>
    <t>VOEGVULLINGEN MET KIT</t>
  </si>
  <si>
    <t>36.30.10-a</t>
  </si>
  <si>
    <t>VOEGVULLING MET KIT</t>
  </si>
  <si>
    <t>AANSLUITINGEN, VOEGEN</t>
  </si>
  <si>
    <t>De voegvulling ter plaatse van alle naden en voegen binnen, niet zijnde brandwerend.</t>
  </si>
  <si>
    <t>36.30.10-b</t>
  </si>
  <si>
    <t>BINNENWAND</t>
  </si>
  <si>
    <t>De voegvulling ter plaatse van de diverse brandwerende aansluitingen en doorvoeringen.</t>
  </si>
  <si>
    <t>STUKADOORWERK</t>
  </si>
  <si>
    <t>40.25</t>
  </si>
  <si>
    <t>HERSTELLEN BESTAAND WERK</t>
  </si>
  <si>
    <t>40.25.10-a</t>
  </si>
  <si>
    <t>HERSTELLEN BESTAAND STUKADOORWERK</t>
  </si>
  <si>
    <t>De herstellingen/uitbreidingen van de bestaande stukadoorwerken.</t>
  </si>
  <si>
    <t>40.40</t>
  </si>
  <si>
    <t>PLEISTERWERK</t>
  </si>
  <si>
    <t>40.81</t>
  </si>
  <si>
    <t>PROFIELEN</t>
  </si>
  <si>
    <t>40.81.11-a</t>
  </si>
  <si>
    <t>RANDAFWERKINGSPROFIEL</t>
  </si>
  <si>
    <t>Over de volle hoogte op alle uitwendige hoeken van stukadoorwerken alsmede bij overgangen/aansluitingen van stukadoorwerken op andere bouwonderdelen en/of afwerkingen, bij beëindigingen, dilataties e.d.</t>
  </si>
  <si>
    <t>TEGELWERK</t>
  </si>
  <si>
    <t>41.22</t>
  </si>
  <si>
    <t>VOORBEHANDELING ONDERGROND</t>
  </si>
  <si>
    <t>41.22.10-a</t>
  </si>
  <si>
    <t>TEGELWERK, ONDERGROND VOORSTRIJKEN</t>
  </si>
  <si>
    <t>41.32</t>
  </si>
  <si>
    <t>WANDTEGELWERK</t>
  </si>
  <si>
    <t>41.32.12-a</t>
  </si>
  <si>
    <t>WANDTEGELWERK, GELIJMD, KERAMISCHE TEGEL</t>
  </si>
  <si>
    <t>41.71</t>
  </si>
  <si>
    <t>VOEGWERK</t>
  </si>
  <si>
    <t>41.71.10-a</t>
  </si>
  <si>
    <t>TEGELWERK, VOEGAFWERKING</t>
  </si>
  <si>
    <t>Het voegwerk van de wandtegelwerken.</t>
  </si>
  <si>
    <t>41.71.20-a</t>
  </si>
  <si>
    <t>De voegvullingen in/langs tegelwerken ter plaatse van:</t>
  </si>
  <si>
    <t>- 	de verticale inwendige hoeken;</t>
  </si>
  <si>
    <t>- 	de overgang wandtegelwerk-plint;</t>
  </si>
  <si>
    <t>- 	de aansluitingen van de dorpels;</t>
  </si>
  <si>
    <t>- 	de aansluitingen van de deurstijlen;</t>
  </si>
  <si>
    <t>- 	de tegelluiken (rondom) en het wandtegelwerk;</t>
  </si>
  <si>
    <t>- 	de leidingdoorvoeren;</t>
  </si>
  <si>
    <t>- 	de aansluiting met de sanitaire toestellen;</t>
  </si>
  <si>
    <t>- 	overgangen in de ondergrond.</t>
  </si>
  <si>
    <t>41.83</t>
  </si>
  <si>
    <t>41.83.13-a</t>
  </si>
  <si>
    <t>STUC-/TEGELPROFIEL</t>
  </si>
  <si>
    <t>Ter plaatse van de buitenhoeken van betegelde wanden.</t>
  </si>
  <si>
    <t>DEKVLOEREN EN VLOERSYSTEMEN</t>
  </si>
  <si>
    <t>42.25</t>
  </si>
  <si>
    <t>42.25.11-a</t>
  </si>
  <si>
    <t>HERSTELLEN BESTAANDE DEKVLOER, OPLOSM.VRIJ/WATERGEDR., DEKLAAGMORTEL</t>
  </si>
  <si>
    <t>VRIJDRAGENDE VLOER, BINNEN</t>
  </si>
  <si>
    <t>De herstellingen aan de dekvloeren.</t>
  </si>
  <si>
    <t>42.40</t>
  </si>
  <si>
    <t>VLOERAFWERKINGEN</t>
  </si>
  <si>
    <t>42.40.14-a</t>
  </si>
  <si>
    <t>VLOERAFW. KUNSTHARSMORTEL, OPLOSM.VRIJ</t>
  </si>
  <si>
    <t>De vloerafwerking ter plaatse van de toiletten.</t>
  </si>
  <si>
    <t>METAAL- EN KUNSTSTOFWERK</t>
  </si>
  <si>
    <t>43.38</t>
  </si>
  <si>
    <t>DIVERSE ONDERDELEN</t>
  </si>
  <si>
    <t>43.38.29-a</t>
  </si>
  <si>
    <t>STAALWERKEN EN KRAMERIJEN</t>
  </si>
  <si>
    <t>GEBOUW</t>
  </si>
  <si>
    <t>De op tekening en details aangegeven en voor het werk benodigde staalwerken en kramerijen.</t>
  </si>
  <si>
    <t>43.42</t>
  </si>
  <si>
    <t>METAALPROFIELEN</t>
  </si>
  <si>
    <t>43.42.29-a</t>
  </si>
  <si>
    <t>De hoekbeschermers op alle uitwendige hoeken van nieuwe MS-wanden.</t>
  </si>
  <si>
    <t>PLAFOND- EN WANDSYSTEMEN</t>
  </si>
  <si>
    <t>44.12</t>
  </si>
  <si>
    <t>44.12.10-a</t>
  </si>
  <si>
    <t>BINNENPLAFOND</t>
  </si>
  <si>
    <t>Van de in dit hoofdstuk beschreven binnenplafondsystemen.</t>
  </si>
  <si>
    <t>44.31</t>
  </si>
  <si>
    <t>PANELENPLAFONDS</t>
  </si>
  <si>
    <t>44.31.10-a</t>
  </si>
  <si>
    <t>PANELENPLAFOND, MINERAALVEZEL PLAFONDPANEEL</t>
  </si>
  <si>
    <t>Het systeemplafond in alle ruimten m.u.v. sanitaire ruimten.</t>
  </si>
  <si>
    <t>44.31.10-b</t>
  </si>
  <si>
    <t>Het systeemplafond in alle sanitaire ruimten.</t>
  </si>
  <si>
    <t>44.38</t>
  </si>
  <si>
    <t>PLAFONDELEMENTEN EN -ONDERDELEN</t>
  </si>
  <si>
    <t>44.38.20-a</t>
  </si>
  <si>
    <t>PLENUMAFSCHEIDINGSELEMENT</t>
  </si>
  <si>
    <t>Tussen de nieuwe binnenkozijnen en de bovenliggende constructies.</t>
  </si>
  <si>
    <t>44.41</t>
  </si>
  <si>
    <t>IN HET WERK AF TE WERKEN SYSTEEMWANDEN</t>
  </si>
  <si>
    <t>44.41.21-a</t>
  </si>
  <si>
    <t>SYSTEEMWAND, BEPLATING OP SKELET, METALEN WANDPROFIEL, GIPSPLAAT</t>
  </si>
  <si>
    <t>De metall stud binnenwanden, MS 2.50.2A, volgens tekening.</t>
  </si>
  <si>
    <t>AFBOUWTIMMERWERK</t>
  </si>
  <si>
    <t>45.46</t>
  </si>
  <si>
    <t>AFTIMMERINGEN</t>
  </si>
  <si>
    <t>45.46.14-a</t>
  </si>
  <si>
    <t>AFTIMMERING, GEZAAGD HOUT</t>
  </si>
  <si>
    <t>SCHILDERWERK</t>
  </si>
  <si>
    <t>46.21</t>
  </si>
  <si>
    <t>BESTAANDE ONDERGROND, HOUT</t>
  </si>
  <si>
    <t>46.21.11-a</t>
  </si>
  <si>
    <t>BEST. ONDERGR. HOUT, DEKKEND SYSTEEM, WATERGEDR.</t>
  </si>
  <si>
    <t>SCHILDERWERK, HOUT, BINNEN</t>
  </si>
  <si>
    <t>46.23</t>
  </si>
  <si>
    <t>BESTAANDE ONDERGROND, STEENACHTIG</t>
  </si>
  <si>
    <t>46.23.21-a</t>
  </si>
  <si>
    <t>BEST. ONDERGR. STEEN, DEKKEND SYSTEEM WATERGEDR.</t>
  </si>
  <si>
    <t>Het schilderwerk op bestaande wanden en kolommen.</t>
  </si>
  <si>
    <t>46.31</t>
  </si>
  <si>
    <t>NIEUWE ONDERGROND, HOUT</t>
  </si>
  <si>
    <t>46.31.11-a</t>
  </si>
  <si>
    <t>NWE ONDERGR. HOUT, DEKKEND SYSTEEM, WATERGEDR.</t>
  </si>
  <si>
    <t>Het dekkende schilderwerk van alle nieuwe houten onderdelen binnen.</t>
  </si>
  <si>
    <t>46.32</t>
  </si>
  <si>
    <t>NIEUWE ONDERGROND, METAAL</t>
  </si>
  <si>
    <t>46.32.13-a</t>
  </si>
  <si>
    <t>NWE ONDERGR. METAAL, WATERGEDR.</t>
  </si>
  <si>
    <t>INSTALLATIES</t>
  </si>
  <si>
    <t>De nieuwe in het zicht komende leidingwerken, radiatoren etc. voorzover deze niet fabrieksmatig of niet in de juiste kleur zijn afgewerkt.</t>
  </si>
  <si>
    <t>46.33</t>
  </si>
  <si>
    <t>NIEUWE ONDERGROND, STEENACHTIG</t>
  </si>
  <si>
    <t>46.33.21-a</t>
  </si>
  <si>
    <t>NWE ONDERGR. STEEN, DEKKEND SYSTEEM, WATERGEDR.</t>
  </si>
  <si>
    <t>Het schilderwerk op de nieuwe ms-binnenwanden voorzover deze niet voorzien worden van tegelwerk.</t>
  </si>
  <si>
    <t>BEHANGWERK, VLOERBEDEKKING EN STOFFERING</t>
  </si>
  <si>
    <t>48.12</t>
  </si>
  <si>
    <t>48.12.10-a</t>
  </si>
  <si>
    <t>BINNENVLOER OP ZAND</t>
  </si>
  <si>
    <t>Van alle in dit hoofdstuk beschreven vloerbedekkingen.</t>
  </si>
  <si>
    <t>48.41</t>
  </si>
  <si>
    <t>VLOERBEDEKKING, VOORBEHANDELING ONDERGROND</t>
  </si>
  <si>
    <t>48.41.10-a</t>
  </si>
  <si>
    <t>VLOERBEDEKKING, VOORBEHANDELING ONDERGROND, EGALISEERMIDDEL</t>
  </si>
  <si>
    <t>48.43</t>
  </si>
  <si>
    <t>ELASTISCHE VLOERBEDEKKINGEN</t>
  </si>
  <si>
    <t>48.43.10-a</t>
  </si>
  <si>
    <t>ELASTISCHE VLOERBEDEKKING, ELASTISCHE VLOERBEDEKKING</t>
  </si>
  <si>
    <t>Totaal directe kosten (A)</t>
  </si>
  <si>
    <t>(A)</t>
  </si>
  <si>
    <t>Algemene Bouwplaats-/Uitvoeringskosten (B) --&gt; is % van (A)</t>
  </si>
  <si>
    <t>%</t>
  </si>
  <si>
    <t>(B)</t>
  </si>
  <si>
    <t>sub</t>
  </si>
  <si>
    <t>(A) +(B) = (C)</t>
  </si>
  <si>
    <t>Algemene Kosten (D) --&gt; is % van (C)</t>
  </si>
  <si>
    <t>(D)</t>
  </si>
  <si>
    <t>(C) +(D) = (E)</t>
  </si>
  <si>
    <t>Winst &amp; Risico (F) --&gt; is % van (E)</t>
  </si>
  <si>
    <t>(F)</t>
  </si>
  <si>
    <t>(E) +(F) = (G)</t>
  </si>
  <si>
    <t>CAR-verzekering door aannemer (H) --&gt; is % van (G)</t>
  </si>
  <si>
    <t>(H)</t>
  </si>
  <si>
    <t>(G) +(H) = (J)</t>
  </si>
  <si>
    <t>Afkoop loon en prijsstijgingen tbv 'prijsvast einde werk' (K) --&gt; is % van (J)</t>
  </si>
  <si>
    <t>(K)</t>
  </si>
  <si>
    <t>(J) +(K) = (L)</t>
  </si>
  <si>
    <t>(M)</t>
  </si>
  <si>
    <t>Totaal aanneemsom, excl. btw, 'prijsvast einde werk' (N)</t>
  </si>
  <si>
    <t>(L) + (M) = (N)</t>
  </si>
  <si>
    <t>05</t>
  </si>
  <si>
    <t>- …………………………………………..</t>
  </si>
  <si>
    <t>- vloerafwerking</t>
  </si>
  <si>
    <t>- vloerplinten</t>
  </si>
  <si>
    <t>BINNENINRICHTING</t>
  </si>
  <si>
    <t>47.19</t>
  </si>
  <si>
    <t>47.19.10-a</t>
  </si>
  <si>
    <t>VASTE INRICHTING</t>
  </si>
  <si>
    <t>De nieuwe vaste inrichtingen volgens tekeningen.</t>
  </si>
  <si>
    <t>47.49</t>
  </si>
  <si>
    <t>VASTE INRICHTINGSELEMENTEN</t>
  </si>
  <si>
    <t>47.49.10-a</t>
  </si>
  <si>
    <t>De wandtegelwerken ter plaatse van de toiletgroepen.</t>
  </si>
  <si>
    <t>Commerciële korting / afronding (M)</t>
  </si>
  <si>
    <t>Code</t>
  </si>
  <si>
    <t>Omschrijving</t>
  </si>
  <si>
    <t>Hoev.</t>
  </si>
  <si>
    <t>Eenh.</t>
  </si>
  <si>
    <t>Prijs/Eenh.</t>
  </si>
  <si>
    <t>Totaal</t>
  </si>
  <si>
    <t xml:space="preserve">Btw </t>
  </si>
  <si>
    <t>(O)</t>
  </si>
  <si>
    <t>(P)</t>
  </si>
  <si>
    <t>(N) + (O) +(P) = (Q)</t>
  </si>
  <si>
    <t>over de betreffende onderdelen</t>
  </si>
  <si>
    <t>over de overige onderdelen</t>
  </si>
  <si>
    <t>- aanpassen bestaande binnendeuren;</t>
  </si>
  <si>
    <t>- aanbrengen sanitair;</t>
  </si>
  <si>
    <t xml:space="preserve">- 	de installaties, uit te voeren door nader op te geven nevenaannemers/ 			</t>
  </si>
  <si>
    <t>- schilderwerkzaamheden;</t>
  </si>
  <si>
    <t xml:space="preserve">  	contractanten van Albeda, coördinatie door aannemer van dit bestek.</t>
  </si>
  <si>
    <t>- grootkeukeninrichting;</t>
  </si>
  <si>
    <t>- 	installaties;</t>
  </si>
  <si>
    <t xml:space="preserve">- 	maken van doorvoeringen en verzorgen van water-, brand-, en </t>
  </si>
  <si>
    <t xml:space="preserve">  geluidwerende afdichtingen doorvoeringen leiding- en kanaalwerk;</t>
  </si>
  <si>
    <t xml:space="preserve">- 	leveren, aanbrengen en aansluiten tapkranen etc. (leveren en </t>
  </si>
  <si>
    <t xml:space="preserve">  aanbrengen sanitair door bouwkundige aannemer).</t>
  </si>
  <si>
    <t>Coördinatie door aannemer van dit bestek.</t>
  </si>
  <si>
    <t xml:space="preserve">Voorafgaand aan het werk worden door de gebouweigenaar de </t>
  </si>
  <si>
    <t>brandscheidingen op orde gebracht.</t>
  </si>
  <si>
    <t>- aanbrengen vaste inrichting;</t>
  </si>
  <si>
    <t>VERZEKERINGEN DOOR AANNEMER</t>
  </si>
  <si>
    <t>CAR-VERZEKERING DOOR DE AANNEMER/SECTIES</t>
  </si>
  <si>
    <t>CAR-verzekering --&gt; zie Staartblad (H)</t>
  </si>
  <si>
    <t>30.26</t>
  </si>
  <si>
    <t>AANPASSEN BESTAAND WERK</t>
  </si>
  <si>
    <t>30.26.19-a</t>
  </si>
  <si>
    <t>AANPASSEN BESTAANDE DEUREN</t>
  </si>
  <si>
    <t>30.26.19-b</t>
  </si>
  <si>
    <t>Het aanbrengen folie op bestaande HPL binnendeuren.</t>
  </si>
  <si>
    <t>De houten binnenwandvullingen zoals aangeven op tekening.</t>
  </si>
  <si>
    <t xml:space="preserve">De brandwerend te beglazen glasopeningen van de bestaande binnendeuren vluchttrappenhuis #.50. </t>
  </si>
  <si>
    <t xml:space="preserve">Het maken van een glasopening (200x1.000 mm) in de bestaande noodtrappenhuisdeuren #.50. </t>
  </si>
  <si>
    <t>Structuur: overeenkomstig omringend/aansluitend werk</t>
  </si>
  <si>
    <t>40.40.10-a</t>
  </si>
  <si>
    <t>RAAPWERK</t>
  </si>
  <si>
    <t xml:space="preserve">Het raapwerk op bestaande binnenwanden in de toiletgroepen waarop (gelijmde) wandtegels moeten worden aangebracht. </t>
  </si>
  <si>
    <t>BINNENWAND AFWERKING</t>
  </si>
  <si>
    <t>De te overtegelen wanden/wandgedeelten.</t>
  </si>
  <si>
    <t>41.22.10-c</t>
  </si>
  <si>
    <t>41.22.10-b</t>
  </si>
  <si>
    <t>TEGELWERK, ONDERGROND REINIGEN TBV VOORSTRIJKEN</t>
  </si>
  <si>
    <t>De voorbehandeling van de ondergrond ten behoeve van het tegelwerk op raapwerk.</t>
  </si>
  <si>
    <t>41.83.13-b</t>
  </si>
  <si>
    <t>Rondom de in te tegelen spiegels.</t>
  </si>
  <si>
    <t>VLOERPLINT ALS BESTAAND</t>
  </si>
  <si>
    <t>De nieuwe plinten t.p.v. nieuwe binnenwanden en aanhelingen als gevolg van de reeds uitgevoerde sloopwerken.</t>
  </si>
  <si>
    <t>46.22</t>
  </si>
  <si>
    <t>BESTAANDE ONDERGROND, METAAL</t>
  </si>
  <si>
    <t>BEST. ONDERGR. STAAL, WATERGEDR.</t>
  </si>
  <si>
    <t>Het dekkende schilderwerk van alle bestaande houten onderdelen binnendeuren.</t>
  </si>
  <si>
    <t>WARM-WATERVERWARMINGSINSTALLATIE</t>
  </si>
  <si>
    <t>Het schilderwerk op bestaande radiatoren en verwarmingsleidingen.</t>
  </si>
  <si>
    <t>46.22.11-b</t>
  </si>
  <si>
    <t>46.22.11-a</t>
  </si>
  <si>
    <t>Het schilderwerk op bestaande binnendeurkozijnen</t>
  </si>
  <si>
    <t xml:space="preserve">BINNENDEURKOZIJNEN </t>
  </si>
  <si>
    <t>De nieuwe balie</t>
  </si>
  <si>
    <t>47.49.10-b</t>
  </si>
  <si>
    <t>De nieuwe pantry's</t>
  </si>
  <si>
    <t>De egalisatie van bestaande dekvloeren welke voorzien moeten worden van elastische en/of zachte vloerbedekking.</t>
  </si>
  <si>
    <t>De vloerafwerking in alle ruimten m.u.v. toiletten en trappenhuizen.</t>
  </si>
  <si>
    <t>48.43.10-e</t>
  </si>
  <si>
    <t>De rubber afwerking in de trappenhuizen.</t>
  </si>
  <si>
    <t>SANITAIR</t>
  </si>
  <si>
    <t>53.31</t>
  </si>
  <si>
    <t>CLOSET EN URINOIRCOMBINATIES</t>
  </si>
  <si>
    <t>53.31.11-a</t>
  </si>
  <si>
    <t>CLOSETPOT, SPOELWATERRESERVOIR</t>
  </si>
  <si>
    <t>WANDCLOSET</t>
  </si>
  <si>
    <t>De closetpotten ter plaatse van de nieuwe toiletten.</t>
  </si>
  <si>
    <t>53.33</t>
  </si>
  <si>
    <t>WASTAFEL- EN WASTROGCOMBINATIES</t>
  </si>
  <si>
    <t>WASTAFEL/FONTEINBAK, WASTAFELKRAAN</t>
  </si>
  <si>
    <t>WASTAFEL</t>
  </si>
  <si>
    <t>De wastafels ter plaatse van de nieuwe toiletten.</t>
  </si>
  <si>
    <t>53.80</t>
  </si>
  <si>
    <t>TOEBEHOREN SANITAIR</t>
  </si>
  <si>
    <t>53.80.20-a</t>
  </si>
  <si>
    <t>SPIEGEL</t>
  </si>
  <si>
    <t>SANITAIR TOEBEHOREN</t>
  </si>
  <si>
    <t>BEUGEL/STEUN/ZITBANK</t>
  </si>
  <si>
    <t>In het invalidentoilet.</t>
  </si>
  <si>
    <t>45.41</t>
  </si>
  <si>
    <t>TIMMERWERK, BESCHIETING, MULTIPLEX</t>
  </si>
  <si>
    <t>TIMMERWERK BESCHIETING</t>
  </si>
  <si>
    <t>TRIPLEX 18 mm</t>
  </si>
  <si>
    <t>De multiplex koof, ter plaatse van de plafondovergang begane grond (R. 0.50).</t>
  </si>
  <si>
    <t>53.33.11-a</t>
  </si>
  <si>
    <t>53.33.11-c</t>
  </si>
  <si>
    <t>MIVA WASTAFEL + KRAAN</t>
  </si>
  <si>
    <t>De wastafel in het minder valide toilet/ invalidentoilet.</t>
  </si>
  <si>
    <t>01</t>
  </si>
  <si>
    <t>01.02.11</t>
  </si>
  <si>
    <t>01.02.31</t>
  </si>
  <si>
    <t>01.03</t>
  </si>
  <si>
    <t>01.03.10</t>
  </si>
  <si>
    <t>01.05</t>
  </si>
  <si>
    <t>44.26</t>
  </si>
  <si>
    <t>AANPASSEN BESTAANDE PLAFOND- EN WANDSYSTEMEN</t>
  </si>
  <si>
    <t>44.26.19-a</t>
  </si>
  <si>
    <t>AANPASSEN BESTAANDE PLAFONDSYSTEMEN</t>
  </si>
  <si>
    <t>De systeemplafonds met bestaand materiaal</t>
  </si>
  <si>
    <t>- de benodigde sloopwerken;</t>
  </si>
  <si>
    <t>INSCHRIJFSTAAT  (op basis van Bestek met Besteknummer: TBL van Datum: 5 december 2024</t>
  </si>
  <si>
    <t>De naamsaanduiding van de bouwplaats. (rekening aannemer)</t>
  </si>
  <si>
    <t>STUT- EN SLOOPWERK</t>
  </si>
  <si>
    <t>10.12</t>
  </si>
  <si>
    <t>10.12.30-a</t>
  </si>
  <si>
    <t>WERKPLANNEN STUT- EN SLOOPWERK</t>
  </si>
  <si>
    <t>Ten behoeve van de uit te voeren werkzaamheden.</t>
  </si>
  <si>
    <t>10.32</t>
  </si>
  <si>
    <t>PLAATSELIJK SLOOPWERK</t>
  </si>
  <si>
    <t>10.32.30-a</t>
  </si>
  <si>
    <t>SLOOPWERK NIET-CONSTRUCTIEF ZELFSTANDIG ONDERDEEL</t>
  </si>
  <si>
    <t>Het slopen van:</t>
  </si>
  <si>
    <t>- niet dragende steenachtige binnenwanden;</t>
  </si>
  <si>
    <t>- metalstud wanden;</t>
  </si>
  <si>
    <t>- systeemplafonds;</t>
  </si>
  <si>
    <t>- deurkozijn met deur;</t>
  </si>
  <si>
    <t>- vloerafwerkingen marmoleum;</t>
  </si>
  <si>
    <t>- vloerafwerkingen: tegelwerk;</t>
  </si>
  <si>
    <t>- wandafwerkingen: tegelwerk;</t>
  </si>
  <si>
    <t>- pantryblok.</t>
  </si>
  <si>
    <t>Het demonteren en opslaan voor hergebruik van:</t>
  </si>
  <si>
    <t>.0</t>
  </si>
  <si>
    <t>Totaal aanneemsom excl. coördinatievergoeding, incl. btw, 'prijsvast einde werk' (Q)</t>
  </si>
  <si>
    <t>fictief offertebedrag E-installateur</t>
  </si>
  <si>
    <t>Coördinatievergoeding aannemer</t>
  </si>
  <si>
    <t>(R)</t>
  </si>
  <si>
    <t>Totaal aanneemsom excl. coördinatievergoeding, incl. btw, 'prijsvast einde werk' (S)</t>
  </si>
  <si>
    <t>(Q) + (R)= (S)</t>
  </si>
  <si>
    <t xml:space="preserve">fictief offertebedrag W-installateur </t>
  </si>
  <si>
    <t>--&gt; aan deze bedragen zijn richtinggevend. Het percentage coördinatievergoeding moet voldoende zijn voor het werkelijk bedrag.</t>
  </si>
  <si>
    <t>De spiegel boven de wastafels in de voorruimte van de nieuwe toiletten.</t>
  </si>
  <si>
    <t>53.80.20-b</t>
  </si>
  <si>
    <t>De spiegelwanden/-stroken.</t>
  </si>
  <si>
    <t>.02</t>
  </si>
  <si>
    <t>De spiegelstroken naast de wastafel(s) in het mindervalide/invalidentoilet.</t>
  </si>
  <si>
    <t>53.80.31-a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</si>
</sst>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4"/>
      <name val="Verdana"/>
      <family val="2"/>
    </font>
    <font>
      <sz val="11"/>
      <name val="Verdana"/>
      <family val="2"/>
    </font>
    <font>
      <b/>
      <sz val="11"/>
      <color theme="0" tint="-0.14999847407452621"/>
      <name val="Verdana"/>
      <family val="2"/>
    </font>
    <font>
      <sz val="11"/>
      <color theme="0" tint="-0.14999847407452621"/>
      <name val="Verdana"/>
      <family val="2"/>
    </font>
    <font>
      <sz val="11"/>
      <color theme="9"/>
      <name val="Verdana"/>
      <family val="2"/>
    </font>
    <font>
      <sz val="11"/>
      <color theme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/>
    <xf numFmtId="0" fontId="18" fillId="0" borderId="0" xfId="0" applyFont="1" applyAlignment="1">
      <alignment vertical="top" wrapText="1"/>
    </xf>
    <xf numFmtId="0" fontId="19" fillId="0" borderId="0" xfId="0" quotePrefix="1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quotePrefix="1" applyFont="1" applyAlignment="1">
      <alignment horizontal="left" vertical="top"/>
    </xf>
    <xf numFmtId="0" fontId="18" fillId="0" borderId="0" xfId="0" quotePrefix="1" applyFont="1" applyAlignment="1">
      <alignment horizontal="left" vertical="top"/>
    </xf>
    <xf numFmtId="44" fontId="19" fillId="0" borderId="0" xfId="1" applyFont="1" applyAlignment="1">
      <alignment vertical="top"/>
    </xf>
    <xf numFmtId="44" fontId="19" fillId="0" borderId="10" xfId="1" applyFont="1" applyBorder="1" applyAlignment="1">
      <alignment vertical="top"/>
    </xf>
    <xf numFmtId="44" fontId="18" fillId="0" borderId="0" xfId="1" applyFont="1" applyAlignment="1">
      <alignment vertical="top"/>
    </xf>
    <xf numFmtId="0" fontId="18" fillId="0" borderId="0" xfId="0" applyFont="1"/>
    <xf numFmtId="44" fontId="20" fillId="0" borderId="10" xfId="1" applyFont="1" applyBorder="1" applyAlignment="1">
      <alignment vertical="top"/>
    </xf>
    <xf numFmtId="0" fontId="19" fillId="0" borderId="0" xfId="0" applyFont="1" applyAlignment="1">
      <alignment horizontal="center" vertical="top"/>
    </xf>
    <xf numFmtId="44" fontId="19" fillId="0" borderId="0" xfId="1" applyFont="1" applyAlignment="1">
      <alignment horizontal="center" vertical="top"/>
    </xf>
    <xf numFmtId="9" fontId="19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44" fontId="21" fillId="0" borderId="0" xfId="1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19" fillId="0" borderId="0" xfId="0" quotePrefix="1" applyFont="1" applyAlignment="1">
      <alignment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44" fontId="24" fillId="0" borderId="0" xfId="1" applyFont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aluta" xfId="1" builtinId="4"/>
    <cellStyle name="Verklarende tekst" xfId="17" builtinId="53" customBuiltin="1"/>
    <cellStyle name="Waarschuwings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tabSelected="1" topLeftCell="A390" zoomScaleNormal="100" workbookViewId="0">
      <selection activeCell="C404" sqref="C404"/>
    </sheetView>
  </sheetViews>
  <sheetFormatPr defaultColWidth="8.88671875" defaultRowHeight="13.8" x14ac:dyDescent="0.25"/>
  <cols>
    <col min="1" max="1" width="2.109375" style="4" customWidth="1"/>
    <col min="2" max="2" width="13.44140625" style="8" customWidth="1"/>
    <col min="3" max="3" width="6" style="2" customWidth="1"/>
    <col min="4" max="4" width="73.33203125" style="3" customWidth="1"/>
    <col min="5" max="5" width="8.6640625" style="2" customWidth="1"/>
    <col min="6" max="6" width="17.21875" style="2" bestFit="1" customWidth="1"/>
    <col min="7" max="7" width="3.5546875" style="2" customWidth="1"/>
    <col min="8" max="8" width="13.33203125" style="11" customWidth="1"/>
    <col min="9" max="9" width="3.44140625" style="2" customWidth="1"/>
    <col min="10" max="10" width="16.44140625" style="11" bestFit="1" customWidth="1"/>
    <col min="11" max="11" width="8.88671875" style="4"/>
    <col min="12" max="12" width="9.6640625" style="4" customWidth="1"/>
    <col min="13" max="16384" width="8.88671875" style="4"/>
  </cols>
  <sheetData>
    <row r="1" spans="2:2" x14ac:dyDescent="0.25">
      <c r="B1" s="7" t="s">
        <v>391</v>
      </c>
    </row>
    <row r="3" spans="2:2" x14ac:dyDescent="0.25">
      <c r="B3" s="7" t="s">
        <v>0</v>
      </c>
    </row>
    <row r="5" spans="2:2" x14ac:dyDescent="0.25">
      <c r="B5" s="7" t="s">
        <v>1</v>
      </c>
    </row>
    <row r="6" spans="2:2" x14ac:dyDescent="0.25">
      <c r="B6" s="8" t="s">
        <v>2</v>
      </c>
    </row>
    <row r="8" spans="2:2" x14ac:dyDescent="0.25">
      <c r="B8" s="8" t="s">
        <v>3</v>
      </c>
    </row>
    <row r="9" spans="2:2" x14ac:dyDescent="0.25">
      <c r="B9" s="9" t="s">
        <v>390</v>
      </c>
    </row>
    <row r="10" spans="2:2" x14ac:dyDescent="0.25">
      <c r="B10" s="9" t="s">
        <v>4</v>
      </c>
    </row>
    <row r="11" spans="2:2" x14ac:dyDescent="0.25">
      <c r="B11" s="9" t="s">
        <v>293</v>
      </c>
    </row>
    <row r="12" spans="2:2" x14ac:dyDescent="0.25">
      <c r="B12" s="9" t="s">
        <v>5</v>
      </c>
    </row>
    <row r="13" spans="2:2" x14ac:dyDescent="0.25">
      <c r="B13" s="9" t="s">
        <v>6</v>
      </c>
    </row>
    <row r="14" spans="2:2" x14ac:dyDescent="0.25">
      <c r="B14" s="9" t="s">
        <v>7</v>
      </c>
    </row>
    <row r="15" spans="2:2" x14ac:dyDescent="0.25">
      <c r="B15" s="9" t="s">
        <v>307</v>
      </c>
    </row>
    <row r="16" spans="2:2" x14ac:dyDescent="0.25">
      <c r="B16" s="9" t="s">
        <v>294</v>
      </c>
    </row>
    <row r="17" spans="2:10" x14ac:dyDescent="0.25">
      <c r="B17" s="9" t="s">
        <v>296</v>
      </c>
    </row>
    <row r="18" spans="2:10" x14ac:dyDescent="0.25">
      <c r="B18" s="9" t="s">
        <v>295</v>
      </c>
    </row>
    <row r="19" spans="2:10" x14ac:dyDescent="0.25">
      <c r="B19" s="9" t="s">
        <v>297</v>
      </c>
    </row>
    <row r="20" spans="2:10" x14ac:dyDescent="0.25">
      <c r="B20" s="9"/>
    </row>
    <row r="21" spans="2:10" x14ac:dyDescent="0.25">
      <c r="B21" s="9"/>
    </row>
    <row r="22" spans="2:10" x14ac:dyDescent="0.25">
      <c r="B22" s="8" t="s">
        <v>281</v>
      </c>
      <c r="D22" s="3" t="s">
        <v>282</v>
      </c>
      <c r="E22" s="16" t="s">
        <v>283</v>
      </c>
      <c r="F22" s="16" t="s">
        <v>284</v>
      </c>
      <c r="G22" s="16"/>
      <c r="H22" s="17" t="s">
        <v>285</v>
      </c>
      <c r="I22" s="16"/>
      <c r="J22" s="17" t="s">
        <v>286</v>
      </c>
    </row>
    <row r="24" spans="2:10" x14ac:dyDescent="0.25">
      <c r="B24" s="10" t="s">
        <v>379</v>
      </c>
      <c r="D24" s="5" t="s">
        <v>8</v>
      </c>
    </row>
    <row r="25" spans="2:10" x14ac:dyDescent="0.25">
      <c r="B25" s="8" t="s">
        <v>380</v>
      </c>
      <c r="D25" s="3" t="s">
        <v>9</v>
      </c>
    </row>
    <row r="26" spans="2:10" x14ac:dyDescent="0.25">
      <c r="D26" s="3" t="s">
        <v>10</v>
      </c>
    </row>
    <row r="27" spans="2:10" x14ac:dyDescent="0.25">
      <c r="D27" s="3" t="s">
        <v>11</v>
      </c>
      <c r="F27" s="2" t="s">
        <v>12</v>
      </c>
      <c r="G27" s="2" t="s">
        <v>13</v>
      </c>
      <c r="H27" s="11">
        <v>0</v>
      </c>
      <c r="I27" s="2" t="s">
        <v>14</v>
      </c>
      <c r="J27" s="11">
        <f>H27*E27</f>
        <v>0</v>
      </c>
    </row>
    <row r="29" spans="2:10" x14ac:dyDescent="0.25">
      <c r="B29" s="8" t="s">
        <v>381</v>
      </c>
      <c r="D29" s="3" t="s">
        <v>15</v>
      </c>
    </row>
    <row r="30" spans="2:10" x14ac:dyDescent="0.25">
      <c r="D30" s="3" t="s">
        <v>16</v>
      </c>
    </row>
    <row r="31" spans="2:10" x14ac:dyDescent="0.25">
      <c r="D31" s="3" t="s">
        <v>17</v>
      </c>
      <c r="F31" s="2" t="s">
        <v>12</v>
      </c>
      <c r="G31" s="2" t="s">
        <v>13</v>
      </c>
      <c r="H31" s="11">
        <v>0</v>
      </c>
      <c r="I31" s="2" t="s">
        <v>14</v>
      </c>
      <c r="J31" s="11">
        <f>H31*E31</f>
        <v>0</v>
      </c>
    </row>
    <row r="32" spans="2:10" x14ac:dyDescent="0.25">
      <c r="D32" s="3" t="s">
        <v>18</v>
      </c>
    </row>
    <row r="33" spans="2:4" x14ac:dyDescent="0.25">
      <c r="D33" s="3" t="s">
        <v>19</v>
      </c>
    </row>
    <row r="34" spans="2:4" x14ac:dyDescent="0.25">
      <c r="D34" s="3" t="s">
        <v>20</v>
      </c>
    </row>
    <row r="35" spans="2:4" x14ac:dyDescent="0.25">
      <c r="D35" s="6" t="s">
        <v>298</v>
      </c>
    </row>
    <row r="36" spans="2:4" x14ac:dyDescent="0.25">
      <c r="D36" s="6" t="s">
        <v>299</v>
      </c>
    </row>
    <row r="37" spans="2:4" x14ac:dyDescent="0.25">
      <c r="D37" s="6" t="s">
        <v>300</v>
      </c>
    </row>
    <row r="38" spans="2:4" x14ac:dyDescent="0.25">
      <c r="D38" s="6" t="s">
        <v>301</v>
      </c>
    </row>
    <row r="39" spans="2:4" x14ac:dyDescent="0.25">
      <c r="D39" s="6" t="s">
        <v>302</v>
      </c>
    </row>
    <row r="40" spans="2:4" x14ac:dyDescent="0.25">
      <c r="D40" s="6" t="s">
        <v>303</v>
      </c>
    </row>
    <row r="41" spans="2:4" x14ac:dyDescent="0.25">
      <c r="D41" s="6"/>
    </row>
    <row r="42" spans="2:4" x14ac:dyDescent="0.25">
      <c r="D42" s="6" t="s">
        <v>304</v>
      </c>
    </row>
    <row r="43" spans="2:4" x14ac:dyDescent="0.25">
      <c r="D43" s="6"/>
    </row>
    <row r="44" spans="2:4" x14ac:dyDescent="0.25">
      <c r="D44" s="6" t="s">
        <v>305</v>
      </c>
    </row>
    <row r="45" spans="2:4" x14ac:dyDescent="0.25">
      <c r="D45" s="6" t="s">
        <v>306</v>
      </c>
    </row>
    <row r="46" spans="2:4" ht="14.4" x14ac:dyDescent="0.3">
      <c r="D46"/>
    </row>
    <row r="47" spans="2:4" x14ac:dyDescent="0.25">
      <c r="B47" s="8" t="s">
        <v>382</v>
      </c>
      <c r="D47" s="3" t="s">
        <v>308</v>
      </c>
    </row>
    <row r="48" spans="2:4" x14ac:dyDescent="0.25">
      <c r="B48" s="8" t="s">
        <v>383</v>
      </c>
      <c r="D48" s="3" t="s">
        <v>309</v>
      </c>
    </row>
    <row r="49" spans="2:10" x14ac:dyDescent="0.25">
      <c r="D49" s="3" t="s">
        <v>310</v>
      </c>
    </row>
    <row r="51" spans="2:10" x14ac:dyDescent="0.25">
      <c r="B51" s="8" t="s">
        <v>384</v>
      </c>
      <c r="D51" s="3" t="s">
        <v>21</v>
      </c>
    </row>
    <row r="52" spans="2:10" x14ac:dyDescent="0.25">
      <c r="D52" s="3" t="s">
        <v>22</v>
      </c>
      <c r="F52" s="2" t="s">
        <v>12</v>
      </c>
      <c r="G52" s="2" t="s">
        <v>13</v>
      </c>
      <c r="H52" s="11">
        <v>0</v>
      </c>
      <c r="I52" s="2" t="s">
        <v>14</v>
      </c>
      <c r="J52" s="11">
        <f>H52*E52</f>
        <v>0</v>
      </c>
    </row>
    <row r="54" spans="2:10" x14ac:dyDescent="0.25">
      <c r="B54" s="10" t="s">
        <v>267</v>
      </c>
      <c r="C54" s="1"/>
      <c r="D54" s="5" t="s">
        <v>23</v>
      </c>
    </row>
    <row r="55" spans="2:10" x14ac:dyDescent="0.25">
      <c r="B55" s="7" t="s">
        <v>24</v>
      </c>
      <c r="C55" s="1"/>
      <c r="D55" s="5" t="s">
        <v>25</v>
      </c>
    </row>
    <row r="56" spans="2:10" x14ac:dyDescent="0.25">
      <c r="B56" s="8" t="s">
        <v>26</v>
      </c>
      <c r="D56" s="3" t="s">
        <v>27</v>
      </c>
    </row>
    <row r="57" spans="2:10" x14ac:dyDescent="0.25">
      <c r="D57" s="3" t="s">
        <v>28</v>
      </c>
    </row>
    <row r="58" spans="2:10" ht="27.6" x14ac:dyDescent="0.25">
      <c r="C58" s="2" t="s">
        <v>29</v>
      </c>
      <c r="D58" s="3" t="s">
        <v>30</v>
      </c>
      <c r="F58" s="2" t="s">
        <v>12</v>
      </c>
      <c r="G58" s="2" t="s">
        <v>13</v>
      </c>
      <c r="H58" s="11">
        <v>0</v>
      </c>
      <c r="I58" s="2" t="s">
        <v>14</v>
      </c>
      <c r="J58" s="11">
        <f>H58*E58</f>
        <v>0</v>
      </c>
    </row>
    <row r="59" spans="2:10" x14ac:dyDescent="0.25">
      <c r="B59" s="7" t="s">
        <v>31</v>
      </c>
      <c r="C59" s="1"/>
      <c r="D59" s="5" t="s">
        <v>32</v>
      </c>
    </row>
    <row r="60" spans="2:10" x14ac:dyDescent="0.25">
      <c r="B60" s="8" t="s">
        <v>33</v>
      </c>
      <c r="D60" s="3" t="s">
        <v>32</v>
      </c>
    </row>
    <row r="61" spans="2:10" x14ac:dyDescent="0.25">
      <c r="D61" s="3" t="s">
        <v>34</v>
      </c>
    </row>
    <row r="62" spans="2:10" x14ac:dyDescent="0.25">
      <c r="C62" s="2" t="s">
        <v>29</v>
      </c>
      <c r="D62" s="3" t="s">
        <v>35</v>
      </c>
      <c r="F62" s="2" t="s">
        <v>12</v>
      </c>
      <c r="G62" s="2" t="s">
        <v>13</v>
      </c>
      <c r="H62" s="11">
        <v>0</v>
      </c>
      <c r="I62" s="2" t="s">
        <v>14</v>
      </c>
      <c r="J62" s="11">
        <f>H62*E62</f>
        <v>0</v>
      </c>
    </row>
    <row r="63" spans="2:10" x14ac:dyDescent="0.25">
      <c r="B63" s="7" t="s">
        <v>36</v>
      </c>
      <c r="C63" s="1"/>
      <c r="D63" s="5" t="s">
        <v>37</v>
      </c>
    </row>
    <row r="64" spans="2:10" x14ac:dyDescent="0.25">
      <c r="B64" s="8" t="s">
        <v>38</v>
      </c>
      <c r="D64" s="3" t="s">
        <v>39</v>
      </c>
    </row>
    <row r="65" spans="2:10" x14ac:dyDescent="0.25">
      <c r="D65" s="3" t="s">
        <v>34</v>
      </c>
    </row>
    <row r="66" spans="2:10" x14ac:dyDescent="0.25">
      <c r="C66" s="2" t="s">
        <v>29</v>
      </c>
      <c r="D66" s="3" t="s">
        <v>40</v>
      </c>
      <c r="F66" s="2" t="s">
        <v>41</v>
      </c>
      <c r="G66" s="2" t="s">
        <v>13</v>
      </c>
      <c r="H66" s="11">
        <v>0</v>
      </c>
      <c r="I66" s="2" t="s">
        <v>14</v>
      </c>
      <c r="J66" s="11">
        <f>H66*E66</f>
        <v>0</v>
      </c>
    </row>
    <row r="67" spans="2:10" x14ac:dyDescent="0.25">
      <c r="B67" s="7" t="s">
        <v>42</v>
      </c>
      <c r="C67" s="1"/>
      <c r="D67" s="5" t="s">
        <v>43</v>
      </c>
    </row>
    <row r="68" spans="2:10" x14ac:dyDescent="0.25">
      <c r="B68" s="8" t="s">
        <v>44</v>
      </c>
      <c r="D68" s="3" t="s">
        <v>45</v>
      </c>
    </row>
    <row r="69" spans="2:10" x14ac:dyDescent="0.25">
      <c r="D69" s="3" t="s">
        <v>34</v>
      </c>
    </row>
    <row r="70" spans="2:10" x14ac:dyDescent="0.25">
      <c r="C70" s="2" t="s">
        <v>29</v>
      </c>
      <c r="D70" s="3" t="s">
        <v>46</v>
      </c>
      <c r="F70" s="2" t="s">
        <v>12</v>
      </c>
      <c r="G70" s="2" t="s">
        <v>13</v>
      </c>
      <c r="H70" s="11">
        <v>0</v>
      </c>
      <c r="I70" s="2" t="s">
        <v>14</v>
      </c>
      <c r="J70" s="11">
        <f>H70*E70</f>
        <v>0</v>
      </c>
    </row>
    <row r="71" spans="2:10" x14ac:dyDescent="0.25">
      <c r="B71" s="8" t="s">
        <v>47</v>
      </c>
      <c r="D71" s="3" t="s">
        <v>45</v>
      </c>
    </row>
    <row r="72" spans="2:10" x14ac:dyDescent="0.25">
      <c r="D72" s="3" t="s">
        <v>34</v>
      </c>
    </row>
    <row r="73" spans="2:10" x14ac:dyDescent="0.25">
      <c r="C73" s="2" t="s">
        <v>29</v>
      </c>
      <c r="D73" s="3" t="s">
        <v>48</v>
      </c>
      <c r="F73" s="2" t="s">
        <v>12</v>
      </c>
      <c r="G73" s="2" t="s">
        <v>13</v>
      </c>
      <c r="H73" s="11">
        <v>0</v>
      </c>
      <c r="I73" s="2" t="s">
        <v>14</v>
      </c>
      <c r="J73" s="11">
        <f>H73*E73</f>
        <v>0</v>
      </c>
    </row>
    <row r="74" spans="2:10" x14ac:dyDescent="0.25">
      <c r="B74" s="7" t="s">
        <v>49</v>
      </c>
      <c r="C74" s="1"/>
      <c r="D74" s="5" t="s">
        <v>50</v>
      </c>
    </row>
    <row r="75" spans="2:10" x14ac:dyDescent="0.25">
      <c r="B75" s="8" t="s">
        <v>51</v>
      </c>
      <c r="D75" s="3" t="s">
        <v>52</v>
      </c>
    </row>
    <row r="76" spans="2:10" x14ac:dyDescent="0.25">
      <c r="D76" s="3" t="s">
        <v>28</v>
      </c>
    </row>
    <row r="77" spans="2:10" ht="27.6" x14ac:dyDescent="0.25">
      <c r="C77" s="2" t="s">
        <v>29</v>
      </c>
      <c r="D77" s="3" t="s">
        <v>53</v>
      </c>
      <c r="F77" s="2" t="s">
        <v>41</v>
      </c>
      <c r="G77" s="2" t="s">
        <v>13</v>
      </c>
      <c r="H77" s="11">
        <v>0</v>
      </c>
      <c r="I77" s="2" t="s">
        <v>14</v>
      </c>
      <c r="J77" s="11">
        <f>H77*E77</f>
        <v>0</v>
      </c>
    </row>
    <row r="78" spans="2:10" x14ac:dyDescent="0.25">
      <c r="B78" s="8" t="s">
        <v>54</v>
      </c>
      <c r="D78" s="3" t="s">
        <v>55</v>
      </c>
    </row>
    <row r="79" spans="2:10" x14ac:dyDescent="0.25">
      <c r="D79" s="3" t="s">
        <v>28</v>
      </c>
    </row>
    <row r="80" spans="2:10" x14ac:dyDescent="0.25">
      <c r="C80" s="2" t="s">
        <v>29</v>
      </c>
      <c r="D80" s="3" t="s">
        <v>392</v>
      </c>
    </row>
    <row r="81" spans="2:10" x14ac:dyDescent="0.25">
      <c r="B81" s="8" t="s">
        <v>56</v>
      </c>
      <c r="D81" s="3" t="s">
        <v>55</v>
      </c>
    </row>
    <row r="82" spans="2:10" x14ac:dyDescent="0.25">
      <c r="D82" s="3" t="s">
        <v>28</v>
      </c>
    </row>
    <row r="83" spans="2:10" ht="27.6" x14ac:dyDescent="0.25">
      <c r="C83" s="2" t="s">
        <v>29</v>
      </c>
      <c r="D83" s="3" t="s">
        <v>57</v>
      </c>
      <c r="F83" s="2" t="s">
        <v>12</v>
      </c>
      <c r="G83" s="2" t="s">
        <v>13</v>
      </c>
      <c r="H83" s="11">
        <v>0</v>
      </c>
      <c r="I83" s="2" t="s">
        <v>14</v>
      </c>
      <c r="J83" s="11">
        <f>H83*E83</f>
        <v>0</v>
      </c>
    </row>
    <row r="85" spans="2:10" x14ac:dyDescent="0.25">
      <c r="B85" s="7">
        <v>10</v>
      </c>
      <c r="C85" s="14"/>
      <c r="D85" s="1" t="s">
        <v>393</v>
      </c>
    </row>
    <row r="86" spans="2:10" x14ac:dyDescent="0.25">
      <c r="B86" s="7" t="s">
        <v>394</v>
      </c>
      <c r="C86" s="14"/>
      <c r="D86" s="1" t="s">
        <v>88</v>
      </c>
    </row>
    <row r="87" spans="2:10" x14ac:dyDescent="0.25">
      <c r="B87" s="8" t="s">
        <v>395</v>
      </c>
      <c r="C87" s="4"/>
      <c r="D87" s="2" t="s">
        <v>396</v>
      </c>
    </row>
    <row r="88" spans="2:10" x14ac:dyDescent="0.25">
      <c r="C88" s="2" t="s">
        <v>29</v>
      </c>
      <c r="D88" s="3" t="s">
        <v>397</v>
      </c>
      <c r="F88" s="2" t="s">
        <v>12</v>
      </c>
      <c r="G88" s="2" t="s">
        <v>13</v>
      </c>
      <c r="H88" s="11">
        <v>0</v>
      </c>
      <c r="I88" s="2" t="s">
        <v>14</v>
      </c>
      <c r="J88" s="11">
        <f>H88*E88</f>
        <v>0</v>
      </c>
    </row>
    <row r="89" spans="2:10" s="14" customFormat="1" x14ac:dyDescent="0.25">
      <c r="B89" s="7" t="s">
        <v>398</v>
      </c>
      <c r="D89" s="1" t="s">
        <v>399</v>
      </c>
      <c r="E89" s="1"/>
      <c r="F89" s="1"/>
      <c r="G89" s="1"/>
      <c r="H89" s="13"/>
      <c r="I89" s="1"/>
      <c r="J89" s="13"/>
    </row>
    <row r="90" spans="2:10" x14ac:dyDescent="0.25">
      <c r="B90" s="8" t="s">
        <v>400</v>
      </c>
      <c r="C90" s="4"/>
      <c r="D90" s="2" t="s">
        <v>401</v>
      </c>
    </row>
    <row r="91" spans="2:10" x14ac:dyDescent="0.25">
      <c r="C91" s="2" t="s">
        <v>29</v>
      </c>
      <c r="D91" s="3" t="s">
        <v>402</v>
      </c>
    </row>
    <row r="92" spans="2:10" x14ac:dyDescent="0.25">
      <c r="D92" s="24" t="s">
        <v>403</v>
      </c>
      <c r="E92" s="4"/>
      <c r="F92" s="2" t="s">
        <v>41</v>
      </c>
      <c r="G92" s="2" t="s">
        <v>13</v>
      </c>
      <c r="H92" s="11">
        <v>0</v>
      </c>
      <c r="I92" s="2" t="s">
        <v>14</v>
      </c>
      <c r="J92" s="11">
        <f t="shared" ref="J92:J99" si="0">H92*E92</f>
        <v>0</v>
      </c>
    </row>
    <row r="93" spans="2:10" x14ac:dyDescent="0.25">
      <c r="D93" s="24" t="s">
        <v>404</v>
      </c>
      <c r="E93" s="4"/>
      <c r="F93" s="2" t="s">
        <v>41</v>
      </c>
      <c r="G93" s="2" t="s">
        <v>13</v>
      </c>
      <c r="H93" s="11">
        <v>0</v>
      </c>
      <c r="I93" s="2" t="s">
        <v>14</v>
      </c>
      <c r="J93" s="11">
        <f t="shared" si="0"/>
        <v>0</v>
      </c>
    </row>
    <row r="94" spans="2:10" x14ac:dyDescent="0.25">
      <c r="D94" s="24" t="s">
        <v>405</v>
      </c>
      <c r="E94" s="4"/>
      <c r="F94" s="2" t="s">
        <v>41</v>
      </c>
      <c r="G94" s="2" t="s">
        <v>13</v>
      </c>
      <c r="H94" s="11">
        <v>0</v>
      </c>
      <c r="I94" s="2" t="s">
        <v>14</v>
      </c>
      <c r="J94" s="11">
        <f t="shared" si="0"/>
        <v>0</v>
      </c>
    </row>
    <row r="95" spans="2:10" x14ac:dyDescent="0.25">
      <c r="D95" s="24" t="s">
        <v>406</v>
      </c>
      <c r="E95" s="4"/>
      <c r="F95" s="2" t="s">
        <v>79</v>
      </c>
      <c r="G95" s="2" t="s">
        <v>13</v>
      </c>
      <c r="H95" s="11">
        <v>0</v>
      </c>
      <c r="I95" s="2" t="s">
        <v>14</v>
      </c>
      <c r="J95" s="11">
        <f t="shared" si="0"/>
        <v>0</v>
      </c>
    </row>
    <row r="96" spans="2:10" x14ac:dyDescent="0.25">
      <c r="D96" s="24" t="s">
        <v>407</v>
      </c>
      <c r="E96" s="4"/>
      <c r="F96" s="2" t="s">
        <v>41</v>
      </c>
      <c r="G96" s="2" t="s">
        <v>13</v>
      </c>
      <c r="H96" s="11">
        <v>0</v>
      </c>
      <c r="I96" s="2" t="s">
        <v>14</v>
      </c>
      <c r="J96" s="11">
        <f t="shared" si="0"/>
        <v>0</v>
      </c>
    </row>
    <row r="97" spans="1:10" x14ac:dyDescent="0.25">
      <c r="D97" s="24" t="s">
        <v>408</v>
      </c>
      <c r="E97" s="4"/>
      <c r="F97" s="2" t="s">
        <v>41</v>
      </c>
      <c r="G97" s="2" t="s">
        <v>13</v>
      </c>
      <c r="H97" s="11">
        <v>0</v>
      </c>
      <c r="I97" s="2" t="s">
        <v>14</v>
      </c>
      <c r="J97" s="11">
        <f t="shared" si="0"/>
        <v>0</v>
      </c>
    </row>
    <row r="98" spans="1:10" x14ac:dyDescent="0.25">
      <c r="D98" s="24" t="s">
        <v>409</v>
      </c>
      <c r="E98" s="4"/>
      <c r="F98" s="2" t="s">
        <v>41</v>
      </c>
      <c r="G98" s="2" t="s">
        <v>13</v>
      </c>
      <c r="H98" s="11">
        <v>0</v>
      </c>
      <c r="I98" s="2" t="s">
        <v>14</v>
      </c>
      <c r="J98" s="11">
        <f t="shared" si="0"/>
        <v>0</v>
      </c>
    </row>
    <row r="99" spans="1:10" x14ac:dyDescent="0.25">
      <c r="D99" s="24" t="s">
        <v>410</v>
      </c>
      <c r="E99" s="4"/>
      <c r="F99" s="2" t="s">
        <v>79</v>
      </c>
      <c r="G99" s="2" t="s">
        <v>13</v>
      </c>
      <c r="H99" s="11">
        <v>0</v>
      </c>
      <c r="I99" s="2" t="s">
        <v>14</v>
      </c>
      <c r="J99" s="11">
        <f t="shared" si="0"/>
        <v>0</v>
      </c>
    </row>
    <row r="100" spans="1:10" x14ac:dyDescent="0.25">
      <c r="C100" s="2" t="s">
        <v>412</v>
      </c>
      <c r="D100" s="3" t="s">
        <v>411</v>
      </c>
    </row>
    <row r="101" spans="1:10" x14ac:dyDescent="0.25">
      <c r="D101" s="24" t="s">
        <v>405</v>
      </c>
      <c r="F101" s="2" t="s">
        <v>41</v>
      </c>
      <c r="G101" s="2" t="s">
        <v>13</v>
      </c>
      <c r="H101" s="11">
        <v>0</v>
      </c>
      <c r="I101" s="2" t="s">
        <v>14</v>
      </c>
      <c r="J101" s="11">
        <f>H101*E101</f>
        <v>0</v>
      </c>
    </row>
    <row r="103" spans="1:10" x14ac:dyDescent="0.25">
      <c r="B103" s="7">
        <v>30</v>
      </c>
      <c r="D103" s="5" t="s">
        <v>58</v>
      </c>
    </row>
    <row r="104" spans="1:10" x14ac:dyDescent="0.25">
      <c r="B104" s="7" t="s">
        <v>59</v>
      </c>
      <c r="C104" s="1"/>
      <c r="D104" s="5" t="s">
        <v>21</v>
      </c>
    </row>
    <row r="105" spans="1:10" x14ac:dyDescent="0.25">
      <c r="B105" s="8" t="s">
        <v>60</v>
      </c>
      <c r="D105" s="3" t="s">
        <v>61</v>
      </c>
    </row>
    <row r="106" spans="1:10" x14ac:dyDescent="0.25">
      <c r="D106" s="3" t="s">
        <v>62</v>
      </c>
    </row>
    <row r="107" spans="1:10" x14ac:dyDescent="0.25">
      <c r="C107" s="2" t="s">
        <v>29</v>
      </c>
      <c r="D107" s="3" t="s">
        <v>63</v>
      </c>
      <c r="F107" s="2" t="s">
        <v>12</v>
      </c>
      <c r="G107" s="2" t="s">
        <v>13</v>
      </c>
      <c r="H107" s="11">
        <v>0</v>
      </c>
      <c r="I107" s="2" t="s">
        <v>14</v>
      </c>
      <c r="J107" s="11">
        <f>H107*E107</f>
        <v>0</v>
      </c>
    </row>
    <row r="108" spans="1:10" x14ac:dyDescent="0.25">
      <c r="D108" s="3" t="s">
        <v>62</v>
      </c>
    </row>
    <row r="109" spans="1:10" x14ac:dyDescent="0.25">
      <c r="B109" s="8" t="s">
        <v>64</v>
      </c>
      <c r="D109" s="3" t="s">
        <v>65</v>
      </c>
    </row>
    <row r="110" spans="1:10" x14ac:dyDescent="0.25">
      <c r="D110" s="3" t="s">
        <v>62</v>
      </c>
    </row>
    <row r="111" spans="1:10" ht="41.4" x14ac:dyDescent="0.25">
      <c r="C111" s="2" t="s">
        <v>29</v>
      </c>
      <c r="D111" s="3" t="s">
        <v>66</v>
      </c>
      <c r="F111" s="2" t="s">
        <v>12</v>
      </c>
      <c r="G111" s="2" t="s">
        <v>13</v>
      </c>
      <c r="H111" s="11">
        <v>0</v>
      </c>
      <c r="I111" s="2" t="s">
        <v>14</v>
      </c>
      <c r="J111" s="11">
        <f>H111*E111</f>
        <v>0</v>
      </c>
    </row>
    <row r="112" spans="1:10" customFormat="1" ht="14.4" x14ac:dyDescent="0.3">
      <c r="A112" s="4"/>
      <c r="B112" s="7" t="s">
        <v>311</v>
      </c>
      <c r="C112" s="1"/>
      <c r="D112" s="5" t="s">
        <v>312</v>
      </c>
    </row>
    <row r="113" spans="1:10" customFormat="1" ht="14.4" x14ac:dyDescent="0.3">
      <c r="A113" s="4"/>
      <c r="B113" s="8" t="s">
        <v>313</v>
      </c>
      <c r="C113" s="2"/>
      <c r="D113" s="3" t="s">
        <v>314</v>
      </c>
    </row>
    <row r="114" spans="1:10" customFormat="1" ht="14.4" x14ac:dyDescent="0.3">
      <c r="A114" s="4"/>
      <c r="C114" s="2"/>
      <c r="D114" s="3" t="s">
        <v>77</v>
      </c>
    </row>
    <row r="115" spans="1:10" customFormat="1" ht="27.6" x14ac:dyDescent="0.3">
      <c r="A115" s="4"/>
      <c r="C115" s="2" t="s">
        <v>29</v>
      </c>
      <c r="D115" s="3" t="s">
        <v>319</v>
      </c>
      <c r="F115" s="2" t="s">
        <v>79</v>
      </c>
      <c r="G115" s="2" t="s">
        <v>13</v>
      </c>
      <c r="H115" s="11">
        <v>0</v>
      </c>
      <c r="I115" s="2" t="s">
        <v>14</v>
      </c>
      <c r="J115" s="11">
        <f>H115*E115</f>
        <v>0</v>
      </c>
    </row>
    <row r="116" spans="1:10" customFormat="1" ht="14.4" x14ac:dyDescent="0.3">
      <c r="A116" s="4"/>
      <c r="B116" s="8" t="s">
        <v>315</v>
      </c>
      <c r="C116" s="2"/>
      <c r="D116" s="3" t="s">
        <v>314</v>
      </c>
    </row>
    <row r="117" spans="1:10" customFormat="1" ht="14.4" x14ac:dyDescent="0.3">
      <c r="A117" s="4"/>
      <c r="C117" s="2"/>
      <c r="D117" s="3" t="s">
        <v>77</v>
      </c>
    </row>
    <row r="118" spans="1:10" customFormat="1" ht="14.4" x14ac:dyDescent="0.3">
      <c r="A118" s="4"/>
      <c r="C118" s="2" t="s">
        <v>29</v>
      </c>
      <c r="D118" s="3" t="s">
        <v>316</v>
      </c>
      <c r="F118" s="2" t="s">
        <v>79</v>
      </c>
      <c r="G118" s="2" t="s">
        <v>13</v>
      </c>
      <c r="H118" s="11">
        <v>0</v>
      </c>
      <c r="I118" s="2" t="s">
        <v>14</v>
      </c>
      <c r="J118" s="11">
        <f>H118*E118</f>
        <v>0</v>
      </c>
    </row>
    <row r="119" spans="1:10" x14ac:dyDescent="0.25">
      <c r="B119" s="7" t="s">
        <v>67</v>
      </c>
      <c r="C119" s="1"/>
      <c r="D119" s="5" t="s">
        <v>68</v>
      </c>
    </row>
    <row r="120" spans="1:10" x14ac:dyDescent="0.25">
      <c r="B120" s="8" t="s">
        <v>69</v>
      </c>
      <c r="D120" s="3" t="s">
        <v>70</v>
      </c>
    </row>
    <row r="121" spans="1:10" x14ac:dyDescent="0.25">
      <c r="D121" s="3" t="s">
        <v>62</v>
      </c>
    </row>
    <row r="122" spans="1:10" ht="27.6" x14ac:dyDescent="0.25">
      <c r="C122" s="2" t="s">
        <v>29</v>
      </c>
      <c r="D122" s="3" t="s">
        <v>71</v>
      </c>
      <c r="F122" s="2" t="s">
        <v>41</v>
      </c>
      <c r="G122" s="2" t="s">
        <v>13</v>
      </c>
      <c r="H122" s="11">
        <v>0</v>
      </c>
      <c r="I122" s="2" t="s">
        <v>14</v>
      </c>
      <c r="J122" s="11">
        <f>H122*E122</f>
        <v>0</v>
      </c>
    </row>
    <row r="123" spans="1:10" x14ac:dyDescent="0.25">
      <c r="B123" s="8" t="s">
        <v>72</v>
      </c>
      <c r="D123" s="3" t="s">
        <v>70</v>
      </c>
    </row>
    <row r="124" spans="1:10" x14ac:dyDescent="0.25">
      <c r="D124" s="3" t="s">
        <v>62</v>
      </c>
    </row>
    <row r="125" spans="1:10" x14ac:dyDescent="0.25">
      <c r="C125" s="2" t="s">
        <v>29</v>
      </c>
      <c r="D125" s="3" t="s">
        <v>317</v>
      </c>
      <c r="F125" s="2" t="s">
        <v>41</v>
      </c>
      <c r="G125" s="2" t="s">
        <v>13</v>
      </c>
      <c r="H125" s="11">
        <v>0</v>
      </c>
      <c r="I125" s="2" t="s">
        <v>14</v>
      </c>
      <c r="J125" s="11">
        <f>H125*E125</f>
        <v>0</v>
      </c>
    </row>
    <row r="126" spans="1:10" x14ac:dyDescent="0.25">
      <c r="B126" s="7" t="s">
        <v>73</v>
      </c>
      <c r="C126" s="1"/>
      <c r="D126" s="5" t="s">
        <v>74</v>
      </c>
    </row>
    <row r="127" spans="1:10" x14ac:dyDescent="0.25">
      <c r="B127" s="8" t="s">
        <v>75</v>
      </c>
      <c r="D127" s="3" t="s">
        <v>76</v>
      </c>
    </row>
    <row r="128" spans="1:10" x14ac:dyDescent="0.25">
      <c r="D128" s="3" t="s">
        <v>77</v>
      </c>
    </row>
    <row r="129" spans="2:10" x14ac:dyDescent="0.25">
      <c r="C129" s="2" t="s">
        <v>29</v>
      </c>
      <c r="D129" s="3" t="s">
        <v>78</v>
      </c>
      <c r="F129" s="2" t="s">
        <v>79</v>
      </c>
      <c r="G129" s="2" t="s">
        <v>13</v>
      </c>
      <c r="H129" s="11">
        <v>0</v>
      </c>
      <c r="I129" s="2" t="s">
        <v>14</v>
      </c>
      <c r="J129" s="11">
        <f>H129*E129</f>
        <v>0</v>
      </c>
    </row>
    <row r="130" spans="2:10" s="30" customFormat="1" x14ac:dyDescent="0.25">
      <c r="B130" s="31" t="s">
        <v>80</v>
      </c>
      <c r="C130" s="28"/>
      <c r="D130" s="32" t="s">
        <v>76</v>
      </c>
      <c r="E130" s="28"/>
      <c r="F130" s="28"/>
      <c r="G130" s="28"/>
      <c r="H130" s="29"/>
      <c r="I130" s="28"/>
      <c r="J130" s="29"/>
    </row>
    <row r="131" spans="2:10" s="30" customFormat="1" x14ac:dyDescent="0.25">
      <c r="B131" s="31"/>
      <c r="C131" s="28"/>
      <c r="D131" s="32" t="s">
        <v>77</v>
      </c>
      <c r="E131" s="28"/>
      <c r="F131" s="28"/>
      <c r="G131" s="28"/>
      <c r="H131" s="29"/>
      <c r="I131" s="28"/>
      <c r="J131" s="29"/>
    </row>
    <row r="132" spans="2:10" s="30" customFormat="1" x14ac:dyDescent="0.25">
      <c r="B132" s="31"/>
      <c r="C132" s="28" t="s">
        <v>29</v>
      </c>
      <c r="D132" s="32" t="s">
        <v>78</v>
      </c>
      <c r="E132" s="28"/>
      <c r="F132" s="28" t="s">
        <v>79</v>
      </c>
      <c r="G132" s="28" t="s">
        <v>13</v>
      </c>
      <c r="H132" s="29">
        <v>0</v>
      </c>
      <c r="I132" s="28" t="s">
        <v>14</v>
      </c>
      <c r="J132" s="29">
        <f>H132*E132</f>
        <v>0</v>
      </c>
    </row>
    <row r="133" spans="2:10" x14ac:dyDescent="0.25">
      <c r="B133" s="7" t="s">
        <v>81</v>
      </c>
      <c r="C133" s="1"/>
      <c r="D133" s="5" t="s">
        <v>82</v>
      </c>
    </row>
    <row r="134" spans="2:10" x14ac:dyDescent="0.25">
      <c r="B134" s="8" t="s">
        <v>83</v>
      </c>
      <c r="D134" s="3" t="s">
        <v>82</v>
      </c>
    </row>
    <row r="135" spans="2:10" x14ac:dyDescent="0.25">
      <c r="D135" s="3" t="s">
        <v>84</v>
      </c>
    </row>
    <row r="136" spans="2:10" ht="18.600000000000001" customHeight="1" x14ac:dyDescent="0.25">
      <c r="C136" s="2" t="s">
        <v>29</v>
      </c>
      <c r="D136" s="3" t="s">
        <v>85</v>
      </c>
    </row>
    <row r="137" spans="2:10" x14ac:dyDescent="0.25">
      <c r="D137" s="6" t="s">
        <v>268</v>
      </c>
      <c r="F137" s="2" t="s">
        <v>79</v>
      </c>
      <c r="G137" s="2" t="s">
        <v>13</v>
      </c>
      <c r="H137" s="11">
        <v>0</v>
      </c>
      <c r="I137" s="2" t="s">
        <v>14</v>
      </c>
      <c r="J137" s="11">
        <f>H137*E137</f>
        <v>0</v>
      </c>
    </row>
    <row r="138" spans="2:10" x14ac:dyDescent="0.25">
      <c r="D138" s="6" t="s">
        <v>268</v>
      </c>
      <c r="F138" s="2" t="s">
        <v>79</v>
      </c>
      <c r="G138" s="2" t="s">
        <v>13</v>
      </c>
      <c r="H138" s="11">
        <v>0</v>
      </c>
      <c r="I138" s="2" t="s">
        <v>14</v>
      </c>
      <c r="J138" s="11">
        <f>H138*E138</f>
        <v>0</v>
      </c>
    </row>
    <row r="140" spans="2:10" x14ac:dyDescent="0.25">
      <c r="B140" s="7">
        <v>34</v>
      </c>
      <c r="C140" s="1"/>
      <c r="D140" s="5" t="s">
        <v>86</v>
      </c>
    </row>
    <row r="141" spans="2:10" x14ac:dyDescent="0.25">
      <c r="B141" s="7" t="s">
        <v>87</v>
      </c>
      <c r="C141" s="1"/>
      <c r="D141" s="5" t="s">
        <v>88</v>
      </c>
    </row>
    <row r="142" spans="2:10" x14ac:dyDescent="0.25">
      <c r="B142" s="8" t="s">
        <v>89</v>
      </c>
      <c r="D142" s="3" t="s">
        <v>65</v>
      </c>
    </row>
    <row r="143" spans="2:10" x14ac:dyDescent="0.25">
      <c r="D143" s="3" t="s">
        <v>84</v>
      </c>
    </row>
    <row r="144" spans="2:10" x14ac:dyDescent="0.25">
      <c r="C144" s="2" t="s">
        <v>29</v>
      </c>
      <c r="D144" s="3" t="s">
        <v>90</v>
      </c>
      <c r="F144" s="2" t="s">
        <v>12</v>
      </c>
      <c r="G144" s="2" t="s">
        <v>13</v>
      </c>
      <c r="H144" s="11">
        <v>0</v>
      </c>
      <c r="I144" s="2" t="s">
        <v>14</v>
      </c>
      <c r="J144" s="11">
        <f>H144*E144</f>
        <v>0</v>
      </c>
    </row>
    <row r="145" spans="2:10" x14ac:dyDescent="0.25">
      <c r="B145" s="7" t="s">
        <v>91</v>
      </c>
      <c r="C145" s="1"/>
      <c r="D145" s="5" t="s">
        <v>92</v>
      </c>
    </row>
    <row r="146" spans="2:10" x14ac:dyDescent="0.25">
      <c r="B146" s="8" t="s">
        <v>93</v>
      </c>
      <c r="D146" s="3" t="s">
        <v>94</v>
      </c>
    </row>
    <row r="147" spans="2:10" x14ac:dyDescent="0.25">
      <c r="D147" s="3" t="s">
        <v>62</v>
      </c>
    </row>
    <row r="148" spans="2:10" x14ac:dyDescent="0.25">
      <c r="C148" s="2" t="s">
        <v>29</v>
      </c>
      <c r="D148" s="3" t="s">
        <v>95</v>
      </c>
      <c r="F148" s="2" t="s">
        <v>41</v>
      </c>
      <c r="G148" s="2" t="s">
        <v>13</v>
      </c>
      <c r="H148" s="11">
        <v>0</v>
      </c>
      <c r="I148" s="2" t="s">
        <v>14</v>
      </c>
      <c r="J148" s="11">
        <f>H148*E148</f>
        <v>0</v>
      </c>
    </row>
    <row r="149" spans="2:10" x14ac:dyDescent="0.25">
      <c r="B149" s="8" t="s">
        <v>96</v>
      </c>
      <c r="D149" s="3" t="s">
        <v>94</v>
      </c>
    </row>
    <row r="150" spans="2:10" x14ac:dyDescent="0.25">
      <c r="D150" s="3" t="s">
        <v>62</v>
      </c>
    </row>
    <row r="151" spans="2:10" ht="27.6" x14ac:dyDescent="0.25">
      <c r="C151" s="2" t="s">
        <v>29</v>
      </c>
      <c r="D151" s="3" t="s">
        <v>318</v>
      </c>
      <c r="F151" s="2" t="s">
        <v>41</v>
      </c>
      <c r="G151" s="2" t="s">
        <v>13</v>
      </c>
      <c r="H151" s="11">
        <v>0</v>
      </c>
      <c r="I151" s="2" t="s">
        <v>14</v>
      </c>
      <c r="J151" s="11">
        <f>H151*E151</f>
        <v>0</v>
      </c>
    </row>
    <row r="153" spans="2:10" x14ac:dyDescent="0.25">
      <c r="B153" s="7">
        <v>35</v>
      </c>
      <c r="C153" s="1"/>
      <c r="D153" s="5" t="s">
        <v>97</v>
      </c>
    </row>
    <row r="154" spans="2:10" x14ac:dyDescent="0.25">
      <c r="B154" s="7" t="s">
        <v>98</v>
      </c>
      <c r="C154" s="1"/>
      <c r="D154" s="5" t="s">
        <v>99</v>
      </c>
    </row>
    <row r="155" spans="2:10" x14ac:dyDescent="0.25">
      <c r="B155" s="8" t="s">
        <v>100</v>
      </c>
      <c r="D155" s="3" t="s">
        <v>101</v>
      </c>
    </row>
    <row r="156" spans="2:10" x14ac:dyDescent="0.25">
      <c r="D156" s="3" t="s">
        <v>102</v>
      </c>
    </row>
    <row r="157" spans="2:10" x14ac:dyDescent="0.25">
      <c r="C157" s="2" t="s">
        <v>29</v>
      </c>
      <c r="D157" s="3" t="s">
        <v>103</v>
      </c>
      <c r="F157" s="2" t="s">
        <v>104</v>
      </c>
      <c r="G157" s="2" t="s">
        <v>13</v>
      </c>
      <c r="H157" s="11">
        <v>0</v>
      </c>
      <c r="I157" s="2" t="s">
        <v>14</v>
      </c>
      <c r="J157" s="11">
        <f>H157*E157</f>
        <v>0</v>
      </c>
    </row>
    <row r="159" spans="2:10" x14ac:dyDescent="0.25">
      <c r="B159" s="7">
        <v>36</v>
      </c>
      <c r="C159" s="1"/>
      <c r="D159" s="5" t="s">
        <v>105</v>
      </c>
    </row>
    <row r="160" spans="2:10" x14ac:dyDescent="0.25">
      <c r="B160" s="7" t="s">
        <v>106</v>
      </c>
      <c r="C160" s="1"/>
      <c r="D160" s="5" t="s">
        <v>107</v>
      </c>
    </row>
    <row r="161" spans="2:10" x14ac:dyDescent="0.25">
      <c r="B161" s="8" t="s">
        <v>108</v>
      </c>
      <c r="D161" s="3" t="s">
        <v>109</v>
      </c>
    </row>
    <row r="162" spans="2:10" x14ac:dyDescent="0.25">
      <c r="D162" s="3" t="s">
        <v>110</v>
      </c>
    </row>
    <row r="163" spans="2:10" ht="27.6" x14ac:dyDescent="0.25">
      <c r="C163" s="2" t="s">
        <v>29</v>
      </c>
      <c r="D163" s="3" t="s">
        <v>111</v>
      </c>
      <c r="F163" s="2" t="s">
        <v>104</v>
      </c>
      <c r="G163" s="2" t="s">
        <v>13</v>
      </c>
      <c r="H163" s="11">
        <v>0</v>
      </c>
      <c r="I163" s="2" t="s">
        <v>14</v>
      </c>
      <c r="J163" s="11">
        <f>H163*E163</f>
        <v>0</v>
      </c>
    </row>
    <row r="164" spans="2:10" x14ac:dyDescent="0.25">
      <c r="B164" s="8" t="s">
        <v>112</v>
      </c>
      <c r="D164" s="3" t="s">
        <v>109</v>
      </c>
    </row>
    <row r="165" spans="2:10" x14ac:dyDescent="0.25">
      <c r="D165" s="3" t="s">
        <v>113</v>
      </c>
    </row>
    <row r="166" spans="2:10" ht="27.6" x14ac:dyDescent="0.25">
      <c r="C166" s="2" t="s">
        <v>29</v>
      </c>
      <c r="D166" s="3" t="s">
        <v>114</v>
      </c>
      <c r="F166" s="2" t="s">
        <v>12</v>
      </c>
      <c r="G166" s="2" t="s">
        <v>13</v>
      </c>
      <c r="H166" s="11">
        <v>0</v>
      </c>
      <c r="I166" s="2" t="s">
        <v>14</v>
      </c>
      <c r="J166" s="11">
        <f>H166*E166</f>
        <v>0</v>
      </c>
    </row>
    <row r="168" spans="2:10" x14ac:dyDescent="0.25">
      <c r="B168" s="7">
        <v>40</v>
      </c>
      <c r="C168" s="1"/>
      <c r="D168" s="5" t="s">
        <v>115</v>
      </c>
    </row>
    <row r="169" spans="2:10" x14ac:dyDescent="0.25">
      <c r="B169" s="7" t="s">
        <v>116</v>
      </c>
      <c r="C169" s="1"/>
      <c r="D169" s="5" t="s">
        <v>117</v>
      </c>
    </row>
    <row r="170" spans="2:10" x14ac:dyDescent="0.25">
      <c r="B170" s="8" t="s">
        <v>118</v>
      </c>
      <c r="D170" s="3" t="s">
        <v>119</v>
      </c>
    </row>
    <row r="171" spans="2:10" x14ac:dyDescent="0.25">
      <c r="D171" s="3" t="s">
        <v>113</v>
      </c>
    </row>
    <row r="172" spans="2:10" x14ac:dyDescent="0.25">
      <c r="C172" s="2" t="s">
        <v>29</v>
      </c>
      <c r="D172" s="3" t="s">
        <v>120</v>
      </c>
      <c r="F172" s="2" t="s">
        <v>41</v>
      </c>
      <c r="G172" s="2" t="s">
        <v>13</v>
      </c>
      <c r="H172" s="11">
        <v>0</v>
      </c>
      <c r="I172" s="2" t="s">
        <v>14</v>
      </c>
      <c r="J172" s="11">
        <f>H172*E172</f>
        <v>0</v>
      </c>
    </row>
    <row r="173" spans="2:10" x14ac:dyDescent="0.25">
      <c r="D173" s="3" t="s">
        <v>320</v>
      </c>
    </row>
    <row r="174" spans="2:10" x14ac:dyDescent="0.25">
      <c r="B174" s="7" t="s">
        <v>121</v>
      </c>
      <c r="C174" s="1"/>
      <c r="D174" s="5" t="s">
        <v>122</v>
      </c>
    </row>
    <row r="175" spans="2:10" x14ac:dyDescent="0.25">
      <c r="B175" s="8" t="s">
        <v>321</v>
      </c>
      <c r="D175" s="3" t="s">
        <v>322</v>
      </c>
    </row>
    <row r="176" spans="2:10" x14ac:dyDescent="0.25">
      <c r="D176" s="3" t="s">
        <v>113</v>
      </c>
    </row>
    <row r="177" spans="2:10" ht="27.6" x14ac:dyDescent="0.25">
      <c r="C177" s="2" t="s">
        <v>29</v>
      </c>
      <c r="D177" s="3" t="s">
        <v>323</v>
      </c>
      <c r="F177" s="2" t="s">
        <v>41</v>
      </c>
      <c r="G177" s="2" t="s">
        <v>13</v>
      </c>
      <c r="H177" s="11">
        <v>0</v>
      </c>
      <c r="I177" s="2" t="s">
        <v>14</v>
      </c>
      <c r="J177" s="11">
        <f>H177*E177</f>
        <v>0</v>
      </c>
    </row>
    <row r="178" spans="2:10" x14ac:dyDescent="0.25">
      <c r="B178" s="7" t="s">
        <v>123</v>
      </c>
      <c r="C178" s="1"/>
      <c r="D178" s="5" t="s">
        <v>124</v>
      </c>
    </row>
    <row r="179" spans="2:10" x14ac:dyDescent="0.25">
      <c r="B179" s="8" t="s">
        <v>125</v>
      </c>
      <c r="D179" s="3" t="s">
        <v>126</v>
      </c>
    </row>
    <row r="180" spans="2:10" x14ac:dyDescent="0.25">
      <c r="D180" s="3" t="s">
        <v>113</v>
      </c>
    </row>
    <row r="181" spans="2:10" ht="45.6" customHeight="1" x14ac:dyDescent="0.25">
      <c r="C181" s="2" t="s">
        <v>29</v>
      </c>
      <c r="D181" s="3" t="s">
        <v>127</v>
      </c>
      <c r="F181" s="2" t="s">
        <v>104</v>
      </c>
      <c r="G181" s="2" t="s">
        <v>13</v>
      </c>
      <c r="H181" s="11">
        <v>0</v>
      </c>
      <c r="I181" s="2" t="s">
        <v>14</v>
      </c>
      <c r="J181" s="11">
        <f>H181*E181</f>
        <v>0</v>
      </c>
    </row>
    <row r="183" spans="2:10" x14ac:dyDescent="0.25">
      <c r="B183" s="7">
        <v>41</v>
      </c>
      <c r="C183" s="1"/>
      <c r="D183" s="5" t="s">
        <v>128</v>
      </c>
    </row>
    <row r="184" spans="2:10" x14ac:dyDescent="0.25">
      <c r="B184" s="7" t="s">
        <v>129</v>
      </c>
      <c r="C184" s="1"/>
      <c r="D184" s="5" t="s">
        <v>130</v>
      </c>
    </row>
    <row r="185" spans="2:10" x14ac:dyDescent="0.25">
      <c r="B185" s="8" t="s">
        <v>131</v>
      </c>
      <c r="D185" s="3" t="s">
        <v>328</v>
      </c>
    </row>
    <row r="186" spans="2:10" x14ac:dyDescent="0.25">
      <c r="D186" s="3" t="s">
        <v>324</v>
      </c>
    </row>
    <row r="187" spans="2:10" x14ac:dyDescent="0.25">
      <c r="C187" s="2" t="s">
        <v>29</v>
      </c>
      <c r="D187" s="3" t="s">
        <v>325</v>
      </c>
      <c r="F187" s="2" t="s">
        <v>41</v>
      </c>
      <c r="G187" s="2" t="s">
        <v>13</v>
      </c>
      <c r="H187" s="11">
        <v>0</v>
      </c>
      <c r="I187" s="2" t="s">
        <v>14</v>
      </c>
      <c r="J187" s="11">
        <f>H187*E187</f>
        <v>0</v>
      </c>
    </row>
    <row r="188" spans="2:10" x14ac:dyDescent="0.25">
      <c r="B188" s="8" t="s">
        <v>327</v>
      </c>
      <c r="D188" s="3" t="s">
        <v>132</v>
      </c>
    </row>
    <row r="189" spans="2:10" x14ac:dyDescent="0.25">
      <c r="D189" s="3" t="s">
        <v>324</v>
      </c>
    </row>
    <row r="190" spans="2:10" x14ac:dyDescent="0.25">
      <c r="C190" s="2" t="s">
        <v>29</v>
      </c>
      <c r="D190" s="3" t="s">
        <v>325</v>
      </c>
      <c r="F190" s="2" t="s">
        <v>41</v>
      </c>
      <c r="G190" s="2" t="s">
        <v>13</v>
      </c>
      <c r="H190" s="11">
        <v>0</v>
      </c>
      <c r="I190" s="2" t="s">
        <v>14</v>
      </c>
      <c r="J190" s="11">
        <f>H190*E190</f>
        <v>0</v>
      </c>
    </row>
    <row r="191" spans="2:10" x14ac:dyDescent="0.25">
      <c r="B191" s="8" t="s">
        <v>326</v>
      </c>
      <c r="D191" s="3" t="s">
        <v>132</v>
      </c>
    </row>
    <row r="192" spans="2:10" x14ac:dyDescent="0.25">
      <c r="D192" s="3" t="s">
        <v>324</v>
      </c>
    </row>
    <row r="193" spans="2:10" ht="33.6" customHeight="1" x14ac:dyDescent="0.25">
      <c r="C193" s="2" t="s">
        <v>29</v>
      </c>
      <c r="D193" s="3" t="s">
        <v>329</v>
      </c>
      <c r="F193" s="2" t="s">
        <v>41</v>
      </c>
      <c r="G193" s="2" t="s">
        <v>13</v>
      </c>
      <c r="H193" s="11">
        <v>0</v>
      </c>
      <c r="I193" s="2" t="s">
        <v>14</v>
      </c>
      <c r="J193" s="11">
        <f>H193*E193</f>
        <v>0</v>
      </c>
    </row>
    <row r="194" spans="2:10" x14ac:dyDescent="0.25">
      <c r="B194" s="7" t="s">
        <v>133</v>
      </c>
      <c r="C194" s="1"/>
      <c r="D194" s="5" t="s">
        <v>134</v>
      </c>
    </row>
    <row r="195" spans="2:10" x14ac:dyDescent="0.25">
      <c r="B195" s="8" t="s">
        <v>135</v>
      </c>
      <c r="D195" s="3" t="s">
        <v>136</v>
      </c>
    </row>
    <row r="196" spans="2:10" x14ac:dyDescent="0.25">
      <c r="D196" s="3" t="s">
        <v>113</v>
      </c>
    </row>
    <row r="197" spans="2:10" x14ac:dyDescent="0.25">
      <c r="C197" s="2" t="s">
        <v>29</v>
      </c>
      <c r="D197" s="3" t="s">
        <v>279</v>
      </c>
      <c r="F197" s="2" t="s">
        <v>41</v>
      </c>
      <c r="G197" s="2" t="s">
        <v>13</v>
      </c>
      <c r="H197" s="11">
        <v>0</v>
      </c>
      <c r="I197" s="2" t="s">
        <v>14</v>
      </c>
      <c r="J197" s="11">
        <f>H197*E197</f>
        <v>0</v>
      </c>
    </row>
    <row r="198" spans="2:10" x14ac:dyDescent="0.25">
      <c r="B198" s="7" t="s">
        <v>137</v>
      </c>
      <c r="C198" s="1"/>
      <c r="D198" s="5" t="s">
        <v>138</v>
      </c>
    </row>
    <row r="199" spans="2:10" x14ac:dyDescent="0.25">
      <c r="B199" s="8" t="s">
        <v>139</v>
      </c>
      <c r="D199" s="3" t="s">
        <v>140</v>
      </c>
    </row>
    <row r="200" spans="2:10" x14ac:dyDescent="0.25">
      <c r="D200" s="3" t="s">
        <v>113</v>
      </c>
    </row>
    <row r="201" spans="2:10" x14ac:dyDescent="0.25">
      <c r="C201" s="2" t="s">
        <v>29</v>
      </c>
      <c r="D201" s="3" t="s">
        <v>141</v>
      </c>
      <c r="F201" s="2" t="s">
        <v>41</v>
      </c>
      <c r="G201" s="2" t="s">
        <v>13</v>
      </c>
      <c r="H201" s="11">
        <v>0</v>
      </c>
      <c r="I201" s="2" t="s">
        <v>14</v>
      </c>
      <c r="J201" s="11">
        <f>H201*E201</f>
        <v>0</v>
      </c>
    </row>
    <row r="202" spans="2:10" x14ac:dyDescent="0.25">
      <c r="B202" s="8" t="s">
        <v>142</v>
      </c>
      <c r="D202" s="3" t="s">
        <v>109</v>
      </c>
    </row>
    <row r="203" spans="2:10" x14ac:dyDescent="0.25">
      <c r="D203" s="3" t="s">
        <v>113</v>
      </c>
    </row>
    <row r="204" spans="2:10" x14ac:dyDescent="0.25">
      <c r="C204" s="2" t="s">
        <v>29</v>
      </c>
      <c r="D204" s="3" t="s">
        <v>143</v>
      </c>
    </row>
    <row r="205" spans="2:10" x14ac:dyDescent="0.25">
      <c r="D205" s="3" t="s">
        <v>144</v>
      </c>
      <c r="F205" s="2" t="s">
        <v>104</v>
      </c>
      <c r="G205" s="2" t="s">
        <v>13</v>
      </c>
      <c r="H205" s="11">
        <v>0</v>
      </c>
      <c r="I205" s="2" t="s">
        <v>14</v>
      </c>
      <c r="J205" s="11">
        <f t="shared" ref="J205:J212" si="1">H205*E205</f>
        <v>0</v>
      </c>
    </row>
    <row r="206" spans="2:10" x14ac:dyDescent="0.25">
      <c r="D206" s="3" t="s">
        <v>145</v>
      </c>
      <c r="F206" s="2" t="s">
        <v>104</v>
      </c>
      <c r="G206" s="2" t="s">
        <v>13</v>
      </c>
      <c r="H206" s="11">
        <v>0</v>
      </c>
      <c r="I206" s="2" t="s">
        <v>14</v>
      </c>
      <c r="J206" s="11">
        <f t="shared" si="1"/>
        <v>0</v>
      </c>
    </row>
    <row r="207" spans="2:10" x14ac:dyDescent="0.25">
      <c r="D207" s="3" t="s">
        <v>146</v>
      </c>
      <c r="F207" s="2" t="s">
        <v>104</v>
      </c>
      <c r="G207" s="2" t="s">
        <v>13</v>
      </c>
      <c r="H207" s="11">
        <v>0</v>
      </c>
      <c r="I207" s="2" t="s">
        <v>14</v>
      </c>
      <c r="J207" s="11">
        <f t="shared" si="1"/>
        <v>0</v>
      </c>
    </row>
    <row r="208" spans="2:10" x14ac:dyDescent="0.25">
      <c r="D208" s="3" t="s">
        <v>147</v>
      </c>
      <c r="F208" s="2" t="s">
        <v>104</v>
      </c>
      <c r="G208" s="2" t="s">
        <v>13</v>
      </c>
      <c r="H208" s="11">
        <v>0</v>
      </c>
      <c r="I208" s="2" t="s">
        <v>14</v>
      </c>
      <c r="J208" s="11">
        <f t="shared" si="1"/>
        <v>0</v>
      </c>
    </row>
    <row r="209" spans="2:10" x14ac:dyDescent="0.25">
      <c r="D209" s="3" t="s">
        <v>148</v>
      </c>
      <c r="F209" s="2" t="s">
        <v>104</v>
      </c>
      <c r="G209" s="2" t="s">
        <v>13</v>
      </c>
      <c r="H209" s="11">
        <v>0</v>
      </c>
      <c r="I209" s="2" t="s">
        <v>14</v>
      </c>
      <c r="J209" s="11">
        <f t="shared" si="1"/>
        <v>0</v>
      </c>
    </row>
    <row r="210" spans="2:10" x14ac:dyDescent="0.25">
      <c r="D210" s="3" t="s">
        <v>149</v>
      </c>
      <c r="F210" s="2" t="s">
        <v>104</v>
      </c>
      <c r="G210" s="2" t="s">
        <v>13</v>
      </c>
      <c r="H210" s="11">
        <v>0</v>
      </c>
      <c r="I210" s="2" t="s">
        <v>14</v>
      </c>
      <c r="J210" s="11">
        <f t="shared" si="1"/>
        <v>0</v>
      </c>
    </row>
    <row r="211" spans="2:10" x14ac:dyDescent="0.25">
      <c r="D211" s="3" t="s">
        <v>150</v>
      </c>
      <c r="F211" s="2" t="s">
        <v>104</v>
      </c>
      <c r="G211" s="2" t="s">
        <v>13</v>
      </c>
      <c r="H211" s="11">
        <v>0</v>
      </c>
      <c r="I211" s="2" t="s">
        <v>14</v>
      </c>
      <c r="J211" s="11">
        <f t="shared" si="1"/>
        <v>0</v>
      </c>
    </row>
    <row r="212" spans="2:10" x14ac:dyDescent="0.25">
      <c r="D212" s="3" t="s">
        <v>151</v>
      </c>
      <c r="F212" s="2" t="s">
        <v>104</v>
      </c>
      <c r="G212" s="2" t="s">
        <v>13</v>
      </c>
      <c r="H212" s="11">
        <v>0</v>
      </c>
      <c r="I212" s="2" t="s">
        <v>14</v>
      </c>
      <c r="J212" s="11">
        <f t="shared" si="1"/>
        <v>0</v>
      </c>
    </row>
    <row r="213" spans="2:10" x14ac:dyDescent="0.25">
      <c r="B213" s="7" t="s">
        <v>152</v>
      </c>
      <c r="C213" s="1"/>
      <c r="D213" s="5" t="s">
        <v>124</v>
      </c>
    </row>
    <row r="214" spans="2:10" x14ac:dyDescent="0.25">
      <c r="B214" s="8" t="s">
        <v>153</v>
      </c>
      <c r="D214" s="3" t="s">
        <v>154</v>
      </c>
    </row>
    <row r="215" spans="2:10" x14ac:dyDescent="0.25">
      <c r="D215" s="3" t="s">
        <v>113</v>
      </c>
    </row>
    <row r="216" spans="2:10" x14ac:dyDescent="0.25">
      <c r="C216" s="2" t="s">
        <v>29</v>
      </c>
      <c r="D216" s="3" t="s">
        <v>155</v>
      </c>
      <c r="F216" s="2" t="s">
        <v>104</v>
      </c>
      <c r="G216" s="2" t="s">
        <v>13</v>
      </c>
      <c r="H216" s="11">
        <v>0</v>
      </c>
      <c r="I216" s="2" t="s">
        <v>14</v>
      </c>
      <c r="J216" s="11">
        <f>H216*E216</f>
        <v>0</v>
      </c>
    </row>
    <row r="217" spans="2:10" x14ac:dyDescent="0.25">
      <c r="B217" s="8" t="s">
        <v>330</v>
      </c>
      <c r="D217" s="3" t="s">
        <v>154</v>
      </c>
    </row>
    <row r="218" spans="2:10" x14ac:dyDescent="0.25">
      <c r="D218" s="3" t="s">
        <v>113</v>
      </c>
    </row>
    <row r="219" spans="2:10" x14ac:dyDescent="0.25">
      <c r="C219" s="2" t="s">
        <v>29</v>
      </c>
      <c r="D219" s="3" t="s">
        <v>331</v>
      </c>
      <c r="F219" s="2" t="s">
        <v>104</v>
      </c>
      <c r="G219" s="2" t="s">
        <v>13</v>
      </c>
      <c r="H219" s="11">
        <v>0</v>
      </c>
      <c r="I219" s="2" t="s">
        <v>14</v>
      </c>
      <c r="J219" s="11">
        <f>H219*E219</f>
        <v>0</v>
      </c>
    </row>
    <row r="221" spans="2:10" x14ac:dyDescent="0.25">
      <c r="B221" s="7">
        <v>42</v>
      </c>
      <c r="C221" s="1"/>
      <c r="D221" s="5" t="s">
        <v>156</v>
      </c>
    </row>
    <row r="222" spans="2:10" x14ac:dyDescent="0.25">
      <c r="B222" s="7" t="s">
        <v>157</v>
      </c>
      <c r="C222" s="1"/>
      <c r="D222" s="5" t="s">
        <v>117</v>
      </c>
    </row>
    <row r="223" spans="2:10" ht="27.6" x14ac:dyDescent="0.25">
      <c r="B223" s="8" t="s">
        <v>158</v>
      </c>
      <c r="D223" s="3" t="s">
        <v>159</v>
      </c>
    </row>
    <row r="224" spans="2:10" x14ac:dyDescent="0.25">
      <c r="D224" s="3" t="s">
        <v>160</v>
      </c>
    </row>
    <row r="225" spans="2:10" x14ac:dyDescent="0.25">
      <c r="C225" s="2" t="s">
        <v>29</v>
      </c>
      <c r="D225" s="3" t="s">
        <v>161</v>
      </c>
      <c r="F225" s="2" t="s">
        <v>41</v>
      </c>
      <c r="G225" s="2" t="s">
        <v>13</v>
      </c>
      <c r="H225" s="11">
        <v>0</v>
      </c>
      <c r="I225" s="2" t="s">
        <v>14</v>
      </c>
      <c r="J225" s="11">
        <f>H225*E225</f>
        <v>0</v>
      </c>
    </row>
    <row r="226" spans="2:10" x14ac:dyDescent="0.25">
      <c r="B226" s="7" t="s">
        <v>162</v>
      </c>
      <c r="C226" s="1"/>
      <c r="D226" s="5" t="s">
        <v>163</v>
      </c>
    </row>
    <row r="227" spans="2:10" x14ac:dyDescent="0.25">
      <c r="B227" s="8" t="s">
        <v>164</v>
      </c>
      <c r="D227" s="3" t="s">
        <v>165</v>
      </c>
    </row>
    <row r="228" spans="2:10" x14ac:dyDescent="0.25">
      <c r="D228" s="3" t="s">
        <v>160</v>
      </c>
    </row>
    <row r="229" spans="2:10" x14ac:dyDescent="0.25">
      <c r="C229" s="2" t="s">
        <v>29</v>
      </c>
      <c r="D229" s="3" t="s">
        <v>166</v>
      </c>
    </row>
    <row r="230" spans="2:10" x14ac:dyDescent="0.25">
      <c r="D230" s="6" t="s">
        <v>269</v>
      </c>
      <c r="F230" s="2" t="s">
        <v>41</v>
      </c>
      <c r="G230" s="2" t="s">
        <v>13</v>
      </c>
      <c r="H230" s="11">
        <v>0</v>
      </c>
      <c r="I230" s="2" t="s">
        <v>14</v>
      </c>
      <c r="J230" s="11">
        <f>H230*E230</f>
        <v>0</v>
      </c>
    </row>
    <row r="231" spans="2:10" x14ac:dyDescent="0.25">
      <c r="D231" s="6" t="s">
        <v>270</v>
      </c>
      <c r="F231" s="2" t="s">
        <v>104</v>
      </c>
      <c r="G231" s="2" t="s">
        <v>13</v>
      </c>
      <c r="H231" s="11">
        <v>0</v>
      </c>
      <c r="I231" s="2" t="s">
        <v>14</v>
      </c>
      <c r="J231" s="11">
        <f>H231*E231</f>
        <v>0</v>
      </c>
    </row>
    <row r="233" spans="2:10" x14ac:dyDescent="0.25">
      <c r="B233" s="7">
        <v>43</v>
      </c>
      <c r="C233" s="1"/>
      <c r="D233" s="5" t="s">
        <v>167</v>
      </c>
    </row>
    <row r="234" spans="2:10" x14ac:dyDescent="0.25">
      <c r="B234" s="7" t="s">
        <v>168</v>
      </c>
      <c r="C234" s="1"/>
      <c r="D234" s="5" t="s">
        <v>169</v>
      </c>
    </row>
    <row r="235" spans="2:10" x14ac:dyDescent="0.25">
      <c r="B235" s="8" t="s">
        <v>170</v>
      </c>
      <c r="D235" s="3" t="s">
        <v>171</v>
      </c>
    </row>
    <row r="236" spans="2:10" x14ac:dyDescent="0.25">
      <c r="D236" s="3" t="s">
        <v>172</v>
      </c>
    </row>
    <row r="237" spans="2:10" ht="27.6" x14ac:dyDescent="0.25">
      <c r="C237" s="2" t="s">
        <v>29</v>
      </c>
      <c r="D237" s="3" t="s">
        <v>173</v>
      </c>
      <c r="F237" s="2" t="s">
        <v>12</v>
      </c>
      <c r="G237" s="2" t="s">
        <v>13</v>
      </c>
      <c r="H237" s="11">
        <v>0</v>
      </c>
      <c r="I237" s="2" t="s">
        <v>14</v>
      </c>
      <c r="J237" s="11">
        <f>H237*E237</f>
        <v>0</v>
      </c>
    </row>
    <row r="238" spans="2:10" x14ac:dyDescent="0.25">
      <c r="B238" s="7" t="s">
        <v>174</v>
      </c>
      <c r="C238" s="1"/>
      <c r="D238" s="5" t="s">
        <v>175</v>
      </c>
    </row>
    <row r="239" spans="2:10" x14ac:dyDescent="0.25">
      <c r="B239" s="8" t="s">
        <v>176</v>
      </c>
      <c r="D239" s="3" t="s">
        <v>126</v>
      </c>
    </row>
    <row r="240" spans="2:10" x14ac:dyDescent="0.25">
      <c r="D240" s="3" t="s">
        <v>113</v>
      </c>
    </row>
    <row r="241" spans="2:10" ht="27.6" x14ac:dyDescent="0.25">
      <c r="C241" s="2" t="s">
        <v>29</v>
      </c>
      <c r="D241" s="3" t="s">
        <v>177</v>
      </c>
      <c r="F241" s="2" t="s">
        <v>104</v>
      </c>
      <c r="G241" s="2" t="s">
        <v>13</v>
      </c>
      <c r="H241" s="11">
        <v>0</v>
      </c>
      <c r="I241" s="2" t="s">
        <v>14</v>
      </c>
      <c r="J241" s="11">
        <f>H241*E241</f>
        <v>0</v>
      </c>
    </row>
    <row r="243" spans="2:10" x14ac:dyDescent="0.25">
      <c r="B243" s="7">
        <v>44</v>
      </c>
      <c r="C243" s="1"/>
      <c r="D243" s="5" t="s">
        <v>178</v>
      </c>
    </row>
    <row r="244" spans="2:10" x14ac:dyDescent="0.25">
      <c r="B244" s="7" t="s">
        <v>179</v>
      </c>
      <c r="C244" s="1"/>
      <c r="D244" s="5" t="s">
        <v>88</v>
      </c>
    </row>
    <row r="245" spans="2:10" x14ac:dyDescent="0.25">
      <c r="B245" s="8" t="s">
        <v>180</v>
      </c>
      <c r="D245" s="3" t="s">
        <v>61</v>
      </c>
    </row>
    <row r="246" spans="2:10" x14ac:dyDescent="0.25">
      <c r="D246" s="3" t="s">
        <v>181</v>
      </c>
    </row>
    <row r="247" spans="2:10" x14ac:dyDescent="0.25">
      <c r="C247" s="2" t="s">
        <v>29</v>
      </c>
      <c r="D247" s="3" t="s">
        <v>182</v>
      </c>
      <c r="F247" s="2" t="s">
        <v>12</v>
      </c>
      <c r="G247" s="2" t="s">
        <v>13</v>
      </c>
      <c r="H247" s="11">
        <v>0</v>
      </c>
      <c r="I247" s="2" t="s">
        <v>14</v>
      </c>
      <c r="J247" s="11">
        <f>H247*E247</f>
        <v>0</v>
      </c>
    </row>
    <row r="248" spans="2:10" x14ac:dyDescent="0.25">
      <c r="B248" s="7" t="s">
        <v>385</v>
      </c>
      <c r="C248" s="14"/>
      <c r="D248" s="1" t="s">
        <v>386</v>
      </c>
    </row>
    <row r="249" spans="2:10" x14ac:dyDescent="0.25">
      <c r="B249" s="8" t="s">
        <v>387</v>
      </c>
      <c r="C249" s="4"/>
      <c r="D249" s="2" t="s">
        <v>388</v>
      </c>
    </row>
    <row r="250" spans="2:10" x14ac:dyDescent="0.25">
      <c r="C250" s="2" t="s">
        <v>29</v>
      </c>
      <c r="D250" s="3" t="s">
        <v>389</v>
      </c>
      <c r="F250" s="2" t="s">
        <v>41</v>
      </c>
      <c r="G250" s="2" t="s">
        <v>13</v>
      </c>
      <c r="H250" s="11">
        <v>0</v>
      </c>
      <c r="I250" s="2" t="s">
        <v>14</v>
      </c>
      <c r="J250" s="11">
        <f>H250*E250</f>
        <v>0</v>
      </c>
    </row>
    <row r="251" spans="2:10" x14ac:dyDescent="0.25">
      <c r="B251" s="7" t="s">
        <v>183</v>
      </c>
      <c r="C251" s="1"/>
      <c r="D251" s="5" t="s">
        <v>184</v>
      </c>
    </row>
    <row r="252" spans="2:10" x14ac:dyDescent="0.25">
      <c r="B252" s="8" t="s">
        <v>185</v>
      </c>
      <c r="D252" s="3" t="s">
        <v>186</v>
      </c>
    </row>
    <row r="253" spans="2:10" x14ac:dyDescent="0.25">
      <c r="D253" s="3" t="s">
        <v>181</v>
      </c>
    </row>
    <row r="254" spans="2:10" x14ac:dyDescent="0.25">
      <c r="C254" s="2" t="s">
        <v>29</v>
      </c>
      <c r="D254" s="3" t="s">
        <v>187</v>
      </c>
      <c r="F254" s="2" t="s">
        <v>41</v>
      </c>
      <c r="G254" s="2" t="s">
        <v>13</v>
      </c>
      <c r="H254" s="11">
        <v>0</v>
      </c>
      <c r="I254" s="2" t="s">
        <v>14</v>
      </c>
      <c r="J254" s="11">
        <f>H254*E254</f>
        <v>0</v>
      </c>
    </row>
    <row r="255" spans="2:10" x14ac:dyDescent="0.25">
      <c r="B255" s="8" t="s">
        <v>188</v>
      </c>
      <c r="D255" s="3" t="s">
        <v>186</v>
      </c>
    </row>
    <row r="256" spans="2:10" x14ac:dyDescent="0.25">
      <c r="D256" s="3" t="s">
        <v>181</v>
      </c>
    </row>
    <row r="257" spans="2:10" x14ac:dyDescent="0.25">
      <c r="C257" s="2" t="s">
        <v>29</v>
      </c>
      <c r="D257" s="3" t="s">
        <v>189</v>
      </c>
      <c r="F257" s="2" t="s">
        <v>41</v>
      </c>
      <c r="G257" s="2" t="s">
        <v>13</v>
      </c>
      <c r="H257" s="11">
        <v>0</v>
      </c>
      <c r="I257" s="2" t="s">
        <v>14</v>
      </c>
      <c r="J257" s="11">
        <f>H257*E257</f>
        <v>0</v>
      </c>
    </row>
    <row r="258" spans="2:10" s="30" customFormat="1" x14ac:dyDescent="0.25">
      <c r="B258" s="25" t="s">
        <v>190</v>
      </c>
      <c r="C258" s="26"/>
      <c r="D258" s="27" t="s">
        <v>191</v>
      </c>
      <c r="E258" s="28"/>
      <c r="F258" s="28"/>
      <c r="G258" s="28"/>
      <c r="H258" s="29"/>
      <c r="I258" s="28"/>
      <c r="J258" s="29"/>
    </row>
    <row r="259" spans="2:10" s="30" customFormat="1" x14ac:dyDescent="0.25">
      <c r="B259" s="31" t="s">
        <v>192</v>
      </c>
      <c r="C259" s="28"/>
      <c r="D259" s="32" t="s">
        <v>193</v>
      </c>
      <c r="E259" s="28"/>
      <c r="F259" s="28"/>
      <c r="G259" s="28"/>
      <c r="H259" s="29"/>
      <c r="I259" s="28"/>
      <c r="J259" s="29"/>
    </row>
    <row r="260" spans="2:10" s="30" customFormat="1" x14ac:dyDescent="0.25">
      <c r="B260" s="31"/>
      <c r="C260" s="28"/>
      <c r="D260" s="32" t="s">
        <v>181</v>
      </c>
      <c r="E260" s="28"/>
      <c r="F260" s="28"/>
      <c r="G260" s="28"/>
      <c r="H260" s="29"/>
      <c r="I260" s="28"/>
      <c r="J260" s="29"/>
    </row>
    <row r="261" spans="2:10" s="30" customFormat="1" x14ac:dyDescent="0.25">
      <c r="B261" s="31"/>
      <c r="C261" s="28" t="s">
        <v>29</v>
      </c>
      <c r="D261" s="32" t="s">
        <v>194</v>
      </c>
      <c r="E261" s="28"/>
      <c r="F261" s="28" t="s">
        <v>41</v>
      </c>
      <c r="G261" s="28" t="s">
        <v>13</v>
      </c>
      <c r="H261" s="29">
        <v>0</v>
      </c>
      <c r="I261" s="28" t="s">
        <v>14</v>
      </c>
      <c r="J261" s="29">
        <f>H261*E261</f>
        <v>0</v>
      </c>
    </row>
    <row r="262" spans="2:10" x14ac:dyDescent="0.25">
      <c r="B262" s="7" t="s">
        <v>195</v>
      </c>
      <c r="C262" s="1"/>
      <c r="D262" s="5" t="s">
        <v>196</v>
      </c>
    </row>
    <row r="263" spans="2:10" ht="27.6" x14ac:dyDescent="0.25">
      <c r="B263" s="8" t="s">
        <v>197</v>
      </c>
      <c r="D263" s="3" t="s">
        <v>198</v>
      </c>
    </row>
    <row r="264" spans="2:10" x14ac:dyDescent="0.25">
      <c r="D264" s="3" t="s">
        <v>113</v>
      </c>
    </row>
    <row r="265" spans="2:10" x14ac:dyDescent="0.25">
      <c r="C265" s="2" t="s">
        <v>29</v>
      </c>
      <c r="D265" s="3" t="s">
        <v>199</v>
      </c>
      <c r="F265" s="2" t="s">
        <v>41</v>
      </c>
      <c r="G265" s="2" t="s">
        <v>13</v>
      </c>
      <c r="H265" s="11">
        <v>0</v>
      </c>
      <c r="I265" s="2" t="s">
        <v>14</v>
      </c>
      <c r="J265" s="11">
        <f>H265*E265</f>
        <v>0</v>
      </c>
    </row>
    <row r="267" spans="2:10" x14ac:dyDescent="0.25">
      <c r="B267" s="7">
        <v>45</v>
      </c>
      <c r="C267" s="1"/>
      <c r="D267" s="5" t="s">
        <v>200</v>
      </c>
    </row>
    <row r="268" spans="2:10" x14ac:dyDescent="0.25">
      <c r="B268" s="7" t="s">
        <v>370</v>
      </c>
      <c r="C268" s="1"/>
      <c r="D268" s="5" t="s">
        <v>371</v>
      </c>
    </row>
    <row r="269" spans="2:10" x14ac:dyDescent="0.25">
      <c r="B269" s="8" t="s">
        <v>203</v>
      </c>
      <c r="D269" s="3" t="s">
        <v>372</v>
      </c>
    </row>
    <row r="270" spans="2:10" x14ac:dyDescent="0.25">
      <c r="D270" s="3" t="s">
        <v>373</v>
      </c>
    </row>
    <row r="271" spans="2:10" ht="27.6" x14ac:dyDescent="0.25">
      <c r="B271" s="19"/>
      <c r="C271" s="22" t="s">
        <v>29</v>
      </c>
      <c r="D271" s="23" t="s">
        <v>374</v>
      </c>
      <c r="E271" s="20"/>
      <c r="F271" s="20" t="s">
        <v>104</v>
      </c>
      <c r="G271" s="20" t="s">
        <v>13</v>
      </c>
      <c r="H271" s="21">
        <v>0</v>
      </c>
      <c r="I271" s="20" t="s">
        <v>14</v>
      </c>
      <c r="J271" s="21">
        <f>H271*E271</f>
        <v>0</v>
      </c>
    </row>
    <row r="272" spans="2:10" x14ac:dyDescent="0.25">
      <c r="B272" s="7"/>
      <c r="C272" s="1"/>
      <c r="D272" s="5"/>
    </row>
    <row r="273" spans="2:10" x14ac:dyDescent="0.25">
      <c r="B273" s="7" t="s">
        <v>201</v>
      </c>
      <c r="C273" s="1"/>
      <c r="D273" s="5" t="s">
        <v>202</v>
      </c>
    </row>
    <row r="274" spans="2:10" x14ac:dyDescent="0.25">
      <c r="B274" s="8" t="s">
        <v>203</v>
      </c>
      <c r="D274" s="3" t="s">
        <v>204</v>
      </c>
    </row>
    <row r="275" spans="2:10" x14ac:dyDescent="0.25">
      <c r="D275" s="3" t="s">
        <v>332</v>
      </c>
    </row>
    <row r="276" spans="2:10" ht="27.6" x14ac:dyDescent="0.25">
      <c r="C276" s="2" t="s">
        <v>29</v>
      </c>
      <c r="D276" s="3" t="s">
        <v>333</v>
      </c>
      <c r="F276" s="2" t="s">
        <v>104</v>
      </c>
      <c r="G276" s="2" t="s">
        <v>13</v>
      </c>
      <c r="H276" s="11">
        <v>0</v>
      </c>
      <c r="I276" s="2" t="s">
        <v>14</v>
      </c>
      <c r="J276" s="11">
        <f>H276*E276</f>
        <v>0</v>
      </c>
    </row>
    <row r="278" spans="2:10" x14ac:dyDescent="0.25">
      <c r="B278" s="7">
        <v>46</v>
      </c>
      <c r="C278" s="1"/>
      <c r="D278" s="5" t="s">
        <v>205</v>
      </c>
    </row>
    <row r="279" spans="2:10" x14ac:dyDescent="0.25">
      <c r="B279" s="7" t="s">
        <v>206</v>
      </c>
      <c r="C279" s="1"/>
      <c r="D279" s="5" t="s">
        <v>207</v>
      </c>
    </row>
    <row r="280" spans="2:10" x14ac:dyDescent="0.25">
      <c r="B280" s="8" t="s">
        <v>208</v>
      </c>
      <c r="D280" s="3" t="s">
        <v>209</v>
      </c>
    </row>
    <row r="281" spans="2:10" x14ac:dyDescent="0.25">
      <c r="D281" s="3" t="s">
        <v>210</v>
      </c>
    </row>
    <row r="282" spans="2:10" ht="27.6" x14ac:dyDescent="0.25">
      <c r="C282" s="2" t="s">
        <v>29</v>
      </c>
      <c r="D282" s="3" t="s">
        <v>337</v>
      </c>
    </row>
    <row r="283" spans="2:10" x14ac:dyDescent="0.25">
      <c r="D283" s="6" t="s">
        <v>268</v>
      </c>
      <c r="F283" s="2" t="s">
        <v>41</v>
      </c>
      <c r="G283" s="2" t="s">
        <v>13</v>
      </c>
      <c r="H283" s="11">
        <v>0</v>
      </c>
      <c r="I283" s="2" t="s">
        <v>14</v>
      </c>
      <c r="J283" s="11">
        <f>H283*E283</f>
        <v>0</v>
      </c>
    </row>
    <row r="284" spans="2:10" x14ac:dyDescent="0.25">
      <c r="D284" s="6" t="s">
        <v>268</v>
      </c>
      <c r="F284" s="2" t="s">
        <v>79</v>
      </c>
      <c r="G284" s="2" t="s">
        <v>13</v>
      </c>
      <c r="H284" s="11">
        <v>0</v>
      </c>
      <c r="I284" s="2" t="s">
        <v>14</v>
      </c>
      <c r="J284" s="11">
        <f>H284*E284</f>
        <v>0</v>
      </c>
    </row>
    <row r="285" spans="2:10" x14ac:dyDescent="0.25">
      <c r="B285" s="7" t="s">
        <v>334</v>
      </c>
      <c r="C285" s="1"/>
      <c r="D285" s="5" t="s">
        <v>335</v>
      </c>
    </row>
    <row r="286" spans="2:10" x14ac:dyDescent="0.25">
      <c r="B286" s="8" t="s">
        <v>341</v>
      </c>
      <c r="D286" s="3" t="s">
        <v>336</v>
      </c>
    </row>
    <row r="287" spans="2:10" x14ac:dyDescent="0.25">
      <c r="D287" s="3" t="s">
        <v>343</v>
      </c>
    </row>
    <row r="288" spans="2:10" x14ac:dyDescent="0.25">
      <c r="C288" s="2" t="s">
        <v>29</v>
      </c>
      <c r="D288" s="3" t="s">
        <v>342</v>
      </c>
    </row>
    <row r="289" spans="2:10" x14ac:dyDescent="0.25">
      <c r="D289" s="6" t="s">
        <v>268</v>
      </c>
      <c r="F289" s="2" t="s">
        <v>41</v>
      </c>
      <c r="G289" s="2" t="s">
        <v>13</v>
      </c>
      <c r="H289" s="11">
        <v>0</v>
      </c>
      <c r="I289" s="2" t="s">
        <v>14</v>
      </c>
      <c r="J289" s="11">
        <f>H289*E289</f>
        <v>0</v>
      </c>
    </row>
    <row r="290" spans="2:10" x14ac:dyDescent="0.25">
      <c r="B290" s="8" t="s">
        <v>340</v>
      </c>
      <c r="D290" s="3" t="s">
        <v>336</v>
      </c>
    </row>
    <row r="291" spans="2:10" x14ac:dyDescent="0.25">
      <c r="D291" s="3" t="s">
        <v>338</v>
      </c>
    </row>
    <row r="292" spans="2:10" x14ac:dyDescent="0.25">
      <c r="C292" s="2" t="s">
        <v>29</v>
      </c>
      <c r="D292" s="3" t="s">
        <v>339</v>
      </c>
    </row>
    <row r="293" spans="2:10" x14ac:dyDescent="0.25">
      <c r="D293" s="6" t="s">
        <v>268</v>
      </c>
      <c r="F293" s="2" t="s">
        <v>41</v>
      </c>
      <c r="G293" s="2" t="s">
        <v>13</v>
      </c>
      <c r="H293" s="11">
        <v>0</v>
      </c>
      <c r="I293" s="2" t="s">
        <v>14</v>
      </c>
      <c r="J293" s="11">
        <f>H293*E293</f>
        <v>0</v>
      </c>
    </row>
    <row r="294" spans="2:10" x14ac:dyDescent="0.25">
      <c r="D294" s="6" t="s">
        <v>268</v>
      </c>
      <c r="F294" s="2" t="s">
        <v>104</v>
      </c>
      <c r="G294" s="2" t="s">
        <v>13</v>
      </c>
      <c r="H294" s="11">
        <v>0</v>
      </c>
      <c r="I294" s="2" t="s">
        <v>14</v>
      </c>
      <c r="J294" s="11">
        <f>H294*E294</f>
        <v>0</v>
      </c>
    </row>
    <row r="295" spans="2:10" x14ac:dyDescent="0.25">
      <c r="B295" s="7" t="s">
        <v>211</v>
      </c>
      <c r="C295" s="1"/>
      <c r="D295" s="5" t="s">
        <v>212</v>
      </c>
    </row>
    <row r="296" spans="2:10" x14ac:dyDescent="0.25">
      <c r="B296" s="8" t="s">
        <v>213</v>
      </c>
      <c r="D296" s="3" t="s">
        <v>214</v>
      </c>
    </row>
    <row r="297" spans="2:10" x14ac:dyDescent="0.25">
      <c r="D297" s="3" t="s">
        <v>113</v>
      </c>
    </row>
    <row r="298" spans="2:10" x14ac:dyDescent="0.25">
      <c r="C298" s="2" t="s">
        <v>29</v>
      </c>
      <c r="D298" s="3" t="s">
        <v>215</v>
      </c>
    </row>
    <row r="299" spans="2:10" x14ac:dyDescent="0.25">
      <c r="D299" s="6" t="s">
        <v>268</v>
      </c>
      <c r="F299" s="2" t="s">
        <v>41</v>
      </c>
      <c r="G299" s="2" t="s">
        <v>13</v>
      </c>
      <c r="H299" s="11">
        <v>0</v>
      </c>
      <c r="I299" s="2" t="s">
        <v>14</v>
      </c>
      <c r="J299" s="11">
        <f>H299*E299</f>
        <v>0</v>
      </c>
    </row>
    <row r="300" spans="2:10" x14ac:dyDescent="0.25">
      <c r="D300" s="6" t="s">
        <v>268</v>
      </c>
      <c r="F300" s="2" t="s">
        <v>41</v>
      </c>
      <c r="G300" s="2" t="s">
        <v>13</v>
      </c>
      <c r="H300" s="11">
        <v>0</v>
      </c>
      <c r="I300" s="2" t="s">
        <v>14</v>
      </c>
      <c r="J300" s="11">
        <f>H300*E300</f>
        <v>0</v>
      </c>
    </row>
    <row r="301" spans="2:10" x14ac:dyDescent="0.25">
      <c r="B301" s="7" t="s">
        <v>216</v>
      </c>
      <c r="C301" s="1"/>
      <c r="D301" s="5" t="s">
        <v>217</v>
      </c>
    </row>
    <row r="302" spans="2:10" x14ac:dyDescent="0.25">
      <c r="B302" s="8" t="s">
        <v>218</v>
      </c>
      <c r="D302" s="3" t="s">
        <v>219</v>
      </c>
    </row>
    <row r="303" spans="2:10" x14ac:dyDescent="0.25">
      <c r="D303" s="3" t="s">
        <v>210</v>
      </c>
    </row>
    <row r="304" spans="2:10" ht="27.6" x14ac:dyDescent="0.25">
      <c r="C304" s="2" t="s">
        <v>29</v>
      </c>
      <c r="D304" s="3" t="s">
        <v>220</v>
      </c>
    </row>
    <row r="305" spans="2:10" x14ac:dyDescent="0.25">
      <c r="D305" s="6" t="s">
        <v>268</v>
      </c>
      <c r="F305" s="2" t="s">
        <v>41</v>
      </c>
      <c r="G305" s="2" t="s">
        <v>13</v>
      </c>
      <c r="H305" s="11">
        <v>0</v>
      </c>
      <c r="I305" s="2" t="s">
        <v>14</v>
      </c>
      <c r="J305" s="11">
        <f>H305*E305</f>
        <v>0</v>
      </c>
    </row>
    <row r="306" spans="2:10" x14ac:dyDescent="0.25">
      <c r="D306" s="6" t="s">
        <v>268</v>
      </c>
      <c r="F306" s="2" t="s">
        <v>104</v>
      </c>
      <c r="G306" s="2" t="s">
        <v>13</v>
      </c>
      <c r="H306" s="11">
        <v>0</v>
      </c>
      <c r="I306" s="2" t="s">
        <v>14</v>
      </c>
      <c r="J306" s="11">
        <f>H306*E306</f>
        <v>0</v>
      </c>
    </row>
    <row r="307" spans="2:10" x14ac:dyDescent="0.25">
      <c r="B307" s="7" t="s">
        <v>221</v>
      </c>
      <c r="C307" s="1"/>
      <c r="D307" s="5" t="s">
        <v>222</v>
      </c>
    </row>
    <row r="308" spans="2:10" x14ac:dyDescent="0.25">
      <c r="B308" s="8" t="s">
        <v>223</v>
      </c>
      <c r="D308" s="3" t="s">
        <v>224</v>
      </c>
    </row>
    <row r="309" spans="2:10" x14ac:dyDescent="0.25">
      <c r="D309" s="3" t="s">
        <v>225</v>
      </c>
    </row>
    <row r="310" spans="2:10" ht="41.4" x14ac:dyDescent="0.25">
      <c r="C310" s="2" t="s">
        <v>29</v>
      </c>
      <c r="D310" s="3" t="s">
        <v>226</v>
      </c>
    </row>
    <row r="311" spans="2:10" x14ac:dyDescent="0.25">
      <c r="D311" s="6" t="s">
        <v>268</v>
      </c>
      <c r="F311" s="2" t="s">
        <v>41</v>
      </c>
      <c r="G311" s="2" t="s">
        <v>13</v>
      </c>
      <c r="H311" s="11">
        <v>0</v>
      </c>
      <c r="I311" s="2" t="s">
        <v>14</v>
      </c>
      <c r="J311" s="11">
        <f>H311*E311</f>
        <v>0</v>
      </c>
    </row>
    <row r="312" spans="2:10" x14ac:dyDescent="0.25">
      <c r="D312" s="6" t="s">
        <v>268</v>
      </c>
      <c r="F312" s="2" t="s">
        <v>104</v>
      </c>
      <c r="G312" s="2" t="s">
        <v>13</v>
      </c>
      <c r="H312" s="11">
        <v>0</v>
      </c>
      <c r="I312" s="2" t="s">
        <v>14</v>
      </c>
      <c r="J312" s="11">
        <f>H312*E312</f>
        <v>0</v>
      </c>
    </row>
    <row r="313" spans="2:10" x14ac:dyDescent="0.25">
      <c r="B313" s="7" t="s">
        <v>227</v>
      </c>
      <c r="C313" s="1"/>
      <c r="D313" s="5" t="s">
        <v>228</v>
      </c>
    </row>
    <row r="314" spans="2:10" x14ac:dyDescent="0.25">
      <c r="B314" s="8" t="s">
        <v>229</v>
      </c>
      <c r="D314" s="3" t="s">
        <v>230</v>
      </c>
    </row>
    <row r="315" spans="2:10" x14ac:dyDescent="0.25">
      <c r="D315" s="3" t="s">
        <v>113</v>
      </c>
    </row>
    <row r="316" spans="2:10" ht="27.6" x14ac:dyDescent="0.25">
      <c r="C316" s="2" t="s">
        <v>29</v>
      </c>
      <c r="D316" s="3" t="s">
        <v>231</v>
      </c>
      <c r="F316" s="2" t="s">
        <v>41</v>
      </c>
      <c r="G316" s="2" t="s">
        <v>13</v>
      </c>
      <c r="H316" s="11">
        <v>0</v>
      </c>
      <c r="I316" s="2" t="s">
        <v>14</v>
      </c>
      <c r="J316" s="11">
        <f>H316*E316</f>
        <v>0</v>
      </c>
    </row>
    <row r="318" spans="2:10" x14ac:dyDescent="0.25">
      <c r="B318" s="7">
        <v>47</v>
      </c>
      <c r="C318" s="1"/>
      <c r="D318" s="5" t="s">
        <v>271</v>
      </c>
    </row>
    <row r="319" spans="2:10" x14ac:dyDescent="0.25">
      <c r="B319" s="7" t="s">
        <v>272</v>
      </c>
      <c r="C319" s="1"/>
      <c r="D319" s="5" t="s">
        <v>61</v>
      </c>
    </row>
    <row r="320" spans="2:10" x14ac:dyDescent="0.25">
      <c r="B320" s="8" t="s">
        <v>273</v>
      </c>
      <c r="D320" s="3" t="s">
        <v>61</v>
      </c>
    </row>
    <row r="321" spans="2:10" x14ac:dyDescent="0.25">
      <c r="D321" s="3" t="s">
        <v>274</v>
      </c>
    </row>
    <row r="322" spans="2:10" x14ac:dyDescent="0.25">
      <c r="C322" s="2" t="s">
        <v>29</v>
      </c>
      <c r="D322" s="3" t="s">
        <v>275</v>
      </c>
      <c r="F322" s="2" t="s">
        <v>41</v>
      </c>
      <c r="G322" s="2" t="s">
        <v>13</v>
      </c>
      <c r="H322" s="11">
        <v>0</v>
      </c>
      <c r="I322" s="2" t="s">
        <v>14</v>
      </c>
      <c r="J322" s="11">
        <f>H322*E322</f>
        <v>0</v>
      </c>
    </row>
    <row r="323" spans="2:10" x14ac:dyDescent="0.25">
      <c r="B323" s="7" t="s">
        <v>276</v>
      </c>
      <c r="D323" s="5" t="s">
        <v>277</v>
      </c>
    </row>
    <row r="324" spans="2:10" x14ac:dyDescent="0.25">
      <c r="B324" s="7"/>
      <c r="D324" s="3" t="s">
        <v>274</v>
      </c>
    </row>
    <row r="325" spans="2:10" x14ac:dyDescent="0.25">
      <c r="B325" s="8" t="s">
        <v>278</v>
      </c>
      <c r="C325" s="2" t="s">
        <v>29</v>
      </c>
      <c r="D325" s="3" t="s">
        <v>344</v>
      </c>
    </row>
    <row r="326" spans="2:10" x14ac:dyDescent="0.25">
      <c r="D326" s="6" t="s">
        <v>268</v>
      </c>
      <c r="F326" s="2" t="s">
        <v>12</v>
      </c>
      <c r="G326" s="2" t="s">
        <v>13</v>
      </c>
      <c r="H326" s="11">
        <v>0</v>
      </c>
      <c r="I326" s="2" t="s">
        <v>14</v>
      </c>
      <c r="J326" s="11">
        <f>H326*E326</f>
        <v>0</v>
      </c>
    </row>
    <row r="327" spans="2:10" x14ac:dyDescent="0.25">
      <c r="B327" s="8" t="s">
        <v>345</v>
      </c>
      <c r="C327" s="2" t="s">
        <v>29</v>
      </c>
      <c r="D327" s="3" t="s">
        <v>346</v>
      </c>
    </row>
    <row r="328" spans="2:10" x14ac:dyDescent="0.25">
      <c r="D328" s="6" t="s">
        <v>268</v>
      </c>
      <c r="F328" s="2" t="s">
        <v>12</v>
      </c>
      <c r="G328" s="2" t="s">
        <v>13</v>
      </c>
      <c r="H328" s="11">
        <v>0</v>
      </c>
      <c r="I328" s="2" t="s">
        <v>14</v>
      </c>
      <c r="J328" s="11">
        <f>H328*E328</f>
        <v>0</v>
      </c>
    </row>
    <row r="330" spans="2:10" x14ac:dyDescent="0.25">
      <c r="B330" s="7">
        <v>48</v>
      </c>
      <c r="C330" s="1"/>
      <c r="D330" s="5" t="s">
        <v>232</v>
      </c>
    </row>
    <row r="331" spans="2:10" x14ac:dyDescent="0.25">
      <c r="B331" s="7" t="s">
        <v>233</v>
      </c>
      <c r="C331" s="1"/>
      <c r="D331" s="5" t="s">
        <v>61</v>
      </c>
    </row>
    <row r="332" spans="2:10" x14ac:dyDescent="0.25">
      <c r="B332" s="8" t="s">
        <v>234</v>
      </c>
      <c r="D332" s="3" t="s">
        <v>61</v>
      </c>
    </row>
    <row r="333" spans="2:10" x14ac:dyDescent="0.25">
      <c r="D333" s="3" t="s">
        <v>235</v>
      </c>
    </row>
    <row r="334" spans="2:10" x14ac:dyDescent="0.25">
      <c r="C334" s="2" t="s">
        <v>29</v>
      </c>
      <c r="D334" s="3" t="s">
        <v>236</v>
      </c>
      <c r="F334" s="2" t="s">
        <v>12</v>
      </c>
      <c r="G334" s="2" t="s">
        <v>13</v>
      </c>
      <c r="H334" s="11">
        <v>0</v>
      </c>
      <c r="I334" s="2" t="s">
        <v>14</v>
      </c>
      <c r="J334" s="11">
        <f>H334*E334</f>
        <v>0</v>
      </c>
    </row>
    <row r="335" spans="2:10" x14ac:dyDescent="0.25">
      <c r="B335" s="7" t="s">
        <v>237</v>
      </c>
      <c r="C335" s="1"/>
      <c r="D335" s="5" t="s">
        <v>238</v>
      </c>
    </row>
    <row r="336" spans="2:10" ht="27.6" x14ac:dyDescent="0.25">
      <c r="B336" s="8" t="s">
        <v>239</v>
      </c>
      <c r="D336" s="3" t="s">
        <v>240</v>
      </c>
    </row>
    <row r="337" spans="2:10" x14ac:dyDescent="0.25">
      <c r="D337" s="3" t="s">
        <v>160</v>
      </c>
    </row>
    <row r="338" spans="2:10" ht="27.6" x14ac:dyDescent="0.25">
      <c r="C338" s="2" t="s">
        <v>29</v>
      </c>
      <c r="D338" s="3" t="s">
        <v>347</v>
      </c>
      <c r="F338" s="2" t="s">
        <v>41</v>
      </c>
      <c r="G338" s="2" t="s">
        <v>13</v>
      </c>
      <c r="H338" s="11">
        <v>0</v>
      </c>
      <c r="I338" s="2" t="s">
        <v>14</v>
      </c>
      <c r="J338" s="11">
        <f>H338*E338</f>
        <v>0</v>
      </c>
    </row>
    <row r="339" spans="2:10" x14ac:dyDescent="0.25">
      <c r="B339" s="7" t="s">
        <v>241</v>
      </c>
      <c r="C339" s="1"/>
      <c r="D339" s="5" t="s">
        <v>242</v>
      </c>
    </row>
    <row r="340" spans="2:10" x14ac:dyDescent="0.25">
      <c r="B340" s="8" t="s">
        <v>243</v>
      </c>
      <c r="D340" s="3" t="s">
        <v>244</v>
      </c>
    </row>
    <row r="341" spans="2:10" x14ac:dyDescent="0.25">
      <c r="D341" s="3" t="s">
        <v>160</v>
      </c>
    </row>
    <row r="342" spans="2:10" x14ac:dyDescent="0.25">
      <c r="C342" s="2" t="s">
        <v>29</v>
      </c>
      <c r="D342" s="3" t="s">
        <v>348</v>
      </c>
      <c r="F342" s="2" t="s">
        <v>41</v>
      </c>
      <c r="G342" s="2" t="s">
        <v>13</v>
      </c>
      <c r="H342" s="11">
        <v>0</v>
      </c>
      <c r="I342" s="2" t="s">
        <v>14</v>
      </c>
      <c r="J342" s="11">
        <f>H342*E342</f>
        <v>0</v>
      </c>
    </row>
    <row r="343" spans="2:10" x14ac:dyDescent="0.25">
      <c r="B343" s="8" t="s">
        <v>349</v>
      </c>
      <c r="D343" s="3" t="s">
        <v>244</v>
      </c>
    </row>
    <row r="344" spans="2:10" x14ac:dyDescent="0.25">
      <c r="D344" s="3" t="s">
        <v>160</v>
      </c>
    </row>
    <row r="345" spans="2:10" x14ac:dyDescent="0.25">
      <c r="C345" s="2" t="s">
        <v>29</v>
      </c>
      <c r="D345" s="3" t="s">
        <v>350</v>
      </c>
      <c r="F345" s="2" t="s">
        <v>41</v>
      </c>
      <c r="G345" s="2" t="s">
        <v>13</v>
      </c>
      <c r="H345" s="11">
        <v>0</v>
      </c>
      <c r="I345" s="2" t="s">
        <v>14</v>
      </c>
      <c r="J345" s="11">
        <f>H345*E345</f>
        <v>0</v>
      </c>
    </row>
    <row r="347" spans="2:10" x14ac:dyDescent="0.25">
      <c r="B347" s="7">
        <v>53</v>
      </c>
      <c r="C347" s="1"/>
      <c r="D347" s="5" t="s">
        <v>351</v>
      </c>
    </row>
    <row r="348" spans="2:10" x14ac:dyDescent="0.25">
      <c r="B348" s="7" t="s">
        <v>352</v>
      </c>
      <c r="C348" s="1"/>
      <c r="D348" s="5" t="s">
        <v>353</v>
      </c>
    </row>
    <row r="349" spans="2:10" x14ac:dyDescent="0.25">
      <c r="B349" s="8" t="s">
        <v>354</v>
      </c>
      <c r="D349" s="3" t="s">
        <v>355</v>
      </c>
    </row>
    <row r="350" spans="2:10" x14ac:dyDescent="0.25">
      <c r="D350" s="3" t="s">
        <v>356</v>
      </c>
    </row>
    <row r="351" spans="2:10" x14ac:dyDescent="0.25">
      <c r="C351" s="2" t="s">
        <v>29</v>
      </c>
      <c r="D351" s="3" t="s">
        <v>357</v>
      </c>
      <c r="F351" s="2" t="s">
        <v>79</v>
      </c>
      <c r="G351" s="2" t="s">
        <v>13</v>
      </c>
      <c r="H351" s="11">
        <v>0</v>
      </c>
      <c r="I351" s="2" t="s">
        <v>14</v>
      </c>
      <c r="J351" s="11">
        <f>H351*E351</f>
        <v>0</v>
      </c>
    </row>
    <row r="352" spans="2:10" x14ac:dyDescent="0.25">
      <c r="B352" s="7" t="s">
        <v>358</v>
      </c>
      <c r="C352" s="1"/>
      <c r="D352" s="5" t="s">
        <v>359</v>
      </c>
    </row>
    <row r="353" spans="1:14" x14ac:dyDescent="0.25">
      <c r="B353" s="8" t="s">
        <v>375</v>
      </c>
      <c r="D353" s="3" t="s">
        <v>360</v>
      </c>
    </row>
    <row r="354" spans="1:14" x14ac:dyDescent="0.25">
      <c r="D354" s="3" t="s">
        <v>361</v>
      </c>
    </row>
    <row r="355" spans="1:14" x14ac:dyDescent="0.25">
      <c r="C355" s="2" t="s">
        <v>29</v>
      </c>
      <c r="D355" s="3" t="s">
        <v>362</v>
      </c>
      <c r="F355" s="2" t="s">
        <v>79</v>
      </c>
      <c r="G355" s="2" t="s">
        <v>13</v>
      </c>
      <c r="H355" s="11">
        <v>0</v>
      </c>
      <c r="I355" s="2" t="s">
        <v>14</v>
      </c>
      <c r="J355" s="11">
        <f>H355*E355</f>
        <v>0</v>
      </c>
    </row>
    <row r="356" spans="1:14" x14ac:dyDescent="0.25">
      <c r="B356" s="7" t="s">
        <v>358</v>
      </c>
      <c r="C356" s="1"/>
      <c r="D356" s="5" t="s">
        <v>360</v>
      </c>
    </row>
    <row r="357" spans="1:14" x14ac:dyDescent="0.25">
      <c r="B357" s="8" t="s">
        <v>376</v>
      </c>
      <c r="D357" s="3" t="s">
        <v>361</v>
      </c>
    </row>
    <row r="358" spans="1:14" x14ac:dyDescent="0.25">
      <c r="D358" s="3" t="s">
        <v>377</v>
      </c>
    </row>
    <row r="359" spans="1:14" x14ac:dyDescent="0.25">
      <c r="C359" s="2" t="s">
        <v>29</v>
      </c>
      <c r="D359" s="3" t="s">
        <v>378</v>
      </c>
      <c r="F359" s="2" t="s">
        <v>79</v>
      </c>
      <c r="G359" s="2" t="s">
        <v>13</v>
      </c>
      <c r="H359" s="11">
        <v>0</v>
      </c>
      <c r="I359" s="2" t="s">
        <v>14</v>
      </c>
      <c r="J359" s="11">
        <f>H359*E359</f>
        <v>0</v>
      </c>
    </row>
    <row r="360" spans="1:14" customFormat="1" ht="14.4" x14ac:dyDescent="0.3">
      <c r="A360" s="4"/>
      <c r="B360" s="7" t="s">
        <v>363</v>
      </c>
      <c r="C360" s="1"/>
      <c r="D360" s="5" t="s">
        <v>364</v>
      </c>
    </row>
    <row r="361" spans="1:14" customFormat="1" ht="14.4" x14ac:dyDescent="0.3">
      <c r="A361" s="4"/>
      <c r="B361" s="33" t="s">
        <v>365</v>
      </c>
      <c r="C361" s="34"/>
      <c r="D361" s="35" t="s">
        <v>366</v>
      </c>
    </row>
    <row r="362" spans="1:14" customFormat="1" ht="14.4" x14ac:dyDescent="0.3">
      <c r="A362" s="4"/>
      <c r="B362" s="33"/>
      <c r="C362" s="34"/>
      <c r="D362" s="35" t="s">
        <v>367</v>
      </c>
      <c r="N362" s="3"/>
    </row>
    <row r="363" spans="1:14" customFormat="1" ht="27.6" x14ac:dyDescent="0.3">
      <c r="A363" s="4"/>
      <c r="B363" s="36"/>
      <c r="C363" s="34" t="s">
        <v>29</v>
      </c>
      <c r="D363" s="35" t="s">
        <v>421</v>
      </c>
      <c r="F363" s="2" t="s">
        <v>79</v>
      </c>
      <c r="G363" s="2" t="s">
        <v>13</v>
      </c>
      <c r="H363" s="11">
        <v>0</v>
      </c>
      <c r="I363" s="2" t="s">
        <v>14</v>
      </c>
      <c r="J363" s="11">
        <f>H363*E363</f>
        <v>0</v>
      </c>
    </row>
    <row r="364" spans="1:14" customFormat="1" ht="14.4" x14ac:dyDescent="0.3">
      <c r="A364" s="4"/>
      <c r="B364" s="33" t="s">
        <v>422</v>
      </c>
      <c r="C364" s="34"/>
      <c r="D364" s="35" t="s">
        <v>366</v>
      </c>
    </row>
    <row r="365" spans="1:14" customFormat="1" ht="14.4" x14ac:dyDescent="0.3">
      <c r="A365" s="4"/>
      <c r="B365" s="33"/>
      <c r="C365" s="34"/>
      <c r="D365" s="35" t="s">
        <v>367</v>
      </c>
    </row>
    <row r="366" spans="1:14" customFormat="1" ht="14.4" x14ac:dyDescent="0.3">
      <c r="A366" s="4"/>
      <c r="B366" s="36"/>
      <c r="C366" s="34" t="s">
        <v>29</v>
      </c>
      <c r="D366" s="35" t="s">
        <v>423</v>
      </c>
      <c r="F366" s="2" t="s">
        <v>79</v>
      </c>
      <c r="G366" s="2" t="s">
        <v>13</v>
      </c>
      <c r="H366" s="11">
        <v>0</v>
      </c>
      <c r="I366" s="2" t="s">
        <v>14</v>
      </c>
      <c r="J366" s="11">
        <f>H366*E366</f>
        <v>0</v>
      </c>
    </row>
    <row r="367" spans="1:14" customFormat="1" ht="27.6" x14ac:dyDescent="0.3">
      <c r="A367" s="4"/>
      <c r="B367" s="36"/>
      <c r="C367" s="34" t="s">
        <v>424</v>
      </c>
      <c r="D367" s="35" t="s">
        <v>425</v>
      </c>
      <c r="F367" s="2" t="s">
        <v>79</v>
      </c>
      <c r="G367" s="2" t="s">
        <v>13</v>
      </c>
      <c r="H367" s="11">
        <v>0</v>
      </c>
      <c r="I367" s="2" t="s">
        <v>14</v>
      </c>
      <c r="J367" s="11">
        <f>H367*E367</f>
        <v>0</v>
      </c>
    </row>
    <row r="368" spans="1:14" customFormat="1" ht="14.4" x14ac:dyDescent="0.3">
      <c r="A368" s="4"/>
      <c r="B368" s="8" t="s">
        <v>426</v>
      </c>
      <c r="C368" s="2"/>
      <c r="D368" s="3" t="s">
        <v>368</v>
      </c>
    </row>
    <row r="369" spans="1:11" customFormat="1" ht="14.4" x14ac:dyDescent="0.3">
      <c r="A369" s="4"/>
      <c r="B369" s="8"/>
      <c r="C369" s="2"/>
      <c r="D369" s="3" t="s">
        <v>367</v>
      </c>
    </row>
    <row r="370" spans="1:11" customFormat="1" ht="14.4" x14ac:dyDescent="0.3">
      <c r="A370" s="4"/>
      <c r="C370" s="2" t="s">
        <v>29</v>
      </c>
      <c r="D370" s="3" t="s">
        <v>369</v>
      </c>
      <c r="F370" s="2" t="s">
        <v>79</v>
      </c>
      <c r="G370" s="2" t="s">
        <v>13</v>
      </c>
      <c r="H370" s="11">
        <v>0</v>
      </c>
      <c r="I370" s="2" t="s">
        <v>14</v>
      </c>
      <c r="J370" s="11">
        <f>H370*E370</f>
        <v>0</v>
      </c>
    </row>
    <row r="371" spans="1:11" ht="7.2" customHeight="1" x14ac:dyDescent="0.25">
      <c r="J371" s="12"/>
    </row>
    <row r="372" spans="1:11" ht="6.6" customHeight="1" x14ac:dyDescent="0.25"/>
    <row r="373" spans="1:11" x14ac:dyDescent="0.25">
      <c r="B373" s="7" t="s">
        <v>245</v>
      </c>
      <c r="J373" s="13">
        <f>SUM(J1:J371)</f>
        <v>0</v>
      </c>
      <c r="K373" s="14" t="s">
        <v>246</v>
      </c>
    </row>
    <row r="374" spans="1:11" ht="7.95" customHeight="1" x14ac:dyDescent="0.25"/>
    <row r="375" spans="1:11" x14ac:dyDescent="0.25">
      <c r="B375" s="8" t="s">
        <v>247</v>
      </c>
      <c r="F375" s="2" t="s">
        <v>248</v>
      </c>
      <c r="J375" s="12">
        <f>J373*(E375/100)</f>
        <v>0</v>
      </c>
      <c r="K375" s="4" t="s">
        <v>249</v>
      </c>
    </row>
    <row r="376" spans="1:11" ht="7.95" customHeight="1" x14ac:dyDescent="0.25"/>
    <row r="377" spans="1:11" x14ac:dyDescent="0.25">
      <c r="H377" s="11" t="s">
        <v>250</v>
      </c>
      <c r="J377" s="11">
        <f>SUM(J373:J375)</f>
        <v>0</v>
      </c>
      <c r="K377" s="4" t="s">
        <v>251</v>
      </c>
    </row>
    <row r="378" spans="1:11" ht="7.2" customHeight="1" x14ac:dyDescent="0.25"/>
    <row r="379" spans="1:11" x14ac:dyDescent="0.25">
      <c r="B379" s="8" t="s">
        <v>252</v>
      </c>
      <c r="F379" s="2" t="s">
        <v>248</v>
      </c>
      <c r="J379" s="12">
        <f>J377*(E379/100)</f>
        <v>0</v>
      </c>
      <c r="K379" s="4" t="s">
        <v>253</v>
      </c>
    </row>
    <row r="380" spans="1:11" ht="7.2" customHeight="1" x14ac:dyDescent="0.25"/>
    <row r="381" spans="1:11" x14ac:dyDescent="0.25">
      <c r="H381" s="11" t="s">
        <v>250</v>
      </c>
      <c r="J381" s="11">
        <f>SUM(J377:J379)</f>
        <v>0</v>
      </c>
      <c r="K381" s="4" t="s">
        <v>254</v>
      </c>
    </row>
    <row r="382" spans="1:11" ht="7.2" customHeight="1" x14ac:dyDescent="0.25"/>
    <row r="383" spans="1:11" x14ac:dyDescent="0.25">
      <c r="B383" s="8" t="s">
        <v>255</v>
      </c>
      <c r="F383" s="2" t="s">
        <v>248</v>
      </c>
      <c r="J383" s="12">
        <f>J381*(E383/100)</f>
        <v>0</v>
      </c>
      <c r="K383" s="4" t="s">
        <v>256</v>
      </c>
    </row>
    <row r="384" spans="1:11" ht="7.2" customHeight="1" x14ac:dyDescent="0.25"/>
    <row r="385" spans="2:12" x14ac:dyDescent="0.25">
      <c r="H385" s="11" t="s">
        <v>250</v>
      </c>
      <c r="J385" s="11">
        <f>SUM(J381:J383)</f>
        <v>0</v>
      </c>
      <c r="K385" s="4" t="s">
        <v>257</v>
      </c>
    </row>
    <row r="386" spans="2:12" ht="7.2" customHeight="1" x14ac:dyDescent="0.25"/>
    <row r="387" spans="2:12" x14ac:dyDescent="0.25">
      <c r="B387" s="8" t="s">
        <v>258</v>
      </c>
      <c r="F387" s="2" t="s">
        <v>248</v>
      </c>
      <c r="J387" s="12">
        <f>J385*(E387/100)</f>
        <v>0</v>
      </c>
      <c r="K387" s="4" t="s">
        <v>259</v>
      </c>
    </row>
    <row r="388" spans="2:12" ht="7.2" customHeight="1" x14ac:dyDescent="0.25"/>
    <row r="389" spans="2:12" x14ac:dyDescent="0.25">
      <c r="H389" s="11" t="s">
        <v>250</v>
      </c>
      <c r="J389" s="11">
        <f>SUM(J385:J387)</f>
        <v>0</v>
      </c>
      <c r="K389" s="4" t="s">
        <v>260</v>
      </c>
    </row>
    <row r="390" spans="2:12" ht="6.6" customHeight="1" x14ac:dyDescent="0.25"/>
    <row r="391" spans="2:12" x14ac:dyDescent="0.25">
      <c r="B391" s="8" t="s">
        <v>261</v>
      </c>
      <c r="F391" s="2" t="s">
        <v>248</v>
      </c>
      <c r="J391" s="12">
        <f>J389*(E391/100)</f>
        <v>0</v>
      </c>
      <c r="K391" s="4" t="s">
        <v>262</v>
      </c>
    </row>
    <row r="392" spans="2:12" ht="6.6" customHeight="1" x14ac:dyDescent="0.25"/>
    <row r="393" spans="2:12" x14ac:dyDescent="0.25">
      <c r="H393" s="11" t="s">
        <v>250</v>
      </c>
      <c r="J393" s="11">
        <f>SUM(J389:J391)</f>
        <v>0</v>
      </c>
      <c r="K393" s="4" t="s">
        <v>263</v>
      </c>
    </row>
    <row r="394" spans="2:12" ht="6" customHeight="1" x14ac:dyDescent="0.25"/>
    <row r="395" spans="2:12" x14ac:dyDescent="0.25">
      <c r="B395" s="8" t="s">
        <v>280</v>
      </c>
      <c r="J395" s="15">
        <v>0</v>
      </c>
      <c r="K395" s="4" t="s">
        <v>264</v>
      </c>
    </row>
    <row r="396" spans="2:12" ht="7.2" customHeight="1" x14ac:dyDescent="0.25"/>
    <row r="397" spans="2:12" x14ac:dyDescent="0.25">
      <c r="B397" s="7" t="s">
        <v>265</v>
      </c>
      <c r="C397" s="1"/>
      <c r="D397" s="5"/>
      <c r="E397" s="1"/>
      <c r="F397" s="1"/>
      <c r="G397" s="1"/>
      <c r="H397" s="13"/>
      <c r="I397" s="1"/>
      <c r="J397" s="13">
        <f>SUM(J393:J395)</f>
        <v>0</v>
      </c>
      <c r="K397" s="14" t="s">
        <v>266</v>
      </c>
      <c r="L397" s="14"/>
    </row>
    <row r="399" spans="2:12" x14ac:dyDescent="0.25">
      <c r="B399" s="8" t="s">
        <v>287</v>
      </c>
      <c r="C399" s="18">
        <v>0.09</v>
      </c>
      <c r="D399" s="3" t="s">
        <v>291</v>
      </c>
      <c r="J399" s="11">
        <v>0</v>
      </c>
      <c r="K399" s="4" t="s">
        <v>288</v>
      </c>
    </row>
    <row r="400" spans="2:12" x14ac:dyDescent="0.25">
      <c r="B400" s="8" t="s">
        <v>287</v>
      </c>
      <c r="C400" s="18">
        <v>0.21</v>
      </c>
      <c r="D400" s="3" t="s">
        <v>292</v>
      </c>
      <c r="J400" s="12">
        <v>0</v>
      </c>
      <c r="K400" s="4" t="s">
        <v>289</v>
      </c>
    </row>
    <row r="401" spans="2:12" ht="7.2" customHeight="1" x14ac:dyDescent="0.25"/>
    <row r="402" spans="2:12" x14ac:dyDescent="0.25">
      <c r="B402" s="7" t="s">
        <v>413</v>
      </c>
      <c r="C402" s="1"/>
      <c r="D402" s="5"/>
      <c r="E402" s="1"/>
      <c r="F402" s="1"/>
      <c r="G402" s="1"/>
      <c r="H402" s="13"/>
      <c r="I402" s="1"/>
      <c r="J402" s="13">
        <f>J397+J399+J400</f>
        <v>0</v>
      </c>
      <c r="K402" s="14" t="s">
        <v>290</v>
      </c>
      <c r="L402" s="14"/>
    </row>
    <row r="404" spans="2:12" x14ac:dyDescent="0.25">
      <c r="B404" s="8" t="s">
        <v>419</v>
      </c>
      <c r="F404" s="11">
        <v>250000</v>
      </c>
    </row>
    <row r="405" spans="2:12" x14ac:dyDescent="0.25">
      <c r="B405" s="8" t="s">
        <v>414</v>
      </c>
      <c r="F405" s="11">
        <v>150000</v>
      </c>
    </row>
    <row r="406" spans="2:12" x14ac:dyDescent="0.25">
      <c r="B406" s="9" t="s">
        <v>420</v>
      </c>
    </row>
    <row r="407" spans="2:12" x14ac:dyDescent="0.25">
      <c r="B407" s="8" t="s">
        <v>415</v>
      </c>
      <c r="E407" s="2">
        <v>0</v>
      </c>
      <c r="F407" s="2" t="s">
        <v>248</v>
      </c>
      <c r="J407" s="11">
        <f>(F404+F405)*E407</f>
        <v>0</v>
      </c>
      <c r="K407" s="4" t="s">
        <v>416</v>
      </c>
    </row>
    <row r="408" spans="2:12" x14ac:dyDescent="0.25">
      <c r="J408" s="12"/>
    </row>
    <row r="409" spans="2:12" x14ac:dyDescent="0.25">
      <c r="B409" s="7" t="s">
        <v>417</v>
      </c>
      <c r="J409" s="13">
        <f>SUM(J402:J408)</f>
        <v>0</v>
      </c>
      <c r="K409" s="14" t="s">
        <v>418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Pagina &amp;P van &amp;N</oddFooter>
  </headerFooter>
  <rowBreaks count="1" manualBreakCount="1">
    <brk id="3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3A2A112FD994ABB53CCFA3D54D5B1" ma:contentTypeVersion="4" ma:contentTypeDescription="Een nieuw document maken." ma:contentTypeScope="" ma:versionID="0d1e82a701dd4d14c67f4875ff9c4812">
  <xsd:schema xmlns:xsd="http://www.w3.org/2001/XMLSchema" xmlns:xs="http://www.w3.org/2001/XMLSchema" xmlns:p="http://schemas.microsoft.com/office/2006/metadata/properties" xmlns:ns2="fe024dc5-bb37-4fb6-982c-fac149e38082" targetNamespace="http://schemas.microsoft.com/office/2006/metadata/properties" ma:root="true" ma:fieldsID="fbfe5a55ac2e55f92be5290e04344374" ns2:_="">
    <xsd:import namespace="fe024dc5-bb37-4fb6-982c-fac149e38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24dc5-bb37-4fb6-982c-fac149e38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6AD44-13C7-4635-A38D-CBDA46CB0D73}"/>
</file>

<file path=customXml/itemProps2.xml><?xml version="1.0" encoding="utf-8"?>
<ds:datastoreItem xmlns:ds="http://schemas.openxmlformats.org/officeDocument/2006/customXml" ds:itemID="{DDE7DC21-BC17-49A9-ABA0-0C81F6046FE8}"/>
</file>

<file path=customXml/itemProps3.xml><?xml version="1.0" encoding="utf-8"?>
<ds:datastoreItem xmlns:ds="http://schemas.openxmlformats.org/officeDocument/2006/customXml" ds:itemID="{5357C25E-AF24-4290-AF63-1FC5DE4007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B5348-C1  Aannemersselectie</vt:lpstr>
      <vt:lpstr>'B5348-C1  Aannemersselectie'!Afdrukbereik</vt:lpstr>
      <vt:lpstr>'B5348-C1  Aannemersselectie'!Afdruktitels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der Hoek | Multical</dc:creator>
  <cp:lastModifiedBy>Joost van Mil</cp:lastModifiedBy>
  <cp:lastPrinted>2021-03-05T09:42:01Z</cp:lastPrinted>
  <dcterms:created xsi:type="dcterms:W3CDTF">2020-10-29T10:18:28Z</dcterms:created>
  <dcterms:modified xsi:type="dcterms:W3CDTF">2025-11-03T17:18:44Z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0x0101000E73A2A112FD994ABB53CCFA3D54D5B1</vt:lpwstr>
  </property>
</Properties>
</file>