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tweedekamer.sharepoint.com/sites/FEZ-Inkoop-Europeseaanbestedingenuitvoeren/Gedeelde documenten/2025-RB-Vlees, gevogelte en wild/02 Aanbestedingsdocumenten/"/>
    </mc:Choice>
  </mc:AlternateContent>
  <xr:revisionPtr revIDLastSave="77" documentId="8_{486FF866-4E51-45BD-9072-43ECA1F5954E}" xr6:coauthVersionLast="47" xr6:coauthVersionMax="47" xr10:uidLastSave="{4202A62B-F4A2-47B6-9A72-BA8290BA7647}"/>
  <bookViews>
    <workbookView xWindow="-105" yWindow="0" windowWidth="29010" windowHeight="15585" activeTab="1" xr2:uid="{E87B6311-8753-487F-ACAC-D20CBBBB27C9}"/>
  </bookViews>
  <sheets>
    <sheet name="Invulinstructie" sheetId="1" r:id="rId1"/>
    <sheet name="Prijsinvulbla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2" l="1"/>
  <c r="F9" i="2"/>
  <c r="G9" i="2"/>
  <c r="E10" i="2"/>
  <c r="G10" i="2" s="1"/>
  <c r="F10" i="2"/>
  <c r="E11" i="2"/>
  <c r="G11" i="2" s="1"/>
  <c r="F11" i="2"/>
  <c r="E12" i="2"/>
  <c r="G12" i="2" s="1"/>
  <c r="F12" i="2"/>
  <c r="E13" i="2"/>
  <c r="F13" i="2"/>
  <c r="G13" i="2"/>
  <c r="E14" i="2"/>
  <c r="F14" i="2"/>
  <c r="G14" i="2" s="1"/>
  <c r="E15" i="2"/>
  <c r="F15" i="2"/>
  <c r="G15" i="2"/>
  <c r="E16" i="2"/>
  <c r="F16" i="2"/>
  <c r="G16" i="2"/>
  <c r="E17" i="2"/>
  <c r="F17" i="2"/>
  <c r="G17" i="2"/>
  <c r="E18" i="2"/>
  <c r="F18" i="2"/>
  <c r="G18" i="2" s="1"/>
  <c r="E19" i="2"/>
  <c r="F19" i="2"/>
  <c r="G19" i="2"/>
  <c r="E20" i="2"/>
  <c r="F20" i="2"/>
  <c r="G20" i="2"/>
  <c r="E21" i="2"/>
  <c r="F21" i="2"/>
  <c r="G21" i="2"/>
  <c r="E22" i="2"/>
  <c r="F22" i="2"/>
  <c r="G22" i="2" s="1"/>
  <c r="E23" i="2"/>
  <c r="F23" i="2"/>
  <c r="G23" i="2"/>
  <c r="E24" i="2"/>
  <c r="F24" i="2"/>
  <c r="G24" i="2"/>
  <c r="E25" i="2"/>
  <c r="F25" i="2"/>
  <c r="G25" i="2"/>
  <c r="E26" i="2"/>
  <c r="F26" i="2"/>
  <c r="G26" i="2" s="1"/>
  <c r="E27" i="2"/>
  <c r="F27" i="2"/>
  <c r="G27" i="2"/>
  <c r="E28" i="2"/>
  <c r="F28" i="2"/>
  <c r="G28" i="2"/>
  <c r="E29" i="2"/>
  <c r="F29" i="2"/>
  <c r="G29" i="2"/>
  <c r="E30" i="2"/>
  <c r="F30" i="2"/>
  <c r="G30" i="2" s="1"/>
  <c r="E31" i="2"/>
  <c r="F31" i="2"/>
  <c r="G31" i="2"/>
  <c r="E32" i="2"/>
  <c r="F32" i="2"/>
  <c r="G32" i="2"/>
  <c r="E33" i="2"/>
  <c r="F33" i="2"/>
  <c r="G33" i="2"/>
  <c r="E34" i="2"/>
  <c r="F34" i="2"/>
  <c r="G34" i="2" s="1"/>
  <c r="E35" i="2"/>
  <c r="F35" i="2"/>
  <c r="G35" i="2"/>
  <c r="E36" i="2"/>
  <c r="F36" i="2"/>
  <c r="G36" i="2"/>
  <c r="E37" i="2"/>
  <c r="F37" i="2"/>
  <c r="G37" i="2"/>
  <c r="E38" i="2"/>
  <c r="F38" i="2"/>
  <c r="G38" i="2" s="1"/>
  <c r="E39" i="2"/>
  <c r="F39" i="2"/>
  <c r="G39" i="2"/>
  <c r="E40" i="2"/>
  <c r="F40" i="2"/>
  <c r="G40" i="2"/>
  <c r="E41" i="2"/>
  <c r="F41" i="2"/>
  <c r="G41" i="2"/>
  <c r="E42" i="2"/>
  <c r="F42" i="2"/>
  <c r="G42" i="2" s="1"/>
  <c r="E43" i="2"/>
  <c r="F43" i="2"/>
  <c r="G43" i="2"/>
  <c r="E44" i="2"/>
  <c r="F44" i="2"/>
  <c r="G44" i="2"/>
  <c r="E45" i="2"/>
  <c r="F45" i="2"/>
  <c r="G45" i="2"/>
  <c r="E46" i="2"/>
  <c r="F46" i="2"/>
  <c r="G46" i="2" s="1"/>
  <c r="E47" i="2"/>
  <c r="F47" i="2"/>
  <c r="G47" i="2"/>
  <c r="E48" i="2"/>
  <c r="F48" i="2"/>
  <c r="G48" i="2"/>
  <c r="E49" i="2"/>
  <c r="F49" i="2"/>
  <c r="G49" i="2"/>
  <c r="E50" i="2"/>
  <c r="F50" i="2"/>
  <c r="G50" i="2" s="1"/>
  <c r="E51" i="2"/>
  <c r="F51" i="2"/>
  <c r="G51" i="2"/>
  <c r="E52" i="2"/>
  <c r="F52" i="2"/>
  <c r="G52" i="2"/>
  <c r="E53" i="2"/>
  <c r="F53" i="2"/>
  <c r="G53" i="2"/>
  <c r="E54" i="2"/>
  <c r="F54" i="2"/>
  <c r="G54" i="2" s="1"/>
  <c r="E55" i="2"/>
  <c r="F55" i="2"/>
  <c r="G55" i="2"/>
  <c r="E56" i="2"/>
  <c r="F56" i="2"/>
  <c r="G56" i="2"/>
  <c r="E57" i="2"/>
  <c r="F57" i="2"/>
  <c r="G57" i="2"/>
  <c r="E58" i="2"/>
  <c r="F58" i="2"/>
  <c r="G58" i="2" s="1"/>
  <c r="E59" i="2"/>
  <c r="F59" i="2"/>
  <c r="G59" i="2"/>
  <c r="E60" i="2"/>
  <c r="F60" i="2"/>
  <c r="G60" i="2"/>
  <c r="E61" i="2"/>
  <c r="F61" i="2"/>
  <c r="G61" i="2"/>
  <c r="E62" i="2"/>
  <c r="F62" i="2"/>
  <c r="G62" i="2" s="1"/>
  <c r="E65" i="2"/>
  <c r="F65" i="2"/>
  <c r="E66" i="2"/>
  <c r="F66" i="2"/>
  <c r="E67" i="2"/>
  <c r="F67" i="2"/>
  <c r="E68" i="2"/>
  <c r="F68" i="2"/>
  <c r="E69" i="2"/>
  <c r="F69" i="2"/>
  <c r="E70" i="2"/>
  <c r="F70" i="2"/>
  <c r="E71" i="2"/>
  <c r="F71" i="2"/>
  <c r="E72" i="2"/>
  <c r="F72" i="2"/>
  <c r="E73" i="2"/>
  <c r="F73" i="2"/>
  <c r="E74" i="2"/>
  <c r="F74" i="2"/>
  <c r="E75" i="2"/>
  <c r="F75" i="2"/>
  <c r="E76" i="2"/>
  <c r="F76" i="2"/>
  <c r="E77" i="2"/>
  <c r="F77" i="2"/>
  <c r="E78" i="2"/>
  <c r="F78" i="2"/>
  <c r="E79" i="2"/>
  <c r="F79" i="2"/>
  <c r="E80" i="2"/>
  <c r="F80" i="2"/>
  <c r="E81" i="2"/>
  <c r="F81" i="2"/>
  <c r="E82" i="2"/>
  <c r="F82" i="2"/>
  <c r="E83" i="2"/>
  <c r="F83" i="2"/>
  <c r="E84" i="2"/>
  <c r="F84" i="2"/>
  <c r="E85" i="2"/>
  <c r="F85" i="2"/>
  <c r="E86" i="2"/>
  <c r="F86" i="2"/>
  <c r="E87" i="2"/>
  <c r="F87" i="2"/>
  <c r="E88" i="2"/>
  <c r="F88" i="2"/>
  <c r="E89" i="2"/>
  <c r="F89" i="2"/>
  <c r="E90" i="2"/>
  <c r="F90" i="2"/>
  <c r="E91" i="2"/>
  <c r="F91" i="2"/>
  <c r="E92" i="2"/>
  <c r="F92" i="2"/>
  <c r="E93" i="2"/>
  <c r="F93" i="2"/>
  <c r="E94" i="2"/>
  <c r="F94" i="2"/>
  <c r="F64" i="2"/>
  <c r="E64" i="2"/>
  <c r="F8" i="2"/>
  <c r="E8" i="2"/>
  <c r="G80" i="2" l="1"/>
  <c r="G68" i="2"/>
  <c r="G70" i="2"/>
  <c r="G88" i="2"/>
  <c r="G92" i="2"/>
  <c r="G72" i="2"/>
  <c r="G87" i="2"/>
  <c r="G71" i="2"/>
  <c r="G83" i="2"/>
  <c r="G86" i="2"/>
  <c r="G91" i="2"/>
  <c r="G75" i="2"/>
  <c r="G89" i="2"/>
  <c r="G84" i="2"/>
  <c r="G79" i="2"/>
  <c r="G94" i="2"/>
  <c r="G67" i="2"/>
  <c r="G76" i="2"/>
  <c r="G81" i="2"/>
  <c r="G65" i="2"/>
  <c r="G82" i="2"/>
  <c r="G77" i="2"/>
  <c r="G90" i="2"/>
  <c r="G85" i="2"/>
  <c r="G66" i="2"/>
  <c r="G74" i="2"/>
  <c r="G93" i="2"/>
  <c r="G69" i="2"/>
  <c r="G78" i="2"/>
  <c r="G73" i="2"/>
  <c r="G64" i="2"/>
  <c r="G8" i="2"/>
  <c r="G95" i="2" l="1"/>
  <c r="F97" i="2" s="1"/>
</calcChain>
</file>

<file path=xl/sharedStrings.xml><?xml version="1.0" encoding="utf-8"?>
<sst xmlns="http://schemas.openxmlformats.org/spreadsheetml/2006/main" count="191" uniqueCount="106">
  <si>
    <r>
      <rPr>
        <b/>
        <sz val="9"/>
        <color theme="1"/>
        <rFont val="Verdana"/>
        <family val="2"/>
      </rPr>
      <t xml:space="preserve">Beoordeling van de inschrijfsom
&gt; </t>
    </r>
    <r>
      <rPr>
        <sz val="9"/>
        <color theme="1"/>
        <rFont val="Verdana"/>
        <family val="2"/>
      </rPr>
      <t xml:space="preserve">De inschrijfsom is een fictieve totaalprijs en dient uitsluitend ter beoordeling van de Inschrijvingen. De Inschrijver kan dus geen rechten ontlenen aan de in Bijlage 3 opgenomen Producten, producttypen en/of weging. 
</t>
    </r>
  </si>
  <si>
    <t>Omschrijving</t>
  </si>
  <si>
    <t>Aantal</t>
  </si>
  <si>
    <t>Kortingspercentage
productgroep</t>
  </si>
  <si>
    <t>Topkeurmerk
Ja/Nee</t>
  </si>
  <si>
    <t>KG</t>
  </si>
  <si>
    <t>Bedrijfsnaam Inschijver:
Datum:
Naam  tekenbevoegde:
Handtekening:</t>
  </si>
  <si>
    <t>Inschrijfsom 
(Gewogen brutoprijs + Gewogen nettoprijs)</t>
  </si>
  <si>
    <t>Som Nettoprijs</t>
  </si>
  <si>
    <t>Brutoprijs per eenheid 
(10 november 2025)</t>
  </si>
  <si>
    <t xml:space="preserve">Brutoprijs
</t>
  </si>
  <si>
    <t xml:space="preserve">Nettoprijs
</t>
  </si>
  <si>
    <r>
      <rPr>
        <b/>
        <sz val="9"/>
        <color theme="1"/>
        <rFont val="Verdana"/>
        <family val="2"/>
      </rPr>
      <t>Invulinstructies</t>
    </r>
    <r>
      <rPr>
        <sz val="9"/>
        <color theme="1"/>
        <rFont val="Verdana"/>
        <family val="2"/>
      </rPr>
      <t xml:space="preserve">
&gt; De Inschrijver dient het tabblad </t>
    </r>
    <r>
      <rPr>
        <i/>
        <sz val="9"/>
        <color theme="1"/>
        <rFont val="Verdana"/>
        <family val="2"/>
      </rPr>
      <t>'Prijsinvulblad'</t>
    </r>
    <r>
      <rPr>
        <sz val="9"/>
        <color theme="1"/>
        <rFont val="Verdana"/>
        <family val="2"/>
      </rPr>
      <t xml:space="preserve"> in te vullen volgens de instructies in de Aanbestedingsstukken (bijvoorbeeld Bijlage 3, de Aanbestedingsleidraad, Nota van Inlichtingen). 
&gt; De Inschrijver vult uitlsuitend de groene vakken in. 
&gt; Het is niet toegestaan de opmaak van Bijlage 3 Prijsinvulformulier te wijzigen, op straffe van uitsluiting.
</t>
    </r>
  </si>
  <si>
    <r>
      <rPr>
        <b/>
        <sz val="9"/>
        <color theme="1"/>
        <rFont val="Verdana"/>
        <family val="2"/>
      </rPr>
      <t xml:space="preserve">Tabblad 'Prijsinvulblad': het aanbieden van </t>
    </r>
    <r>
      <rPr>
        <b/>
        <u/>
        <sz val="9"/>
        <color theme="1"/>
        <rFont val="Verdana"/>
        <family val="2"/>
      </rPr>
      <t>kortingen</t>
    </r>
    <r>
      <rPr>
        <sz val="9"/>
        <color theme="1"/>
        <rFont val="Verdana"/>
        <family val="2"/>
      </rPr>
      <t xml:space="preserve">
&gt; In het tabblad 'Prijsinvulblad' geeft de Inschrijver per productgroep een kortingspercentage op, in de geel gemarkeerde vakken.
&gt; Een kortingspercentage is '0' of een positief getal met maximaal 1 decimaal. Afwijking daarvan leidt tot uitsluiting van de Aanbestedingsprocedure.
&gt; Kortingspercentages hebben betrekking op alle Producten die op grond van hun aard, herkomst en/of samenstelling betrekking hebben op de relevante kortingsgroep; dus niet alleen op de genoemde Producten.
&gt; De geoffreerde kortingspercentages staan vast voor de gehele looptijd van de Overeenkomst, inclusief eventuele verlengingen.</t>
    </r>
  </si>
  <si>
    <t>Vlees - Diversen</t>
  </si>
  <si>
    <t>Gevogelte -  Diversen</t>
  </si>
  <si>
    <t>VARKENSNEK Z/B GEKANT VAC.</t>
  </si>
  <si>
    <t>ROOKWORST 1 PERS. 8X85GRAM</t>
  </si>
  <si>
    <t>BOOMSTAMMETJES 4 X 100 GRAM</t>
  </si>
  <si>
    <t>VARKENS SPARE RIB M/K DIK</t>
  </si>
  <si>
    <t>VARKENSBUIK IBERICO</t>
  </si>
  <si>
    <t>GEBRADEN VARKENS PROCUREUR</t>
  </si>
  <si>
    <t>VARKENSHAAS MEDAILL.</t>
  </si>
  <si>
    <t>VARKENSPROCUREURLAP</t>
  </si>
  <si>
    <t>VARKENSBUIK Z/B ZWEDEN</t>
  </si>
  <si>
    <t>SPARERIBS GEKOOKT VACUUM 3 KAMMEN</t>
  </si>
  <si>
    <t>VARKENS ZUURKOOLSPEK</t>
  </si>
  <si>
    <t>KALFSSUCADE BS VITENDER</t>
  </si>
  <si>
    <t>KALFS ACHTERMUIS K/K VITENDER</t>
  </si>
  <si>
    <t>KALFSSAUCIJZEN</t>
  </si>
  <si>
    <t>KALFS ACHTERMUIS ROSE PETER’S FARM</t>
  </si>
  <si>
    <t>KALFS STRIPLOIN GEKAST ROSE PETER’S FARM</t>
  </si>
  <si>
    <t>KALFSLONGHAAS GETRIMD ROSE PETER’S FARM</t>
  </si>
  <si>
    <t>KALFSRIB EYE ROSE PETER’S FARM</t>
  </si>
  <si>
    <t>RUNDERBIEFSTUK SPIES ONGEKR. OP STOK</t>
  </si>
  <si>
    <t>RUNDER STRIPLOIN ZUID AMERIKA</t>
  </si>
  <si>
    <t>RUNDERHAMBURGER REC.1</t>
  </si>
  <si>
    <t>RUNDER ACHTERMUIS GEVL. EUROPA</t>
  </si>
  <si>
    <t>RUNDERBIEFSTUK SPIES OP STOK REC.3</t>
  </si>
  <si>
    <t>RUNDER RIB EYE GEP. ZUID AMERIKA</t>
  </si>
  <si>
    <t>RUNDERSAUCIJZEN REC.1</t>
  </si>
  <si>
    <t>RUNDERROLLADE HANDGEKNOOPT REC.1</t>
  </si>
  <si>
    <t>RUNDERGEHAKT CA.1 KG</t>
  </si>
  <si>
    <t>RUNDERSUCADE EUROPA</t>
  </si>
  <si>
    <t>RUNDER BAVETTE FRIESLANDER</t>
  </si>
  <si>
    <t>RUNDERGEHAKT CA. 2,5KG</t>
  </si>
  <si>
    <t>RUNDERHAMBURGER AMB. GROF REC.3</t>
  </si>
  <si>
    <t>RUNDERKOGEL REGIO RUND</t>
  </si>
  <si>
    <t>RUNDER PLATTE BIL REGIO RUND</t>
  </si>
  <si>
    <t>RUNDERRUMP REGIO RUND</t>
  </si>
  <si>
    <t>RUNDER VASTDEEL BOVENBIL REGIO RUND</t>
  </si>
  <si>
    <t>RUNDER KOGELBIEFSTUK REGIO RUND</t>
  </si>
  <si>
    <t>RUNDERMERGUEZ  BLACK ANGUS DS40X50GR</t>
  </si>
  <si>
    <t>RUNDERGOULASHVLEES 1KG</t>
  </si>
  <si>
    <t>RUNDER CHIPOLATA BLACK ANGUS 10X40GR</t>
  </si>
  <si>
    <t>RUNDER ACHTERMUIS PAD NORLAND</t>
  </si>
  <si>
    <t>RUNDER BAVETTE NORLAND</t>
  </si>
  <si>
    <t>RUNDERBIEFSTUK GEROOKT REGIO RUND</t>
  </si>
  <si>
    <t>RUNDERBIEFSTUK SPIES GEKR. REC.1</t>
  </si>
  <si>
    <t>RUNDERSUCADELAP IERLAND</t>
  </si>
  <si>
    <t>RUNDER ACHTERMUIS 2-3KG IERLAND</t>
  </si>
  <si>
    <t>RUNDER RIB EYE ZUID AMERIKA</t>
  </si>
  <si>
    <t>LAMSRUMP NIEUW ZEELAND</t>
  </si>
  <si>
    <t>ROSTBRATWURST 5 X 120 GRAM</t>
  </si>
  <si>
    <t>VARKENSBUIKSPEK GEGAARD GAASTERLAND</t>
  </si>
  <si>
    <t>LAMSSPIES REC.3</t>
  </si>
  <si>
    <t>ROSTBRATWURST 5 X 100GR</t>
  </si>
  <si>
    <t>RUNDER HOTDOG 10 X 100 GRAM</t>
  </si>
  <si>
    <t>KIPFILET GEBRADEN LOCA</t>
  </si>
  <si>
    <t>SPEKDOBBELS FIJN 5X5 1KG VAC. LOCA</t>
  </si>
  <si>
    <t>JULIENNE SPEKREEPJES GEROOKT LOCA ZAV</t>
  </si>
  <si>
    <t>GILDEHOEN DIJROLLETJE PESTO 8ST CA.1KG</t>
  </si>
  <si>
    <t>GILDEHOEN SAUCIJZEN</t>
  </si>
  <si>
    <t>KIPPENDIJEN Z.RUGSTUK ONVERPAKT</t>
  </si>
  <si>
    <t>KIP 1000 GR</t>
  </si>
  <si>
    <t>KIPDRUMSTICKS ONVERPAKT</t>
  </si>
  <si>
    <t>KIPFIL.Z/HAAS ENKEL ONVERPAKT</t>
  </si>
  <si>
    <t>KIP CORDON BLEU AMBACHTELIJK 1/4 ATMOS</t>
  </si>
  <si>
    <t>KIPDIJENVLEES MET VEL - 1KG VAC</t>
  </si>
  <si>
    <t>KIPDIJVLEES BLOKJES FIJN- 1KG VAC</t>
  </si>
  <si>
    <t>KIPFILET HALF 250+ 5KG GAS</t>
  </si>
  <si>
    <t>KIPDIJENVLEES BLOKJES GROF - 5KG GAS</t>
  </si>
  <si>
    <t>KIP SHOARMA DIJVLEES</t>
  </si>
  <si>
    <t>KIPDIJBLOKJES GROF ONVERPAKT</t>
  </si>
  <si>
    <t>KIPFILET ENKEL MACHINAAL BULK ONVERPAKT</t>
  </si>
  <si>
    <t>KIPFILET DUBBEL MACHINAAL ONVERPAKT</t>
  </si>
  <si>
    <t>KIPFILET ENKEL  170-190 MET HAAS</t>
  </si>
  <si>
    <t>KIP GYROSVLEES</t>
  </si>
  <si>
    <t>KIP DIJVLEES MET VEL ONVERPAKT</t>
  </si>
  <si>
    <t>PARELHOENSUPREME DT PER 2 VACPACK</t>
  </si>
  <si>
    <t>POUSSINS 400-450GR</t>
  </si>
  <si>
    <t>KALKOEN MERGUEZ CHIPOLATA 20 STUKS 50 GR</t>
  </si>
  <si>
    <t>PARELHOEN ROULEAUX GEBR.  MET BOSPADDEST</t>
  </si>
  <si>
    <t>PULLED CHICKEN GG 2KG</t>
  </si>
  <si>
    <t>PULLED CHICKEN</t>
  </si>
  <si>
    <t>KIP DIJEN Z/RUG NATUREL 1/4 ATMOS</t>
  </si>
  <si>
    <t>KIPFILET GEROOKT  GESNEDEN</t>
  </si>
  <si>
    <t>KIPPELING</t>
  </si>
  <si>
    <t>KIPDIJ SATE GEBRADEN BAK 20 X CA 80 GRAM</t>
  </si>
  <si>
    <t>KIPDIJ SATE GEBRADEN BAK 40 X CA 40 GRAM</t>
  </si>
  <si>
    <t>MERGUEZ DE VOLAILLE  20 X 80 GRAM</t>
  </si>
  <si>
    <t>KIPSHASLICK VERS</t>
  </si>
  <si>
    <t>prijseenheid</t>
  </si>
  <si>
    <r>
      <rPr>
        <b/>
        <sz val="9"/>
        <color theme="1"/>
        <rFont val="Verdana"/>
        <family val="2"/>
      </rPr>
      <t>BIJLAGE 3 - Prijsinvulformulier</t>
    </r>
    <r>
      <rPr>
        <sz val="9"/>
        <color theme="1"/>
        <rFont val="Verdana"/>
        <family val="2"/>
      </rPr>
      <t xml:space="preserve">
Europese openbare aanbesteding voor Levering van vers vlees, gevogelte en wild
Referentienummer: UTP/8000663</t>
    </r>
  </si>
  <si>
    <r>
      <rPr>
        <b/>
        <sz val="9"/>
        <color theme="1"/>
        <rFont val="Verdana"/>
        <family val="2"/>
      </rPr>
      <t>Toepassing korting op volledig assortiment per productgroep</t>
    </r>
    <r>
      <rPr>
        <sz val="9"/>
        <color theme="1"/>
        <rFont val="Verdana"/>
        <family val="2"/>
      </rPr>
      <t xml:space="preserve">
&gt; Opdrachtnemer garandeert dat de opgegeven korting per productgroep systematisch is verwerkt in het bestelsysteem en dat deze korting automatisch wordt toegepast op alle relevante artikelen. De Tweede Kamer kan steekproefsgewijs controleren of deze kortingen correct zijn doorgevoerd.
&gt; Deze korting wordt automatisch toegepast bij bestellingen van alle artikelen binnen de betreffende productgroep, ongeacht of deze wel of niet zijn opgenomen in het prijsmandje. Hiermee wordt geborgd dat de Tweede Kamer profiteert van een consistente prijsstelling op het volledige assortiment.
&gt; De in het prijsinvulblad opgegeven korting per productgroep (vlees of gevogelte) geldt niet uitsluitend voor de geselecteerde voorbeeldartikelen in het prijsmandje, maar voor het volledige assortiment binnen de betreffende productgroep zoals aangeboden in het bestelportaal van Opdrachtnemer.</t>
    </r>
  </si>
  <si>
    <r>
      <rPr>
        <b/>
        <sz val="9"/>
        <color theme="1"/>
        <rFont val="Verdana"/>
        <family val="2"/>
      </rPr>
      <t xml:space="preserve">Tabblad </t>
    </r>
    <r>
      <rPr>
        <b/>
        <i/>
        <sz val="9"/>
        <color theme="1"/>
        <rFont val="Verdana"/>
        <family val="2"/>
      </rPr>
      <t>'Prijsinvulblad'</t>
    </r>
    <r>
      <rPr>
        <b/>
        <sz val="9"/>
        <color theme="1"/>
        <rFont val="Verdana"/>
        <family val="2"/>
      </rPr>
      <t>: het aanbieden van dagprijzen van 10 november 2025 (ter beoordeling van het prijscriterium)</t>
    </r>
    <r>
      <rPr>
        <sz val="9"/>
        <color theme="1"/>
        <rFont val="Verdana"/>
        <family val="2"/>
      </rPr>
      <t xml:space="preserve">
&gt; In het tabblad 'Prijsinvulblad' vult de Inschrijver zijn dagprijs van 10 november 2025 in per genoemd Product (in de groen gemarkeerde vakken). 
&gt; De prijzen die de Inschrijver invult zijn zijn actuele dagprijzen van 10 november 2025, exclusief btw. 
De Tweede Kamer behoudt zich het recht voor de prijzen te controleren.
Cel 'F97' is zodanig ingericht dat na het invullen van de groene prijsvakken automatisch het volgende gebeurt:
&gt; de nettoprijzen worden bij elkaar opgeteld.
De inschrijfsom wordt gebruikt om de laagste prijs per punt vast te stellen door middel van de formule zoals beschreven in paragraaf 7.1.4 van het beschrijvend document.
</t>
    </r>
    <r>
      <rPr>
        <b/>
        <u/>
        <sz val="9"/>
        <color theme="1"/>
        <rFont val="Verdana"/>
        <family val="2"/>
      </rPr>
      <t>LET OP!</t>
    </r>
    <r>
      <rPr>
        <sz val="9"/>
        <color theme="1"/>
        <rFont val="Verdana"/>
        <family val="2"/>
      </rPr>
      <t xml:space="preserve">
De Producten en aantallen die de Tweede Kamer noemt bij iedere productgroep in het tabblad </t>
    </r>
    <r>
      <rPr>
        <i/>
        <sz val="9"/>
        <color theme="1"/>
        <rFont val="Verdana"/>
        <family val="2"/>
      </rPr>
      <t xml:space="preserve">'Prijsinvulblad' </t>
    </r>
    <r>
      <rPr>
        <sz val="9"/>
        <color theme="1"/>
        <rFont val="Verdana"/>
        <family val="2"/>
      </rPr>
      <t xml:space="preserve">zijn </t>
    </r>
    <r>
      <rPr>
        <b/>
        <sz val="9"/>
        <color rgb="FFFF0000"/>
        <rFont val="Verdana"/>
        <family val="2"/>
      </rPr>
      <t>illustratief</t>
    </r>
    <r>
      <rPr>
        <sz val="9"/>
        <color theme="1"/>
        <rFont val="Verdana"/>
        <family val="2"/>
      </rPr>
      <t xml:space="preserve"> voor de afname die de Tweede Kamer voor ogen staat; het betreft een dwarsdoorsnede van Producten die in de afgelopen jaren zijn afgenomen. In de uitvoering van de Overeenkomst zal de Tweede Kamer dus ook andere Producten afnemen binnen de diverse productgroepen (zie ook Bijlage 10 a tm d 'Afname overzicht TweedeKamer....').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</si>
</sst>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6" x14ac:knownFonts="1">
    <font>
      <sz val="11"/>
      <color theme="1"/>
      <name val="Aptos Narrow"/>
      <family val="2"/>
      <scheme val="minor"/>
    </font>
    <font>
      <sz val="11"/>
      <color theme="1"/>
      <name val="Aptos Narrow"/>
      <family val="2"/>
      <scheme val="minor"/>
    </font>
    <font>
      <sz val="9"/>
      <color theme="1"/>
      <name val="Verdana"/>
      <family val="2"/>
    </font>
    <font>
      <b/>
      <sz val="9"/>
      <color theme="1"/>
      <name val="Verdana"/>
      <family val="2"/>
    </font>
    <font>
      <i/>
      <sz val="9"/>
      <color theme="1"/>
      <name val="Verdana"/>
      <family val="2"/>
    </font>
    <font>
      <b/>
      <i/>
      <sz val="9"/>
      <color theme="1"/>
      <name val="Verdana"/>
      <family val="2"/>
    </font>
    <font>
      <b/>
      <u/>
      <sz val="9"/>
      <color theme="1"/>
      <name val="Verdana"/>
      <family val="2"/>
    </font>
    <font>
      <b/>
      <sz val="9"/>
      <color rgb="FFFF0000"/>
      <name val="Verdana"/>
      <family val="2"/>
    </font>
    <font>
      <sz val="9"/>
      <color rgb="FF333333"/>
      <name val="Arial"/>
    </font>
    <font>
      <b/>
      <sz val="8"/>
      <color rgb="FF000000"/>
      <name val="Arial"/>
    </font>
    <font>
      <b/>
      <sz val="9"/>
      <color rgb="FF1C94C4"/>
      <name val="Arial"/>
    </font>
    <font>
      <b/>
      <sz val="8"/>
      <color rgb="FF1C94C4"/>
      <name val="Arial"/>
    </font>
    <font>
      <sz val="7"/>
      <color rgb="FF333333"/>
      <name val="Arial"/>
    </font>
    <font>
      <b/>
      <sz val="11"/>
      <color rgb="FF333333"/>
      <name val="Arial"/>
      <family val="2"/>
    </font>
    <font>
      <b/>
      <sz val="11"/>
      <color rgb="FF000000"/>
      <name val="Arial"/>
      <family val="2"/>
    </font>
    <font>
      <sz val="11"/>
      <color rgb="FF000000"/>
      <name val="Arial"/>
      <family val="2"/>
    </font>
  </fonts>
  <fills count="12">
    <fill>
      <patternFill patternType="none"/>
    </fill>
    <fill>
      <patternFill patternType="gray125"/>
    </fill>
    <fill>
      <patternFill patternType="solid">
        <fgColor theme="9" tint="-0.249977111117893"/>
        <bgColor indexed="64"/>
      </patternFill>
    </fill>
    <fill>
      <patternFill patternType="solid">
        <fgColor theme="9" tint="0.79998168889431442"/>
        <bgColor indexed="64"/>
      </patternFill>
    </fill>
    <fill>
      <patternFill patternType="solid">
        <fgColor rgb="FFFFFFFF"/>
        <bgColor rgb="FFFFFFFF"/>
      </patternFill>
    </fill>
    <fill>
      <patternFill patternType="solid">
        <fgColor rgb="FFE0E2E1"/>
        <bgColor rgb="FFFFFFFF"/>
      </patternFill>
    </fill>
    <fill>
      <patternFill patternType="solid">
        <fgColor theme="2"/>
        <bgColor rgb="FFFFFFFF"/>
      </patternFill>
    </fill>
    <fill>
      <patternFill patternType="solid">
        <fgColor rgb="FFFFFF00"/>
        <bgColor rgb="FFFFFFFF"/>
      </patternFill>
    </fill>
    <fill>
      <patternFill patternType="solid">
        <fgColor theme="6" tint="0.79998168889431442"/>
        <bgColor rgb="FFFFFFFF"/>
      </patternFill>
    </fill>
    <fill>
      <patternFill patternType="solid">
        <fgColor theme="3" tint="0.89999084444715716"/>
        <bgColor rgb="FFFFFFFF"/>
      </patternFill>
    </fill>
    <fill>
      <patternFill patternType="solid">
        <fgColor theme="3" tint="0.89999084444715716"/>
        <bgColor indexed="64"/>
      </patternFill>
    </fill>
    <fill>
      <patternFill patternType="solid">
        <fgColor rgb="FFFFFF00"/>
        <bgColor indexed="64"/>
      </patternFill>
    </fill>
  </fills>
  <borders count="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rgb="FFE0E2E1"/>
      </bottom>
      <diagonal/>
    </border>
    <border>
      <left/>
      <right/>
      <top style="thin">
        <color rgb="FFE0E2E1"/>
      </top>
      <bottom style="thin">
        <color rgb="FFE0E2E1"/>
      </bottom>
      <diagonal/>
    </border>
    <border>
      <left style="thin">
        <color rgb="FFEBEBEB"/>
      </left>
      <right style="thin">
        <color rgb="FFEBEBEB"/>
      </right>
      <top style="thin">
        <color rgb="FFEBEBEB"/>
      </top>
      <bottom style="thin">
        <color rgb="FFEBEBEB"/>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41">
    <xf numFmtId="0" fontId="0" fillId="0" borderId="0" xfId="0"/>
    <xf numFmtId="0" fontId="8" fillId="4" borderId="0" xfId="0" applyFont="1" applyFill="1" applyAlignment="1">
      <alignment horizontal="left"/>
    </xf>
    <xf numFmtId="49" fontId="11" fillId="5" borderId="5" xfId="0" applyNumberFormat="1" applyFont="1" applyFill="1" applyBorder="1" applyAlignment="1">
      <alignment horizontal="left" vertical="center"/>
    </xf>
    <xf numFmtId="49" fontId="11" fillId="5" borderId="5" xfId="0" applyNumberFormat="1" applyFont="1" applyFill="1" applyBorder="1" applyAlignment="1">
      <alignment horizontal="center" vertical="center"/>
    </xf>
    <xf numFmtId="49" fontId="11" fillId="5" borderId="5" xfId="0" applyNumberFormat="1" applyFont="1" applyFill="1" applyBorder="1" applyAlignment="1">
      <alignment horizontal="center" vertical="center" wrapText="1"/>
    </xf>
    <xf numFmtId="49" fontId="11" fillId="6" borderId="5" xfId="0" applyNumberFormat="1" applyFont="1" applyFill="1" applyBorder="1" applyAlignment="1">
      <alignment horizontal="left" vertical="center"/>
    </xf>
    <xf numFmtId="3" fontId="11" fillId="6" borderId="5" xfId="0" applyNumberFormat="1" applyFont="1" applyFill="1" applyBorder="1" applyAlignment="1">
      <alignment horizontal="center" vertical="center"/>
    </xf>
    <xf numFmtId="9" fontId="11" fillId="7" borderId="5" xfId="2" applyFont="1" applyFill="1" applyBorder="1" applyAlignment="1">
      <alignment horizontal="center" vertical="center"/>
    </xf>
    <xf numFmtId="49" fontId="12" fillId="4" borderId="6" xfId="0" applyNumberFormat="1" applyFont="1" applyFill="1" applyBorder="1" applyAlignment="1">
      <alignment horizontal="center" vertical="center"/>
    </xf>
    <xf numFmtId="49" fontId="12" fillId="4" borderId="6" xfId="0" applyNumberFormat="1" applyFont="1" applyFill="1" applyBorder="1" applyAlignment="1">
      <alignment horizontal="left" vertical="center"/>
    </xf>
    <xf numFmtId="4" fontId="12" fillId="4" borderId="6" xfId="0" applyNumberFormat="1" applyFont="1" applyFill="1" applyBorder="1" applyAlignment="1">
      <alignment horizontal="center" vertical="center"/>
    </xf>
    <xf numFmtId="4" fontId="12" fillId="8" borderId="6" xfId="0" applyNumberFormat="1" applyFont="1" applyFill="1" applyBorder="1" applyAlignment="1">
      <alignment horizontal="center" vertical="center"/>
    </xf>
    <xf numFmtId="44" fontId="12" fillId="4" borderId="6" xfId="1" applyFont="1" applyFill="1" applyBorder="1" applyAlignment="1">
      <alignment horizontal="center" vertical="center"/>
    </xf>
    <xf numFmtId="9" fontId="12" fillId="4" borderId="6" xfId="2" applyFont="1" applyFill="1" applyBorder="1" applyAlignment="1">
      <alignment horizontal="center" vertical="center"/>
    </xf>
    <xf numFmtId="44" fontId="13" fillId="9" borderId="8" xfId="1" applyFont="1" applyFill="1" applyBorder="1" applyAlignment="1">
      <alignment horizontal="left" vertical="center"/>
    </xf>
    <xf numFmtId="0" fontId="0" fillId="0" borderId="0" xfId="0" applyAlignment="1">
      <alignment horizontal="center"/>
    </xf>
    <xf numFmtId="0" fontId="14" fillId="10" borderId="7" xfId="0" applyFont="1" applyFill="1" applyBorder="1" applyAlignment="1">
      <alignment vertical="center" wrapText="1"/>
    </xf>
    <xf numFmtId="0" fontId="0" fillId="0" borderId="0" xfId="0" applyAlignment="1">
      <alignment wrapText="1"/>
    </xf>
    <xf numFmtId="44" fontId="0" fillId="0" borderId="0" xfId="0" applyNumberFormat="1"/>
    <xf numFmtId="0" fontId="2" fillId="3" borderId="1" xfId="3" applyFont="1" applyFill="1" applyBorder="1" applyAlignment="1">
      <alignment horizontal="left" vertical="top" wrapText="1"/>
    </xf>
    <xf numFmtId="0" fontId="1" fillId="3" borderId="2" xfId="3" applyFill="1" applyBorder="1" applyAlignment="1">
      <alignment horizontal="left" vertical="top" wrapText="1"/>
    </xf>
    <xf numFmtId="0" fontId="1" fillId="3" borderId="3" xfId="3" applyFill="1" applyBorder="1" applyAlignment="1">
      <alignment horizontal="left" vertical="top" wrapText="1"/>
    </xf>
    <xf numFmtId="0" fontId="2" fillId="2" borderId="1" xfId="3" applyFont="1" applyFill="1" applyBorder="1" applyAlignment="1">
      <alignment horizontal="center" vertical="center" wrapText="1"/>
    </xf>
    <xf numFmtId="0" fontId="2" fillId="2" borderId="2" xfId="3" applyFont="1" applyFill="1" applyBorder="1" applyAlignment="1">
      <alignment horizontal="center" vertical="center" wrapText="1"/>
    </xf>
    <xf numFmtId="0" fontId="2" fillId="2" borderId="3" xfId="3" applyFont="1" applyFill="1" applyBorder="1" applyAlignment="1">
      <alignment horizontal="center" vertical="center" wrapText="1"/>
    </xf>
    <xf numFmtId="0" fontId="2" fillId="0" borderId="1" xfId="3" applyFont="1" applyBorder="1" applyAlignment="1">
      <alignment horizontal="left" vertical="top" wrapText="1"/>
    </xf>
    <xf numFmtId="0" fontId="1" fillId="0" borderId="2" xfId="3" applyBorder="1" applyAlignment="1">
      <alignment horizontal="left" vertical="top" wrapText="1"/>
    </xf>
    <xf numFmtId="0" fontId="1" fillId="0" borderId="3" xfId="3" applyBorder="1" applyAlignment="1">
      <alignment horizontal="left" vertical="top" wrapText="1"/>
    </xf>
    <xf numFmtId="0" fontId="2" fillId="0" borderId="2" xfId="3" applyFont="1" applyBorder="1" applyAlignment="1">
      <alignment horizontal="left" vertical="top" wrapText="1"/>
    </xf>
    <xf numFmtId="0" fontId="2" fillId="0" borderId="3" xfId="3" applyFont="1" applyBorder="1" applyAlignment="1">
      <alignment horizontal="left" vertical="top" wrapText="1"/>
    </xf>
    <xf numFmtId="0" fontId="14" fillId="11" borderId="0" xfId="0" applyFont="1" applyFill="1" applyAlignment="1">
      <alignment horizontal="left" vertical="top" wrapText="1"/>
    </xf>
    <xf numFmtId="49" fontId="9" fillId="4" borderId="0" xfId="0" applyNumberFormat="1" applyFont="1" applyFill="1" applyAlignment="1">
      <alignment horizontal="left" vertical="center"/>
    </xf>
    <xf numFmtId="49" fontId="9" fillId="4" borderId="4" xfId="0" applyNumberFormat="1" applyFont="1" applyFill="1" applyBorder="1" applyAlignment="1">
      <alignment horizontal="left" vertical="center"/>
    </xf>
    <xf numFmtId="0" fontId="14" fillId="10" borderId="7" xfId="0" applyFont="1" applyFill="1" applyBorder="1" applyAlignment="1">
      <alignment horizontal="center" vertical="center" wrapText="1"/>
    </xf>
    <xf numFmtId="0" fontId="14" fillId="10" borderId="8" xfId="0" applyFont="1" applyFill="1" applyBorder="1" applyAlignment="1">
      <alignment horizontal="center" vertical="center" wrapText="1"/>
    </xf>
    <xf numFmtId="44" fontId="15" fillId="10" borderId="7" xfId="0" applyNumberFormat="1" applyFont="1" applyFill="1" applyBorder="1" applyAlignment="1">
      <alignment horizontal="center" vertical="center"/>
    </xf>
    <xf numFmtId="44" fontId="15" fillId="10" borderId="8" xfId="0" applyNumberFormat="1" applyFont="1" applyFill="1" applyBorder="1" applyAlignment="1">
      <alignment horizontal="center" vertical="center"/>
    </xf>
    <xf numFmtId="49" fontId="10" fillId="5" borderId="0" xfId="0" applyNumberFormat="1" applyFont="1" applyFill="1" applyAlignment="1">
      <alignment horizontal="center" vertical="center"/>
    </xf>
    <xf numFmtId="49" fontId="11" fillId="5" borderId="0" xfId="0" applyNumberFormat="1" applyFont="1" applyFill="1" applyAlignment="1">
      <alignment horizontal="center" vertical="center"/>
    </xf>
    <xf numFmtId="0" fontId="8" fillId="4" borderId="0" xfId="0" applyFont="1" applyFill="1" applyAlignment="1">
      <alignment horizontal="center"/>
    </xf>
    <xf numFmtId="0" fontId="11" fillId="6" borderId="5" xfId="0" applyFont="1" applyFill="1" applyBorder="1" applyAlignment="1">
      <alignment horizontal="center" vertical="center"/>
    </xf>
  </cellXfs>
  <cellStyles count="4">
    <cellStyle name="Procent" xfId="2" builtinId="5"/>
    <cellStyle name="Standaard" xfId="0" builtinId="0"/>
    <cellStyle name="Standaard 3" xfId="3" xr:uid="{884231C5-B57C-40E0-859F-96DA2E1E9BF9}"/>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B63A3-A7E7-449A-9313-9768595F9C79}">
  <dimension ref="A1:G11"/>
  <sheetViews>
    <sheetView workbookViewId="0">
      <selection activeCell="A5" sqref="A5:G5"/>
    </sheetView>
  </sheetViews>
  <sheetFormatPr defaultRowHeight="15" x14ac:dyDescent="0.25"/>
  <cols>
    <col min="7" max="7" width="176.85546875" customWidth="1"/>
  </cols>
  <sheetData>
    <row r="1" spans="1:7" ht="62.1" customHeight="1" x14ac:dyDescent="0.25">
      <c r="A1" s="22" t="s">
        <v>103</v>
      </c>
      <c r="B1" s="23"/>
      <c r="C1" s="23"/>
      <c r="D1" s="23"/>
      <c r="E1" s="23"/>
      <c r="F1" s="23"/>
      <c r="G1" s="24"/>
    </row>
    <row r="2" spans="1:7" x14ac:dyDescent="0.25">
      <c r="A2" s="19"/>
      <c r="B2" s="20"/>
      <c r="C2" s="20"/>
      <c r="D2" s="20"/>
      <c r="E2" s="20"/>
      <c r="F2" s="20"/>
      <c r="G2" s="21"/>
    </row>
    <row r="3" spans="1:7" ht="54.6" customHeight="1" x14ac:dyDescent="0.25">
      <c r="A3" s="25" t="s">
        <v>12</v>
      </c>
      <c r="B3" s="26"/>
      <c r="C3" s="26"/>
      <c r="D3" s="26"/>
      <c r="E3" s="26"/>
      <c r="F3" s="26"/>
      <c r="G3" s="27"/>
    </row>
    <row r="4" spans="1:7" x14ac:dyDescent="0.25">
      <c r="A4" s="19"/>
      <c r="B4" s="20"/>
      <c r="C4" s="20"/>
      <c r="D4" s="20"/>
      <c r="E4" s="20"/>
      <c r="F4" s="20"/>
      <c r="G4" s="21"/>
    </row>
    <row r="5" spans="1:7" ht="177.95" customHeight="1" x14ac:dyDescent="0.25">
      <c r="A5" s="25" t="s">
        <v>105</v>
      </c>
      <c r="B5" s="26"/>
      <c r="C5" s="26"/>
      <c r="D5" s="26"/>
      <c r="E5" s="26"/>
      <c r="F5" s="26"/>
      <c r="G5" s="27"/>
    </row>
    <row r="6" spans="1:7" x14ac:dyDescent="0.25">
      <c r="A6" s="19"/>
      <c r="B6" s="20"/>
      <c r="C6" s="20"/>
      <c r="D6" s="20"/>
      <c r="E6" s="20"/>
      <c r="F6" s="20"/>
      <c r="G6" s="21"/>
    </row>
    <row r="7" spans="1:7" ht="78.95" customHeight="1" x14ac:dyDescent="0.25">
      <c r="A7" s="25" t="s">
        <v>13</v>
      </c>
      <c r="B7" s="26"/>
      <c r="C7" s="26"/>
      <c r="D7" s="26"/>
      <c r="E7" s="26"/>
      <c r="F7" s="26"/>
      <c r="G7" s="27"/>
    </row>
    <row r="8" spans="1:7" x14ac:dyDescent="0.25">
      <c r="A8" s="19"/>
      <c r="B8" s="20"/>
      <c r="C8" s="20"/>
      <c r="D8" s="20"/>
      <c r="E8" s="20"/>
      <c r="F8" s="20"/>
      <c r="G8" s="21"/>
    </row>
    <row r="9" spans="1:7" ht="30" customHeight="1" x14ac:dyDescent="0.25">
      <c r="A9" s="25" t="s">
        <v>0</v>
      </c>
      <c r="B9" s="26"/>
      <c r="C9" s="26"/>
      <c r="D9" s="26"/>
      <c r="E9" s="26"/>
      <c r="F9" s="26"/>
      <c r="G9" s="27"/>
    </row>
    <row r="10" spans="1:7" x14ac:dyDescent="0.25">
      <c r="A10" s="19"/>
      <c r="B10" s="20"/>
      <c r="C10" s="20"/>
      <c r="D10" s="20"/>
      <c r="E10" s="20"/>
      <c r="F10" s="20"/>
      <c r="G10" s="21"/>
    </row>
    <row r="11" spans="1:7" ht="96.95" customHeight="1" x14ac:dyDescent="0.25">
      <c r="A11" s="25" t="s">
        <v>104</v>
      </c>
      <c r="B11" s="28"/>
      <c r="C11" s="28"/>
      <c r="D11" s="28"/>
      <c r="E11" s="28"/>
      <c r="F11" s="28"/>
      <c r="G11" s="29"/>
    </row>
  </sheetData>
  <mergeCells count="11">
    <mergeCell ref="A7:G7"/>
    <mergeCell ref="A8:G8"/>
    <mergeCell ref="A9:G9"/>
    <mergeCell ref="A10:G10"/>
    <mergeCell ref="A11:G11"/>
    <mergeCell ref="A6:G6"/>
    <mergeCell ref="A1:G1"/>
    <mergeCell ref="A2:G2"/>
    <mergeCell ref="A3:G3"/>
    <mergeCell ref="A4:G4"/>
    <mergeCell ref="A5:G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E9218-559A-47E5-ABF0-6CB2CE5FA164}">
  <dimension ref="A1:H103"/>
  <sheetViews>
    <sheetView tabSelected="1" zoomScale="130" zoomScaleNormal="130" workbookViewId="0"/>
  </sheetViews>
  <sheetFormatPr defaultRowHeight="15" x14ac:dyDescent="0.25"/>
  <cols>
    <col min="1" max="1" width="35.42578125" customWidth="1"/>
    <col min="2" max="2" width="11.85546875" style="15" customWidth="1"/>
    <col min="3" max="3" width="12.5703125" customWidth="1"/>
    <col min="4" max="4" width="20.42578125" customWidth="1"/>
    <col min="5" max="5" width="12.85546875" customWidth="1"/>
    <col min="6" max="6" width="18.28515625" bestFit="1" customWidth="1"/>
    <col min="7" max="7" width="15.5703125" customWidth="1"/>
    <col min="8" max="8" width="13.28515625" customWidth="1"/>
  </cols>
  <sheetData>
    <row r="1" spans="1:8" x14ac:dyDescent="0.25">
      <c r="A1" s="1"/>
      <c r="B1" s="39"/>
      <c r="C1" s="1"/>
      <c r="D1" s="1"/>
      <c r="E1" s="1"/>
      <c r="F1" s="1"/>
      <c r="G1" s="1"/>
      <c r="H1" s="1"/>
    </row>
    <row r="2" spans="1:8" x14ac:dyDescent="0.25">
      <c r="A2" s="31"/>
      <c r="B2" s="31"/>
      <c r="C2" s="31"/>
      <c r="D2" s="1"/>
      <c r="E2" s="1"/>
      <c r="F2" s="1"/>
      <c r="G2" s="1"/>
      <c r="H2" s="1"/>
    </row>
    <row r="3" spans="1:8" x14ac:dyDescent="0.25">
      <c r="A3" s="32"/>
      <c r="B3" s="32"/>
      <c r="C3" s="32"/>
      <c r="D3" s="1"/>
      <c r="E3" s="1"/>
      <c r="F3" s="1"/>
      <c r="G3" s="1"/>
      <c r="H3" s="1"/>
    </row>
    <row r="4" spans="1:8" x14ac:dyDescent="0.25">
      <c r="A4" s="37"/>
      <c r="B4" s="37"/>
      <c r="C4" s="37"/>
      <c r="D4" s="37"/>
      <c r="E4" s="37"/>
      <c r="F4" s="37"/>
      <c r="G4" s="37"/>
      <c r="H4" s="37"/>
    </row>
    <row r="5" spans="1:8" x14ac:dyDescent="0.25">
      <c r="A5" s="38"/>
      <c r="B5" s="38"/>
      <c r="C5" s="38"/>
      <c r="D5" s="38"/>
      <c r="E5" s="38"/>
      <c r="F5" s="38"/>
      <c r="G5" s="38"/>
      <c r="H5" s="38"/>
    </row>
    <row r="6" spans="1:8" ht="22.5" x14ac:dyDescent="0.25">
      <c r="A6" s="2" t="s">
        <v>1</v>
      </c>
      <c r="B6" s="4" t="s">
        <v>102</v>
      </c>
      <c r="C6" s="3" t="s">
        <v>2</v>
      </c>
      <c r="D6" s="4" t="s">
        <v>9</v>
      </c>
      <c r="E6" s="4" t="s">
        <v>10</v>
      </c>
      <c r="F6" s="4" t="s">
        <v>3</v>
      </c>
      <c r="G6" s="4" t="s">
        <v>11</v>
      </c>
      <c r="H6" s="4" t="s">
        <v>4</v>
      </c>
    </row>
    <row r="7" spans="1:8" x14ac:dyDescent="0.25">
      <c r="A7" s="5" t="s">
        <v>14</v>
      </c>
      <c r="B7" s="40"/>
      <c r="C7" s="6"/>
      <c r="D7" s="6"/>
      <c r="E7" s="6"/>
      <c r="F7" s="7">
        <v>0</v>
      </c>
      <c r="G7" s="6"/>
      <c r="H7" s="6"/>
    </row>
    <row r="8" spans="1:8" x14ac:dyDescent="0.25">
      <c r="A8" s="9" t="s">
        <v>16</v>
      </c>
      <c r="B8" s="8" t="s">
        <v>5</v>
      </c>
      <c r="C8" s="10">
        <v>127.61</v>
      </c>
      <c r="D8" s="11"/>
      <c r="E8" s="12">
        <f>D8*C8</f>
        <v>0</v>
      </c>
      <c r="F8" s="13">
        <f t="shared" ref="F8:F62" si="0">$F$7</f>
        <v>0</v>
      </c>
      <c r="G8" s="12">
        <f>E8*(1-F8)</f>
        <v>0</v>
      </c>
      <c r="H8" s="10"/>
    </row>
    <row r="9" spans="1:8" x14ac:dyDescent="0.25">
      <c r="A9" s="9" t="s">
        <v>17</v>
      </c>
      <c r="B9" s="8" t="s">
        <v>5</v>
      </c>
      <c r="C9" s="10">
        <v>29</v>
      </c>
      <c r="D9" s="11"/>
      <c r="E9" s="12">
        <f t="shared" ref="E9:E62" si="1">D9*C9</f>
        <v>0</v>
      </c>
      <c r="F9" s="13">
        <f t="shared" si="0"/>
        <v>0</v>
      </c>
      <c r="G9" s="12">
        <f t="shared" ref="G9:G62" si="2">E9*(1-F9)</f>
        <v>0</v>
      </c>
      <c r="H9" s="10"/>
    </row>
    <row r="10" spans="1:8" x14ac:dyDescent="0.25">
      <c r="A10" s="9" t="s">
        <v>18</v>
      </c>
      <c r="B10" s="8" t="s">
        <v>5</v>
      </c>
      <c r="C10" s="10">
        <v>94.947000000000003</v>
      </c>
      <c r="D10" s="11"/>
      <c r="E10" s="12">
        <f t="shared" si="1"/>
        <v>0</v>
      </c>
      <c r="F10" s="13">
        <f t="shared" si="0"/>
        <v>0</v>
      </c>
      <c r="G10" s="12">
        <f t="shared" si="2"/>
        <v>0</v>
      </c>
      <c r="H10" s="10"/>
    </row>
    <row r="11" spans="1:8" x14ac:dyDescent="0.25">
      <c r="A11" s="9" t="s">
        <v>19</v>
      </c>
      <c r="B11" s="8" t="s">
        <v>5</v>
      </c>
      <c r="C11" s="10">
        <v>93.54</v>
      </c>
      <c r="D11" s="11"/>
      <c r="E11" s="12">
        <f t="shared" si="1"/>
        <v>0</v>
      </c>
      <c r="F11" s="13">
        <f t="shared" si="0"/>
        <v>0</v>
      </c>
      <c r="G11" s="12">
        <f t="shared" si="2"/>
        <v>0</v>
      </c>
      <c r="H11" s="10"/>
    </row>
    <row r="12" spans="1:8" x14ac:dyDescent="0.25">
      <c r="A12" s="9" t="s">
        <v>20</v>
      </c>
      <c r="B12" s="8" t="s">
        <v>5</v>
      </c>
      <c r="C12" s="10">
        <v>3.31</v>
      </c>
      <c r="D12" s="11"/>
      <c r="E12" s="12">
        <f t="shared" si="1"/>
        <v>0</v>
      </c>
      <c r="F12" s="13">
        <f t="shared" si="0"/>
        <v>0</v>
      </c>
      <c r="G12" s="12">
        <f t="shared" si="2"/>
        <v>0</v>
      </c>
      <c r="H12" s="10"/>
    </row>
    <row r="13" spans="1:8" x14ac:dyDescent="0.25">
      <c r="A13" s="9" t="s">
        <v>21</v>
      </c>
      <c r="B13" s="8" t="s">
        <v>5</v>
      </c>
      <c r="C13" s="10">
        <v>2.6259999999999999</v>
      </c>
      <c r="D13" s="11"/>
      <c r="E13" s="12">
        <f t="shared" si="1"/>
        <v>0</v>
      </c>
      <c r="F13" s="13">
        <f t="shared" si="0"/>
        <v>0</v>
      </c>
      <c r="G13" s="12">
        <f t="shared" si="2"/>
        <v>0</v>
      </c>
      <c r="H13" s="10"/>
    </row>
    <row r="14" spans="1:8" x14ac:dyDescent="0.25">
      <c r="A14" s="9" t="s">
        <v>22</v>
      </c>
      <c r="B14" s="8" t="s">
        <v>5</v>
      </c>
      <c r="C14" s="10">
        <v>60.066000000000003</v>
      </c>
      <c r="D14" s="11"/>
      <c r="E14" s="12">
        <f t="shared" si="1"/>
        <v>0</v>
      </c>
      <c r="F14" s="13">
        <f t="shared" si="0"/>
        <v>0</v>
      </c>
      <c r="G14" s="12">
        <f t="shared" si="2"/>
        <v>0</v>
      </c>
      <c r="H14" s="10"/>
    </row>
    <row r="15" spans="1:8" x14ac:dyDescent="0.25">
      <c r="A15" s="9" t="s">
        <v>23</v>
      </c>
      <c r="B15" s="8" t="s">
        <v>5</v>
      </c>
      <c r="C15" s="10">
        <v>18.189</v>
      </c>
      <c r="D15" s="11"/>
      <c r="E15" s="12">
        <f t="shared" si="1"/>
        <v>0</v>
      </c>
      <c r="F15" s="13">
        <f t="shared" si="0"/>
        <v>0</v>
      </c>
      <c r="G15" s="12">
        <f t="shared" si="2"/>
        <v>0</v>
      </c>
      <c r="H15" s="10"/>
    </row>
    <row r="16" spans="1:8" x14ac:dyDescent="0.25">
      <c r="A16" s="9" t="s">
        <v>24</v>
      </c>
      <c r="B16" s="8" t="s">
        <v>5</v>
      </c>
      <c r="C16" s="10">
        <v>3.11</v>
      </c>
      <c r="D16" s="11"/>
      <c r="E16" s="12">
        <f t="shared" si="1"/>
        <v>0</v>
      </c>
      <c r="F16" s="13">
        <f t="shared" si="0"/>
        <v>0</v>
      </c>
      <c r="G16" s="12">
        <f t="shared" si="2"/>
        <v>0</v>
      </c>
      <c r="H16" s="10"/>
    </row>
    <row r="17" spans="1:8" x14ac:dyDescent="0.25">
      <c r="A17" s="9" t="s">
        <v>25</v>
      </c>
      <c r="B17" s="8" t="s">
        <v>5</v>
      </c>
      <c r="C17" s="10">
        <v>9.0250000000000004</v>
      </c>
      <c r="D17" s="11"/>
      <c r="E17" s="12">
        <f t="shared" si="1"/>
        <v>0</v>
      </c>
      <c r="F17" s="13">
        <f t="shared" si="0"/>
        <v>0</v>
      </c>
      <c r="G17" s="12">
        <f t="shared" si="2"/>
        <v>0</v>
      </c>
      <c r="H17" s="10"/>
    </row>
    <row r="18" spans="1:8" x14ac:dyDescent="0.25">
      <c r="A18" s="9" t="s">
        <v>26</v>
      </c>
      <c r="B18" s="8" t="s">
        <v>5</v>
      </c>
      <c r="C18" s="10">
        <v>58.472000000000001</v>
      </c>
      <c r="D18" s="11"/>
      <c r="E18" s="12">
        <f t="shared" si="1"/>
        <v>0</v>
      </c>
      <c r="F18" s="13">
        <f t="shared" si="0"/>
        <v>0</v>
      </c>
      <c r="G18" s="12">
        <f t="shared" si="2"/>
        <v>0</v>
      </c>
      <c r="H18" s="10"/>
    </row>
    <row r="19" spans="1:8" x14ac:dyDescent="0.25">
      <c r="A19" s="9" t="s">
        <v>27</v>
      </c>
      <c r="B19" s="8" t="s">
        <v>5</v>
      </c>
      <c r="C19" s="10">
        <v>12.112</v>
      </c>
      <c r="D19" s="11"/>
      <c r="E19" s="12">
        <f t="shared" si="1"/>
        <v>0</v>
      </c>
      <c r="F19" s="13">
        <f t="shared" si="0"/>
        <v>0</v>
      </c>
      <c r="G19" s="12">
        <f t="shared" si="2"/>
        <v>0</v>
      </c>
      <c r="H19" s="10"/>
    </row>
    <row r="20" spans="1:8" x14ac:dyDescent="0.25">
      <c r="A20" s="9" t="s">
        <v>28</v>
      </c>
      <c r="B20" s="8" t="s">
        <v>5</v>
      </c>
      <c r="C20" s="10">
        <v>2.9820000000000002</v>
      </c>
      <c r="D20" s="11"/>
      <c r="E20" s="12">
        <f t="shared" si="1"/>
        <v>0</v>
      </c>
      <c r="F20" s="13">
        <f t="shared" si="0"/>
        <v>0</v>
      </c>
      <c r="G20" s="12">
        <f t="shared" si="2"/>
        <v>0</v>
      </c>
      <c r="H20" s="10"/>
    </row>
    <row r="21" spans="1:8" x14ac:dyDescent="0.25">
      <c r="A21" s="9" t="s">
        <v>29</v>
      </c>
      <c r="B21" s="8" t="s">
        <v>5</v>
      </c>
      <c r="C21" s="10">
        <v>31.92</v>
      </c>
      <c r="D21" s="11"/>
      <c r="E21" s="12">
        <f t="shared" si="1"/>
        <v>0</v>
      </c>
      <c r="F21" s="13">
        <f t="shared" si="0"/>
        <v>0</v>
      </c>
      <c r="G21" s="12">
        <f t="shared" si="2"/>
        <v>0</v>
      </c>
      <c r="H21" s="10"/>
    </row>
    <row r="22" spans="1:8" x14ac:dyDescent="0.25">
      <c r="A22" s="9" t="s">
        <v>30</v>
      </c>
      <c r="B22" s="8" t="s">
        <v>5</v>
      </c>
      <c r="C22" s="10">
        <v>2.008</v>
      </c>
      <c r="D22" s="11"/>
      <c r="E22" s="12">
        <f t="shared" si="1"/>
        <v>0</v>
      </c>
      <c r="F22" s="13">
        <f t="shared" si="0"/>
        <v>0</v>
      </c>
      <c r="G22" s="12">
        <f t="shared" si="2"/>
        <v>0</v>
      </c>
      <c r="H22" s="10"/>
    </row>
    <row r="23" spans="1:8" x14ac:dyDescent="0.25">
      <c r="A23" s="9" t="s">
        <v>31</v>
      </c>
      <c r="B23" s="8" t="s">
        <v>5</v>
      </c>
      <c r="C23" s="10">
        <v>17.3</v>
      </c>
      <c r="D23" s="11"/>
      <c r="E23" s="12">
        <f t="shared" si="1"/>
        <v>0</v>
      </c>
      <c r="F23" s="13">
        <f t="shared" si="0"/>
        <v>0</v>
      </c>
      <c r="G23" s="12">
        <f t="shared" si="2"/>
        <v>0</v>
      </c>
      <c r="H23" s="10"/>
    </row>
    <row r="24" spans="1:8" x14ac:dyDescent="0.25">
      <c r="A24" s="9" t="s">
        <v>32</v>
      </c>
      <c r="B24" s="8" t="s">
        <v>5</v>
      </c>
      <c r="C24" s="10">
        <v>3.5</v>
      </c>
      <c r="D24" s="11"/>
      <c r="E24" s="12">
        <f t="shared" si="1"/>
        <v>0</v>
      </c>
      <c r="F24" s="13">
        <f t="shared" si="0"/>
        <v>0</v>
      </c>
      <c r="G24" s="12">
        <f t="shared" si="2"/>
        <v>0</v>
      </c>
      <c r="H24" s="10"/>
    </row>
    <row r="25" spans="1:8" x14ac:dyDescent="0.25">
      <c r="A25" s="9" t="s">
        <v>33</v>
      </c>
      <c r="B25" s="8" t="s">
        <v>5</v>
      </c>
      <c r="C25" s="10">
        <v>2.9039999999999999</v>
      </c>
      <c r="D25" s="11"/>
      <c r="E25" s="12">
        <f t="shared" si="1"/>
        <v>0</v>
      </c>
      <c r="F25" s="13">
        <f t="shared" si="0"/>
        <v>0</v>
      </c>
      <c r="G25" s="12">
        <f t="shared" si="2"/>
        <v>0</v>
      </c>
      <c r="H25" s="10"/>
    </row>
    <row r="26" spans="1:8" x14ac:dyDescent="0.25">
      <c r="A26" s="9" t="s">
        <v>34</v>
      </c>
      <c r="B26" s="8" t="s">
        <v>5</v>
      </c>
      <c r="C26" s="10">
        <v>185.50899999999999</v>
      </c>
      <c r="D26" s="11"/>
      <c r="E26" s="12">
        <f t="shared" si="1"/>
        <v>0</v>
      </c>
      <c r="F26" s="13">
        <f t="shared" si="0"/>
        <v>0</v>
      </c>
      <c r="G26" s="12">
        <f t="shared" si="2"/>
        <v>0</v>
      </c>
      <c r="H26" s="10"/>
    </row>
    <row r="27" spans="1:8" x14ac:dyDescent="0.25">
      <c r="A27" s="9" t="s">
        <v>35</v>
      </c>
      <c r="B27" s="8" t="s">
        <v>5</v>
      </c>
      <c r="C27" s="10">
        <v>28.5</v>
      </c>
      <c r="D27" s="11"/>
      <c r="E27" s="12">
        <f t="shared" si="1"/>
        <v>0</v>
      </c>
      <c r="F27" s="13">
        <f t="shared" si="0"/>
        <v>0</v>
      </c>
      <c r="G27" s="12">
        <f t="shared" si="2"/>
        <v>0</v>
      </c>
      <c r="H27" s="10"/>
    </row>
    <row r="28" spans="1:8" x14ac:dyDescent="0.25">
      <c r="A28" s="9" t="s">
        <v>36</v>
      </c>
      <c r="B28" s="8" t="s">
        <v>5</v>
      </c>
      <c r="C28" s="10">
        <v>74.995999999999995</v>
      </c>
      <c r="D28" s="11"/>
      <c r="E28" s="12">
        <f t="shared" si="1"/>
        <v>0</v>
      </c>
      <c r="F28" s="13">
        <f t="shared" si="0"/>
        <v>0</v>
      </c>
      <c r="G28" s="12">
        <f t="shared" si="2"/>
        <v>0</v>
      </c>
      <c r="H28" s="10"/>
    </row>
    <row r="29" spans="1:8" x14ac:dyDescent="0.25">
      <c r="A29" s="9" t="s">
        <v>37</v>
      </c>
      <c r="B29" s="8" t="s">
        <v>5</v>
      </c>
      <c r="C29" s="10">
        <v>6.6950000000000003</v>
      </c>
      <c r="D29" s="11"/>
      <c r="E29" s="12">
        <f t="shared" si="1"/>
        <v>0</v>
      </c>
      <c r="F29" s="13">
        <f t="shared" si="0"/>
        <v>0</v>
      </c>
      <c r="G29" s="12">
        <f t="shared" si="2"/>
        <v>0</v>
      </c>
      <c r="H29" s="10"/>
    </row>
    <row r="30" spans="1:8" x14ac:dyDescent="0.25">
      <c r="A30" s="9" t="s">
        <v>38</v>
      </c>
      <c r="B30" s="8" t="s">
        <v>5</v>
      </c>
      <c r="C30" s="10">
        <v>1.1419999999999999</v>
      </c>
      <c r="D30" s="11"/>
      <c r="E30" s="12">
        <f t="shared" si="1"/>
        <v>0</v>
      </c>
      <c r="F30" s="13">
        <f t="shared" si="0"/>
        <v>0</v>
      </c>
      <c r="G30" s="12">
        <f t="shared" si="2"/>
        <v>0</v>
      </c>
      <c r="H30" s="10"/>
    </row>
    <row r="31" spans="1:8" x14ac:dyDescent="0.25">
      <c r="A31" s="9" t="s">
        <v>39</v>
      </c>
      <c r="B31" s="8" t="s">
        <v>5</v>
      </c>
      <c r="C31" s="10">
        <v>28.393000000000001</v>
      </c>
      <c r="D31" s="11"/>
      <c r="E31" s="12">
        <f t="shared" si="1"/>
        <v>0</v>
      </c>
      <c r="F31" s="13">
        <f t="shared" si="0"/>
        <v>0</v>
      </c>
      <c r="G31" s="12">
        <f t="shared" si="2"/>
        <v>0</v>
      </c>
      <c r="H31" s="10"/>
    </row>
    <row r="32" spans="1:8" x14ac:dyDescent="0.25">
      <c r="A32" s="9" t="s">
        <v>40</v>
      </c>
      <c r="B32" s="8" t="s">
        <v>5</v>
      </c>
      <c r="C32" s="10">
        <v>7.27</v>
      </c>
      <c r="D32" s="11"/>
      <c r="E32" s="12">
        <f t="shared" si="1"/>
        <v>0</v>
      </c>
      <c r="F32" s="13">
        <f t="shared" si="0"/>
        <v>0</v>
      </c>
      <c r="G32" s="12">
        <f t="shared" si="2"/>
        <v>0</v>
      </c>
      <c r="H32" s="10"/>
    </row>
    <row r="33" spans="1:8" x14ac:dyDescent="0.25">
      <c r="A33" s="9" t="s">
        <v>41</v>
      </c>
      <c r="B33" s="8" t="s">
        <v>5</v>
      </c>
      <c r="C33" s="10">
        <v>60.741</v>
      </c>
      <c r="D33" s="11"/>
      <c r="E33" s="12">
        <f t="shared" si="1"/>
        <v>0</v>
      </c>
      <c r="F33" s="13">
        <f t="shared" si="0"/>
        <v>0</v>
      </c>
      <c r="G33" s="12">
        <f t="shared" si="2"/>
        <v>0</v>
      </c>
      <c r="H33" s="10"/>
    </row>
    <row r="34" spans="1:8" x14ac:dyDescent="0.25">
      <c r="A34" s="9" t="s">
        <v>42</v>
      </c>
      <c r="B34" s="8" t="s">
        <v>5</v>
      </c>
      <c r="C34" s="10">
        <v>6.0519999999999996</v>
      </c>
      <c r="D34" s="11"/>
      <c r="E34" s="12">
        <f t="shared" si="1"/>
        <v>0</v>
      </c>
      <c r="F34" s="13">
        <f t="shared" si="0"/>
        <v>0</v>
      </c>
      <c r="G34" s="12">
        <f t="shared" si="2"/>
        <v>0</v>
      </c>
      <c r="H34" s="10"/>
    </row>
    <row r="35" spans="1:8" x14ac:dyDescent="0.25">
      <c r="A35" s="9" t="s">
        <v>43</v>
      </c>
      <c r="B35" s="8" t="s">
        <v>5</v>
      </c>
      <c r="C35" s="10">
        <v>3.2650000000000001</v>
      </c>
      <c r="D35" s="11"/>
      <c r="E35" s="12">
        <f t="shared" si="1"/>
        <v>0</v>
      </c>
      <c r="F35" s="13">
        <f t="shared" si="0"/>
        <v>0</v>
      </c>
      <c r="G35" s="12">
        <f t="shared" si="2"/>
        <v>0</v>
      </c>
      <c r="H35" s="10"/>
    </row>
    <row r="36" spans="1:8" x14ac:dyDescent="0.25">
      <c r="A36" s="9" t="s">
        <v>44</v>
      </c>
      <c r="B36" s="8" t="s">
        <v>5</v>
      </c>
      <c r="C36" s="10">
        <v>2.7749999999999999</v>
      </c>
      <c r="D36" s="11"/>
      <c r="E36" s="12">
        <f t="shared" si="1"/>
        <v>0</v>
      </c>
      <c r="F36" s="13">
        <f t="shared" si="0"/>
        <v>0</v>
      </c>
      <c r="G36" s="12">
        <f t="shared" si="2"/>
        <v>0</v>
      </c>
      <c r="H36" s="10"/>
    </row>
    <row r="37" spans="1:8" x14ac:dyDescent="0.25">
      <c r="A37" s="9" t="s">
        <v>45</v>
      </c>
      <c r="B37" s="8" t="s">
        <v>5</v>
      </c>
      <c r="C37" s="10">
        <v>30.457000000000001</v>
      </c>
      <c r="D37" s="11"/>
      <c r="E37" s="12">
        <f t="shared" si="1"/>
        <v>0</v>
      </c>
      <c r="F37" s="13">
        <f t="shared" si="0"/>
        <v>0</v>
      </c>
      <c r="G37" s="12">
        <f t="shared" si="2"/>
        <v>0</v>
      </c>
      <c r="H37" s="10"/>
    </row>
    <row r="38" spans="1:8" x14ac:dyDescent="0.25">
      <c r="A38" s="9" t="s">
        <v>46</v>
      </c>
      <c r="B38" s="8" t="s">
        <v>5</v>
      </c>
      <c r="C38" s="10">
        <v>85.061000000000007</v>
      </c>
      <c r="D38" s="11"/>
      <c r="E38" s="12">
        <f t="shared" si="1"/>
        <v>0</v>
      </c>
      <c r="F38" s="13">
        <f t="shared" si="0"/>
        <v>0</v>
      </c>
      <c r="G38" s="12">
        <f t="shared" si="2"/>
        <v>0</v>
      </c>
      <c r="H38" s="10"/>
    </row>
    <row r="39" spans="1:8" x14ac:dyDescent="0.25">
      <c r="A39" s="9" t="s">
        <v>47</v>
      </c>
      <c r="B39" s="8" t="s">
        <v>5</v>
      </c>
      <c r="C39" s="10">
        <v>4.3550000000000004</v>
      </c>
      <c r="D39" s="11"/>
      <c r="E39" s="12">
        <f t="shared" si="1"/>
        <v>0</v>
      </c>
      <c r="F39" s="13">
        <f t="shared" si="0"/>
        <v>0</v>
      </c>
      <c r="G39" s="12">
        <f t="shared" si="2"/>
        <v>0</v>
      </c>
      <c r="H39" s="10"/>
    </row>
    <row r="40" spans="1:8" x14ac:dyDescent="0.25">
      <c r="A40" s="9" t="s">
        <v>48</v>
      </c>
      <c r="B40" s="8" t="s">
        <v>5</v>
      </c>
      <c r="C40" s="10">
        <v>32.74</v>
      </c>
      <c r="D40" s="11"/>
      <c r="E40" s="12">
        <f t="shared" si="1"/>
        <v>0</v>
      </c>
      <c r="F40" s="13">
        <f t="shared" si="0"/>
        <v>0</v>
      </c>
      <c r="G40" s="12">
        <f t="shared" si="2"/>
        <v>0</v>
      </c>
      <c r="H40" s="10"/>
    </row>
    <row r="41" spans="1:8" x14ac:dyDescent="0.25">
      <c r="A41" s="9" t="s">
        <v>49</v>
      </c>
      <c r="B41" s="8" t="s">
        <v>5</v>
      </c>
      <c r="C41" s="10">
        <v>2.62</v>
      </c>
      <c r="D41" s="11"/>
      <c r="E41" s="12">
        <f t="shared" si="1"/>
        <v>0</v>
      </c>
      <c r="F41" s="13">
        <f t="shared" si="0"/>
        <v>0</v>
      </c>
      <c r="G41" s="12">
        <f t="shared" si="2"/>
        <v>0</v>
      </c>
      <c r="H41" s="10"/>
    </row>
    <row r="42" spans="1:8" x14ac:dyDescent="0.25">
      <c r="A42" s="9" t="s">
        <v>50</v>
      </c>
      <c r="B42" s="8" t="s">
        <v>5</v>
      </c>
      <c r="C42" s="10">
        <v>74.14</v>
      </c>
      <c r="D42" s="11"/>
      <c r="E42" s="12">
        <f t="shared" si="1"/>
        <v>0</v>
      </c>
      <c r="F42" s="13">
        <f t="shared" si="0"/>
        <v>0</v>
      </c>
      <c r="G42" s="12">
        <f t="shared" si="2"/>
        <v>0</v>
      </c>
      <c r="H42" s="10"/>
    </row>
    <row r="43" spans="1:8" x14ac:dyDescent="0.25">
      <c r="A43" s="9" t="s">
        <v>51</v>
      </c>
      <c r="B43" s="8" t="s">
        <v>5</v>
      </c>
      <c r="C43" s="10">
        <v>35.360999999999997</v>
      </c>
      <c r="D43" s="11"/>
      <c r="E43" s="12">
        <f t="shared" si="1"/>
        <v>0</v>
      </c>
      <c r="F43" s="13">
        <f t="shared" si="0"/>
        <v>0</v>
      </c>
      <c r="G43" s="12">
        <f t="shared" si="2"/>
        <v>0</v>
      </c>
      <c r="H43" s="10"/>
    </row>
    <row r="44" spans="1:8" x14ac:dyDescent="0.25">
      <c r="A44" s="9" t="s">
        <v>52</v>
      </c>
      <c r="B44" s="8" t="s">
        <v>5</v>
      </c>
      <c r="C44" s="10">
        <v>4.0579999999999998</v>
      </c>
      <c r="D44" s="11"/>
      <c r="E44" s="12">
        <f t="shared" si="1"/>
        <v>0</v>
      </c>
      <c r="F44" s="13">
        <f t="shared" si="0"/>
        <v>0</v>
      </c>
      <c r="G44" s="12">
        <f t="shared" si="2"/>
        <v>0</v>
      </c>
      <c r="H44" s="10"/>
    </row>
    <row r="45" spans="1:8" x14ac:dyDescent="0.25">
      <c r="A45" s="9" t="s">
        <v>53</v>
      </c>
      <c r="B45" s="8" t="s">
        <v>5</v>
      </c>
      <c r="C45" s="10">
        <v>47.377000000000002</v>
      </c>
      <c r="D45" s="11"/>
      <c r="E45" s="12">
        <f t="shared" si="1"/>
        <v>0</v>
      </c>
      <c r="F45" s="13">
        <f t="shared" si="0"/>
        <v>0</v>
      </c>
      <c r="G45" s="12">
        <f t="shared" si="2"/>
        <v>0</v>
      </c>
      <c r="H45" s="10"/>
    </row>
    <row r="46" spans="1:8" x14ac:dyDescent="0.25">
      <c r="A46" s="9" t="s">
        <v>54</v>
      </c>
      <c r="B46" s="8" t="s">
        <v>5</v>
      </c>
      <c r="C46" s="10">
        <v>8.4320000000000004</v>
      </c>
      <c r="D46" s="11"/>
      <c r="E46" s="12">
        <f t="shared" si="1"/>
        <v>0</v>
      </c>
      <c r="F46" s="13">
        <f t="shared" si="0"/>
        <v>0</v>
      </c>
      <c r="G46" s="12">
        <f t="shared" si="2"/>
        <v>0</v>
      </c>
      <c r="H46" s="10"/>
    </row>
    <row r="47" spans="1:8" x14ac:dyDescent="0.25">
      <c r="A47" s="9" t="s">
        <v>55</v>
      </c>
      <c r="B47" s="8" t="s">
        <v>5</v>
      </c>
      <c r="C47" s="10">
        <v>6.194</v>
      </c>
      <c r="D47" s="11"/>
      <c r="E47" s="12">
        <f t="shared" si="1"/>
        <v>0</v>
      </c>
      <c r="F47" s="13">
        <f t="shared" si="0"/>
        <v>0</v>
      </c>
      <c r="G47" s="12">
        <f t="shared" si="2"/>
        <v>0</v>
      </c>
      <c r="H47" s="10"/>
    </row>
    <row r="48" spans="1:8" x14ac:dyDescent="0.25">
      <c r="A48" s="9" t="s">
        <v>56</v>
      </c>
      <c r="B48" s="8" t="s">
        <v>5</v>
      </c>
      <c r="C48" s="10">
        <v>24.760999999999999</v>
      </c>
      <c r="D48" s="11"/>
      <c r="E48" s="12">
        <f t="shared" si="1"/>
        <v>0</v>
      </c>
      <c r="F48" s="13">
        <f t="shared" si="0"/>
        <v>0</v>
      </c>
      <c r="G48" s="12">
        <f t="shared" si="2"/>
        <v>0</v>
      </c>
      <c r="H48" s="10"/>
    </row>
    <row r="49" spans="1:8" x14ac:dyDescent="0.25">
      <c r="A49" s="9" t="s">
        <v>57</v>
      </c>
      <c r="B49" s="8" t="s">
        <v>5</v>
      </c>
      <c r="C49" s="10">
        <v>3.1240000000000001</v>
      </c>
      <c r="D49" s="11"/>
      <c r="E49" s="12">
        <f t="shared" si="1"/>
        <v>0</v>
      </c>
      <c r="F49" s="13">
        <f t="shared" si="0"/>
        <v>0</v>
      </c>
      <c r="G49" s="12">
        <f t="shared" si="2"/>
        <v>0</v>
      </c>
      <c r="H49" s="10"/>
    </row>
    <row r="50" spans="1:8" x14ac:dyDescent="0.25">
      <c r="A50" s="9" t="s">
        <v>58</v>
      </c>
      <c r="B50" s="8" t="s">
        <v>5</v>
      </c>
      <c r="C50" s="10">
        <v>1.0920000000000001</v>
      </c>
      <c r="D50" s="11"/>
      <c r="E50" s="12">
        <f t="shared" si="1"/>
        <v>0</v>
      </c>
      <c r="F50" s="13">
        <f t="shared" si="0"/>
        <v>0</v>
      </c>
      <c r="G50" s="12">
        <f t="shared" si="2"/>
        <v>0</v>
      </c>
      <c r="H50" s="10"/>
    </row>
    <row r="51" spans="1:8" x14ac:dyDescent="0.25">
      <c r="A51" s="9" t="s">
        <v>59</v>
      </c>
      <c r="B51" s="8" t="s">
        <v>5</v>
      </c>
      <c r="C51" s="10">
        <v>28.96</v>
      </c>
      <c r="D51" s="11"/>
      <c r="E51" s="12">
        <f t="shared" si="1"/>
        <v>0</v>
      </c>
      <c r="F51" s="13">
        <f t="shared" si="0"/>
        <v>0</v>
      </c>
      <c r="G51" s="12">
        <f t="shared" si="2"/>
        <v>0</v>
      </c>
      <c r="H51" s="10"/>
    </row>
    <row r="52" spans="1:8" x14ac:dyDescent="0.25">
      <c r="A52" s="9" t="s">
        <v>60</v>
      </c>
      <c r="B52" s="8" t="s">
        <v>5</v>
      </c>
      <c r="C52" s="10">
        <v>8.56</v>
      </c>
      <c r="D52" s="11"/>
      <c r="E52" s="12">
        <f t="shared" si="1"/>
        <v>0</v>
      </c>
      <c r="F52" s="13">
        <f t="shared" si="0"/>
        <v>0</v>
      </c>
      <c r="G52" s="12">
        <f t="shared" si="2"/>
        <v>0</v>
      </c>
      <c r="H52" s="10"/>
    </row>
    <row r="53" spans="1:8" x14ac:dyDescent="0.25">
      <c r="A53" s="9" t="s">
        <v>61</v>
      </c>
      <c r="B53" s="8" t="s">
        <v>5</v>
      </c>
      <c r="C53" s="10">
        <v>73.34</v>
      </c>
      <c r="D53" s="11"/>
      <c r="E53" s="12">
        <f t="shared" si="1"/>
        <v>0</v>
      </c>
      <c r="F53" s="13">
        <f t="shared" si="0"/>
        <v>0</v>
      </c>
      <c r="G53" s="12">
        <f t="shared" si="2"/>
        <v>0</v>
      </c>
      <c r="H53" s="10"/>
    </row>
    <row r="54" spans="1:8" x14ac:dyDescent="0.25">
      <c r="A54" s="9" t="s">
        <v>62</v>
      </c>
      <c r="B54" s="8" t="s">
        <v>5</v>
      </c>
      <c r="C54" s="10">
        <v>7.6050000000000004</v>
      </c>
      <c r="D54" s="11"/>
      <c r="E54" s="12">
        <f t="shared" si="1"/>
        <v>0</v>
      </c>
      <c r="F54" s="13">
        <f t="shared" si="0"/>
        <v>0</v>
      </c>
      <c r="G54" s="12">
        <f t="shared" si="2"/>
        <v>0</v>
      </c>
      <c r="H54" s="10"/>
    </row>
    <row r="55" spans="1:8" x14ac:dyDescent="0.25">
      <c r="A55" s="9" t="s">
        <v>63</v>
      </c>
      <c r="B55" s="8" t="s">
        <v>5</v>
      </c>
      <c r="C55" s="10">
        <v>52</v>
      </c>
      <c r="D55" s="11"/>
      <c r="E55" s="12">
        <f t="shared" si="1"/>
        <v>0</v>
      </c>
      <c r="F55" s="13">
        <f t="shared" si="0"/>
        <v>0</v>
      </c>
      <c r="G55" s="12">
        <f t="shared" si="2"/>
        <v>0</v>
      </c>
      <c r="H55" s="10"/>
    </row>
    <row r="56" spans="1:8" x14ac:dyDescent="0.25">
      <c r="A56" s="9" t="s">
        <v>64</v>
      </c>
      <c r="B56" s="8" t="s">
        <v>5</v>
      </c>
      <c r="C56" s="10">
        <v>1.0489999999999999</v>
      </c>
      <c r="D56" s="11"/>
      <c r="E56" s="12">
        <f t="shared" si="1"/>
        <v>0</v>
      </c>
      <c r="F56" s="13">
        <f t="shared" si="0"/>
        <v>0</v>
      </c>
      <c r="G56" s="12">
        <f t="shared" si="2"/>
        <v>0</v>
      </c>
      <c r="H56" s="10"/>
    </row>
    <row r="57" spans="1:8" x14ac:dyDescent="0.25">
      <c r="A57" s="9" t="s">
        <v>65</v>
      </c>
      <c r="B57" s="8" t="s">
        <v>5</v>
      </c>
      <c r="C57" s="10">
        <v>6.5350000000000001</v>
      </c>
      <c r="D57" s="11"/>
      <c r="E57" s="12">
        <f t="shared" si="1"/>
        <v>0</v>
      </c>
      <c r="F57" s="13">
        <f t="shared" si="0"/>
        <v>0</v>
      </c>
      <c r="G57" s="12">
        <f t="shared" si="2"/>
        <v>0</v>
      </c>
      <c r="H57" s="10"/>
    </row>
    <row r="58" spans="1:8" x14ac:dyDescent="0.25">
      <c r="A58" s="9" t="s">
        <v>66</v>
      </c>
      <c r="B58" s="8" t="s">
        <v>5</v>
      </c>
      <c r="C58" s="10">
        <v>31</v>
      </c>
      <c r="D58" s="11"/>
      <c r="E58" s="12">
        <f t="shared" si="1"/>
        <v>0</v>
      </c>
      <c r="F58" s="13">
        <f t="shared" si="0"/>
        <v>0</v>
      </c>
      <c r="G58" s="12">
        <f t="shared" si="2"/>
        <v>0</v>
      </c>
      <c r="H58" s="10"/>
    </row>
    <row r="59" spans="1:8" x14ac:dyDescent="0.25">
      <c r="A59" s="9" t="s">
        <v>67</v>
      </c>
      <c r="B59" s="8" t="s">
        <v>5</v>
      </c>
      <c r="C59" s="10">
        <v>58</v>
      </c>
      <c r="D59" s="11"/>
      <c r="E59" s="12">
        <f t="shared" si="1"/>
        <v>0</v>
      </c>
      <c r="F59" s="13">
        <f t="shared" si="0"/>
        <v>0</v>
      </c>
      <c r="G59" s="12">
        <f t="shared" si="2"/>
        <v>0</v>
      </c>
      <c r="H59" s="10"/>
    </row>
    <row r="60" spans="1:8" x14ac:dyDescent="0.25">
      <c r="A60" s="9" t="s">
        <v>68</v>
      </c>
      <c r="B60" s="8" t="s">
        <v>5</v>
      </c>
      <c r="C60" s="10">
        <v>2.524</v>
      </c>
      <c r="D60" s="11"/>
      <c r="E60" s="12">
        <f t="shared" si="1"/>
        <v>0</v>
      </c>
      <c r="F60" s="13">
        <f t="shared" si="0"/>
        <v>0</v>
      </c>
      <c r="G60" s="12">
        <f t="shared" si="2"/>
        <v>0</v>
      </c>
      <c r="H60" s="10"/>
    </row>
    <row r="61" spans="1:8" x14ac:dyDescent="0.25">
      <c r="A61" s="9" t="s">
        <v>69</v>
      </c>
      <c r="B61" s="8" t="s">
        <v>5</v>
      </c>
      <c r="C61" s="10">
        <v>4</v>
      </c>
      <c r="D61" s="11"/>
      <c r="E61" s="12">
        <f t="shared" si="1"/>
        <v>0</v>
      </c>
      <c r="F61" s="13">
        <f t="shared" si="0"/>
        <v>0</v>
      </c>
      <c r="G61" s="12">
        <f t="shared" si="2"/>
        <v>0</v>
      </c>
      <c r="H61" s="10"/>
    </row>
    <row r="62" spans="1:8" x14ac:dyDescent="0.25">
      <c r="A62" s="9" t="s">
        <v>70</v>
      </c>
      <c r="B62" s="8" t="s">
        <v>5</v>
      </c>
      <c r="C62" s="10">
        <v>21</v>
      </c>
      <c r="D62" s="11"/>
      <c r="E62" s="12">
        <f t="shared" si="1"/>
        <v>0</v>
      </c>
      <c r="F62" s="13">
        <f t="shared" si="0"/>
        <v>0</v>
      </c>
      <c r="G62" s="12">
        <f t="shared" si="2"/>
        <v>0</v>
      </c>
      <c r="H62" s="10"/>
    </row>
    <row r="63" spans="1:8" x14ac:dyDescent="0.25">
      <c r="A63" s="5" t="s">
        <v>15</v>
      </c>
      <c r="B63" s="40"/>
      <c r="C63" s="6"/>
      <c r="D63" s="6"/>
      <c r="E63" s="6"/>
      <c r="F63" s="7">
        <v>0</v>
      </c>
      <c r="G63" s="6"/>
      <c r="H63" s="10"/>
    </row>
    <row r="64" spans="1:8" x14ac:dyDescent="0.25">
      <c r="A64" s="9" t="s">
        <v>71</v>
      </c>
      <c r="B64" s="8" t="s">
        <v>5</v>
      </c>
      <c r="C64" s="10">
        <v>37.756999999999998</v>
      </c>
      <c r="D64" s="11"/>
      <c r="E64" s="12">
        <f t="shared" ref="E64" si="3">D64*C64</f>
        <v>0</v>
      </c>
      <c r="F64" s="13">
        <f t="shared" ref="F64:F94" si="4">$F$63</f>
        <v>0</v>
      </c>
      <c r="G64" s="12">
        <f t="shared" ref="G64" si="5">E64*(1-F64)</f>
        <v>0</v>
      </c>
      <c r="H64" s="10"/>
    </row>
    <row r="65" spans="1:8" x14ac:dyDescent="0.25">
      <c r="A65" s="9" t="s">
        <v>72</v>
      </c>
      <c r="B65" s="8" t="s">
        <v>5</v>
      </c>
      <c r="C65" s="10">
        <v>4.4359999999999999</v>
      </c>
      <c r="D65" s="11"/>
      <c r="E65" s="12">
        <f t="shared" ref="E65:E94" si="6">D65*C65</f>
        <v>0</v>
      </c>
      <c r="F65" s="13">
        <f t="shared" si="4"/>
        <v>0</v>
      </c>
      <c r="G65" s="12">
        <f t="shared" ref="G65:G94" si="7">E65*(1-F65)</f>
        <v>0</v>
      </c>
      <c r="H65" s="10"/>
    </row>
    <row r="66" spans="1:8" x14ac:dyDescent="0.25">
      <c r="A66" s="9" t="s">
        <v>73</v>
      </c>
      <c r="B66" s="8" t="s">
        <v>5</v>
      </c>
      <c r="C66" s="10">
        <v>42.835000000000001</v>
      </c>
      <c r="D66" s="11"/>
      <c r="E66" s="12">
        <f t="shared" si="6"/>
        <v>0</v>
      </c>
      <c r="F66" s="13">
        <f t="shared" si="4"/>
        <v>0</v>
      </c>
      <c r="G66" s="12">
        <f t="shared" si="7"/>
        <v>0</v>
      </c>
      <c r="H66" s="10"/>
    </row>
    <row r="67" spans="1:8" x14ac:dyDescent="0.25">
      <c r="A67" s="9" t="s">
        <v>74</v>
      </c>
      <c r="B67" s="8" t="s">
        <v>5</v>
      </c>
      <c r="C67" s="10">
        <v>288.20600000000002</v>
      </c>
      <c r="D67" s="11"/>
      <c r="E67" s="12">
        <f t="shared" si="6"/>
        <v>0</v>
      </c>
      <c r="F67" s="13">
        <f t="shared" si="4"/>
        <v>0</v>
      </c>
      <c r="G67" s="12">
        <f t="shared" si="7"/>
        <v>0</v>
      </c>
      <c r="H67" s="10"/>
    </row>
    <row r="68" spans="1:8" x14ac:dyDescent="0.25">
      <c r="A68" s="9" t="s">
        <v>75</v>
      </c>
      <c r="B68" s="8" t="s">
        <v>5</v>
      </c>
      <c r="C68" s="10">
        <v>31.37</v>
      </c>
      <c r="D68" s="11"/>
      <c r="E68" s="12">
        <f t="shared" si="6"/>
        <v>0</v>
      </c>
      <c r="F68" s="13">
        <f t="shared" si="4"/>
        <v>0</v>
      </c>
      <c r="G68" s="12">
        <f t="shared" si="7"/>
        <v>0</v>
      </c>
      <c r="H68" s="10"/>
    </row>
    <row r="69" spans="1:8" x14ac:dyDescent="0.25">
      <c r="A69" s="9" t="s">
        <v>76</v>
      </c>
      <c r="B69" s="8" t="s">
        <v>5</v>
      </c>
      <c r="C69" s="10">
        <v>14.4</v>
      </c>
      <c r="D69" s="11"/>
      <c r="E69" s="12">
        <f t="shared" si="6"/>
        <v>0</v>
      </c>
      <c r="F69" s="13">
        <f t="shared" si="4"/>
        <v>0</v>
      </c>
      <c r="G69" s="12">
        <f t="shared" si="7"/>
        <v>0</v>
      </c>
      <c r="H69" s="10"/>
    </row>
    <row r="70" spans="1:8" x14ac:dyDescent="0.25">
      <c r="A70" s="9" t="s">
        <v>77</v>
      </c>
      <c r="B70" s="8" t="s">
        <v>5</v>
      </c>
      <c r="C70" s="10">
        <v>103.506</v>
      </c>
      <c r="D70" s="11"/>
      <c r="E70" s="12">
        <f t="shared" si="6"/>
        <v>0</v>
      </c>
      <c r="F70" s="13">
        <f t="shared" si="4"/>
        <v>0</v>
      </c>
      <c r="G70" s="12">
        <f t="shared" si="7"/>
        <v>0</v>
      </c>
      <c r="H70" s="10"/>
    </row>
    <row r="71" spans="1:8" x14ac:dyDescent="0.25">
      <c r="A71" s="9" t="s">
        <v>78</v>
      </c>
      <c r="B71" s="8" t="s">
        <v>5</v>
      </c>
      <c r="C71" s="10">
        <v>4.774</v>
      </c>
      <c r="D71" s="11"/>
      <c r="E71" s="12">
        <f t="shared" si="6"/>
        <v>0</v>
      </c>
      <c r="F71" s="13">
        <f t="shared" si="4"/>
        <v>0</v>
      </c>
      <c r="G71" s="12">
        <f t="shared" si="7"/>
        <v>0</v>
      </c>
      <c r="H71" s="10"/>
    </row>
    <row r="72" spans="1:8" x14ac:dyDescent="0.25">
      <c r="A72" s="9" t="s">
        <v>79</v>
      </c>
      <c r="B72" s="8" t="s">
        <v>5</v>
      </c>
      <c r="C72" s="10">
        <v>4.032</v>
      </c>
      <c r="D72" s="11"/>
      <c r="E72" s="12">
        <f t="shared" si="6"/>
        <v>0</v>
      </c>
      <c r="F72" s="13">
        <f t="shared" si="4"/>
        <v>0</v>
      </c>
      <c r="G72" s="12">
        <f t="shared" si="7"/>
        <v>0</v>
      </c>
      <c r="H72" s="10"/>
    </row>
    <row r="73" spans="1:8" x14ac:dyDescent="0.25">
      <c r="A73" s="9" t="s">
        <v>80</v>
      </c>
      <c r="B73" s="8" t="s">
        <v>5</v>
      </c>
      <c r="C73" s="10">
        <v>35</v>
      </c>
      <c r="D73" s="11"/>
      <c r="E73" s="12">
        <f t="shared" si="6"/>
        <v>0</v>
      </c>
      <c r="F73" s="13">
        <f t="shared" si="4"/>
        <v>0</v>
      </c>
      <c r="G73" s="12">
        <f t="shared" si="7"/>
        <v>0</v>
      </c>
      <c r="H73" s="10"/>
    </row>
    <row r="74" spans="1:8" x14ac:dyDescent="0.25">
      <c r="A74" s="9" t="s">
        <v>81</v>
      </c>
      <c r="B74" s="8" t="s">
        <v>5</v>
      </c>
      <c r="C74" s="10">
        <v>5.1779999999999999</v>
      </c>
      <c r="D74" s="11"/>
      <c r="E74" s="12">
        <f t="shared" si="6"/>
        <v>0</v>
      </c>
      <c r="F74" s="13">
        <f t="shared" si="4"/>
        <v>0</v>
      </c>
      <c r="G74" s="12">
        <f t="shared" si="7"/>
        <v>0</v>
      </c>
      <c r="H74" s="10"/>
    </row>
    <row r="75" spans="1:8" x14ac:dyDescent="0.25">
      <c r="A75" s="9" t="s">
        <v>82</v>
      </c>
      <c r="B75" s="8" t="s">
        <v>5</v>
      </c>
      <c r="C75" s="10">
        <v>63.354999999999997</v>
      </c>
      <c r="D75" s="11"/>
      <c r="E75" s="12">
        <f t="shared" si="6"/>
        <v>0</v>
      </c>
      <c r="F75" s="13">
        <f t="shared" si="4"/>
        <v>0</v>
      </c>
      <c r="G75" s="12">
        <f t="shared" si="7"/>
        <v>0</v>
      </c>
      <c r="H75" s="10"/>
    </row>
    <row r="76" spans="1:8" x14ac:dyDescent="0.25">
      <c r="A76" s="9" t="s">
        <v>83</v>
      </c>
      <c r="B76" s="8" t="s">
        <v>5</v>
      </c>
      <c r="C76" s="10">
        <v>269.58199999999999</v>
      </c>
      <c r="D76" s="11"/>
      <c r="E76" s="12">
        <f t="shared" si="6"/>
        <v>0</v>
      </c>
      <c r="F76" s="13">
        <f t="shared" si="4"/>
        <v>0</v>
      </c>
      <c r="G76" s="12">
        <f t="shared" si="7"/>
        <v>0</v>
      </c>
      <c r="H76" s="10"/>
    </row>
    <row r="77" spans="1:8" x14ac:dyDescent="0.25">
      <c r="A77" s="9" t="s">
        <v>84</v>
      </c>
      <c r="B77" s="8" t="s">
        <v>5</v>
      </c>
      <c r="C77" s="10">
        <v>40</v>
      </c>
      <c r="D77" s="11"/>
      <c r="E77" s="12">
        <f t="shared" si="6"/>
        <v>0</v>
      </c>
      <c r="F77" s="13">
        <f t="shared" si="4"/>
        <v>0</v>
      </c>
      <c r="G77" s="12">
        <f t="shared" si="7"/>
        <v>0</v>
      </c>
      <c r="H77" s="10"/>
    </row>
    <row r="78" spans="1:8" x14ac:dyDescent="0.25">
      <c r="A78" s="9" t="s">
        <v>85</v>
      </c>
      <c r="B78" s="8" t="s">
        <v>5</v>
      </c>
      <c r="C78" s="10">
        <v>3.51</v>
      </c>
      <c r="D78" s="11"/>
      <c r="E78" s="12">
        <f t="shared" si="6"/>
        <v>0</v>
      </c>
      <c r="F78" s="13">
        <f t="shared" si="4"/>
        <v>0</v>
      </c>
      <c r="G78" s="12">
        <f t="shared" si="7"/>
        <v>0</v>
      </c>
      <c r="H78" s="10"/>
    </row>
    <row r="79" spans="1:8" x14ac:dyDescent="0.25">
      <c r="A79" s="9" t="s">
        <v>86</v>
      </c>
      <c r="B79" s="8" t="s">
        <v>5</v>
      </c>
      <c r="C79" s="10">
        <v>28.983000000000001</v>
      </c>
      <c r="D79" s="11"/>
      <c r="E79" s="12">
        <f t="shared" si="6"/>
        <v>0</v>
      </c>
      <c r="F79" s="13">
        <f t="shared" si="4"/>
        <v>0</v>
      </c>
      <c r="G79" s="12">
        <f t="shared" si="7"/>
        <v>0</v>
      </c>
      <c r="H79" s="10"/>
    </row>
    <row r="80" spans="1:8" x14ac:dyDescent="0.25">
      <c r="A80" s="9" t="s">
        <v>87</v>
      </c>
      <c r="B80" s="8" t="s">
        <v>5</v>
      </c>
      <c r="C80" s="10">
        <v>44.972000000000001</v>
      </c>
      <c r="D80" s="11"/>
      <c r="E80" s="12">
        <f t="shared" si="6"/>
        <v>0</v>
      </c>
      <c r="F80" s="13">
        <f t="shared" si="4"/>
        <v>0</v>
      </c>
      <c r="G80" s="12">
        <f t="shared" si="7"/>
        <v>0</v>
      </c>
      <c r="H80" s="10"/>
    </row>
    <row r="81" spans="1:8" x14ac:dyDescent="0.25">
      <c r="A81" s="9" t="s">
        <v>88</v>
      </c>
      <c r="B81" s="8" t="s">
        <v>5</v>
      </c>
      <c r="C81" s="10">
        <v>156.96199999999999</v>
      </c>
      <c r="D81" s="11"/>
      <c r="E81" s="12">
        <f t="shared" si="6"/>
        <v>0</v>
      </c>
      <c r="F81" s="13">
        <f t="shared" si="4"/>
        <v>0</v>
      </c>
      <c r="G81" s="12">
        <f t="shared" si="7"/>
        <v>0</v>
      </c>
      <c r="H81" s="10"/>
    </row>
    <row r="82" spans="1:8" x14ac:dyDescent="0.25">
      <c r="A82" s="9" t="s">
        <v>89</v>
      </c>
      <c r="B82" s="8" t="s">
        <v>5</v>
      </c>
      <c r="C82" s="10">
        <v>16.399999999999999</v>
      </c>
      <c r="D82" s="11"/>
      <c r="E82" s="12">
        <f t="shared" si="6"/>
        <v>0</v>
      </c>
      <c r="F82" s="13">
        <f t="shared" si="4"/>
        <v>0</v>
      </c>
      <c r="G82" s="12">
        <f t="shared" si="7"/>
        <v>0</v>
      </c>
      <c r="H82" s="10"/>
    </row>
    <row r="83" spans="1:8" x14ac:dyDescent="0.25">
      <c r="A83" s="9" t="s">
        <v>90</v>
      </c>
      <c r="B83" s="8" t="s">
        <v>5</v>
      </c>
      <c r="C83" s="10">
        <v>60.2</v>
      </c>
      <c r="D83" s="11"/>
      <c r="E83" s="12">
        <f t="shared" si="6"/>
        <v>0</v>
      </c>
      <c r="F83" s="13">
        <f t="shared" si="4"/>
        <v>0</v>
      </c>
      <c r="G83" s="12">
        <f t="shared" si="7"/>
        <v>0</v>
      </c>
      <c r="H83" s="10"/>
    </row>
    <row r="84" spans="1:8" x14ac:dyDescent="0.25">
      <c r="A84" s="9" t="s">
        <v>91</v>
      </c>
      <c r="B84" s="8" t="s">
        <v>5</v>
      </c>
      <c r="C84" s="10">
        <v>1.06</v>
      </c>
      <c r="D84" s="11"/>
      <c r="E84" s="12">
        <f t="shared" si="6"/>
        <v>0</v>
      </c>
      <c r="F84" s="13">
        <f t="shared" si="4"/>
        <v>0</v>
      </c>
      <c r="G84" s="12">
        <f t="shared" si="7"/>
        <v>0</v>
      </c>
      <c r="H84" s="10"/>
    </row>
    <row r="85" spans="1:8" x14ac:dyDescent="0.25">
      <c r="A85" s="9" t="s">
        <v>92</v>
      </c>
      <c r="B85" s="8" t="s">
        <v>5</v>
      </c>
      <c r="C85" s="10">
        <v>6.5819999999999999</v>
      </c>
      <c r="D85" s="11"/>
      <c r="E85" s="12">
        <f t="shared" si="6"/>
        <v>0</v>
      </c>
      <c r="F85" s="13">
        <f t="shared" si="4"/>
        <v>0</v>
      </c>
      <c r="G85" s="12">
        <f t="shared" si="7"/>
        <v>0</v>
      </c>
      <c r="H85" s="10"/>
    </row>
    <row r="86" spans="1:8" x14ac:dyDescent="0.25">
      <c r="A86" s="9" t="s">
        <v>93</v>
      </c>
      <c r="B86" s="8" t="s">
        <v>5</v>
      </c>
      <c r="C86" s="10">
        <v>15.93</v>
      </c>
      <c r="D86" s="11"/>
      <c r="E86" s="12">
        <f t="shared" si="6"/>
        <v>0</v>
      </c>
      <c r="F86" s="13">
        <f t="shared" si="4"/>
        <v>0</v>
      </c>
      <c r="G86" s="12">
        <f t="shared" si="7"/>
        <v>0</v>
      </c>
      <c r="H86" s="10"/>
    </row>
    <row r="87" spans="1:8" x14ac:dyDescent="0.25">
      <c r="A87" s="9" t="s">
        <v>94</v>
      </c>
      <c r="B87" s="8" t="s">
        <v>5</v>
      </c>
      <c r="C87" s="10">
        <v>100.128</v>
      </c>
      <c r="D87" s="11"/>
      <c r="E87" s="12">
        <f t="shared" si="6"/>
        <v>0</v>
      </c>
      <c r="F87" s="13">
        <f t="shared" si="4"/>
        <v>0</v>
      </c>
      <c r="G87" s="12">
        <f t="shared" si="7"/>
        <v>0</v>
      </c>
      <c r="H87" s="10"/>
    </row>
    <row r="88" spans="1:8" x14ac:dyDescent="0.25">
      <c r="A88" s="9" t="s">
        <v>95</v>
      </c>
      <c r="B88" s="8" t="s">
        <v>5</v>
      </c>
      <c r="C88" s="10">
        <v>16.989999999999998</v>
      </c>
      <c r="D88" s="11"/>
      <c r="E88" s="12">
        <f t="shared" si="6"/>
        <v>0</v>
      </c>
      <c r="F88" s="13">
        <f t="shared" si="4"/>
        <v>0</v>
      </c>
      <c r="G88" s="12">
        <f t="shared" si="7"/>
        <v>0</v>
      </c>
      <c r="H88" s="10"/>
    </row>
    <row r="89" spans="1:8" x14ac:dyDescent="0.25">
      <c r="A89" s="9" t="s">
        <v>96</v>
      </c>
      <c r="B89" s="8" t="s">
        <v>5</v>
      </c>
      <c r="C89" s="10">
        <v>40.776000000000003</v>
      </c>
      <c r="D89" s="11"/>
      <c r="E89" s="12">
        <f t="shared" si="6"/>
        <v>0</v>
      </c>
      <c r="F89" s="13">
        <f t="shared" si="4"/>
        <v>0</v>
      </c>
      <c r="G89" s="12">
        <f t="shared" si="7"/>
        <v>0</v>
      </c>
      <c r="H89" s="10"/>
    </row>
    <row r="90" spans="1:8" x14ac:dyDescent="0.25">
      <c r="A90" s="9" t="s">
        <v>97</v>
      </c>
      <c r="B90" s="8" t="s">
        <v>5</v>
      </c>
      <c r="C90" s="10">
        <v>3.08</v>
      </c>
      <c r="D90" s="11"/>
      <c r="E90" s="12">
        <f t="shared" si="6"/>
        <v>0</v>
      </c>
      <c r="F90" s="13">
        <f t="shared" si="4"/>
        <v>0</v>
      </c>
      <c r="G90" s="12">
        <f t="shared" si="7"/>
        <v>0</v>
      </c>
      <c r="H90" s="10"/>
    </row>
    <row r="91" spans="1:8" x14ac:dyDescent="0.25">
      <c r="A91" s="9" t="s">
        <v>98</v>
      </c>
      <c r="B91" s="8" t="s">
        <v>5</v>
      </c>
      <c r="C91" s="10">
        <v>83.21</v>
      </c>
      <c r="D91" s="11"/>
      <c r="E91" s="12">
        <f t="shared" si="6"/>
        <v>0</v>
      </c>
      <c r="F91" s="13">
        <f t="shared" si="4"/>
        <v>0</v>
      </c>
      <c r="G91" s="12">
        <f t="shared" si="7"/>
        <v>0</v>
      </c>
      <c r="H91" s="10"/>
    </row>
    <row r="92" spans="1:8" x14ac:dyDescent="0.25">
      <c r="A92" s="9" t="s">
        <v>99</v>
      </c>
      <c r="B92" s="8" t="s">
        <v>5</v>
      </c>
      <c r="C92" s="10">
        <v>31.16</v>
      </c>
      <c r="D92" s="11"/>
      <c r="E92" s="12">
        <f t="shared" si="6"/>
        <v>0</v>
      </c>
      <c r="F92" s="13">
        <f t="shared" si="4"/>
        <v>0</v>
      </c>
      <c r="G92" s="12">
        <f t="shared" si="7"/>
        <v>0</v>
      </c>
      <c r="H92" s="10"/>
    </row>
    <row r="93" spans="1:8" x14ac:dyDescent="0.25">
      <c r="A93" s="9" t="s">
        <v>100</v>
      </c>
      <c r="B93" s="8" t="s">
        <v>5</v>
      </c>
      <c r="C93" s="10">
        <v>20.146000000000001</v>
      </c>
      <c r="D93" s="11"/>
      <c r="E93" s="12">
        <f t="shared" si="6"/>
        <v>0</v>
      </c>
      <c r="F93" s="13">
        <f t="shared" si="4"/>
        <v>0</v>
      </c>
      <c r="G93" s="12">
        <f t="shared" si="7"/>
        <v>0</v>
      </c>
      <c r="H93" s="10"/>
    </row>
    <row r="94" spans="1:8" ht="15.75" thickBot="1" x14ac:dyDescent="0.3">
      <c r="A94" s="9" t="s">
        <v>101</v>
      </c>
      <c r="B94" s="8" t="s">
        <v>5</v>
      </c>
      <c r="C94" s="10">
        <v>183.26400000000001</v>
      </c>
      <c r="D94" s="11"/>
      <c r="E94" s="12">
        <f t="shared" si="6"/>
        <v>0</v>
      </c>
      <c r="F94" s="13">
        <f t="shared" si="4"/>
        <v>0</v>
      </c>
      <c r="G94" s="12">
        <f t="shared" si="7"/>
        <v>0</v>
      </c>
      <c r="H94" s="10"/>
    </row>
    <row r="95" spans="1:8" ht="15.75" thickBot="1" x14ac:dyDescent="0.3">
      <c r="C95" s="15"/>
      <c r="D95" s="15"/>
      <c r="E95" s="15"/>
      <c r="F95" s="16" t="s">
        <v>8</v>
      </c>
      <c r="G95" s="14">
        <f>SUM(G8:G94)</f>
        <v>0</v>
      </c>
    </row>
    <row r="96" spans="1:8" ht="15.75" customHeight="1" thickBot="1" x14ac:dyDescent="0.3">
      <c r="A96" s="30" t="s">
        <v>6</v>
      </c>
      <c r="B96" s="30"/>
      <c r="C96" s="30"/>
      <c r="D96" s="17"/>
      <c r="E96" s="18"/>
      <c r="F96" s="17"/>
      <c r="G96" s="18"/>
    </row>
    <row r="97" spans="1:7" ht="15.75" thickBot="1" x14ac:dyDescent="0.3">
      <c r="A97" s="30"/>
      <c r="B97" s="30"/>
      <c r="C97" s="30"/>
      <c r="D97" s="33" t="s">
        <v>7</v>
      </c>
      <c r="E97" s="34"/>
      <c r="F97" s="35">
        <f>G95</f>
        <v>0</v>
      </c>
      <c r="G97" s="36"/>
    </row>
    <row r="98" spans="1:7" x14ac:dyDescent="0.25">
      <c r="A98" s="30"/>
      <c r="B98" s="30"/>
      <c r="C98" s="30"/>
    </row>
    <row r="99" spans="1:7" ht="15" customHeight="1" x14ac:dyDescent="0.25">
      <c r="A99" s="30"/>
      <c r="B99" s="30"/>
      <c r="C99" s="30"/>
    </row>
    <row r="100" spans="1:7" x14ac:dyDescent="0.25">
      <c r="A100" s="30"/>
      <c r="B100" s="30"/>
      <c r="C100" s="30"/>
    </row>
    <row r="101" spans="1:7" x14ac:dyDescent="0.25">
      <c r="A101" s="30"/>
      <c r="B101" s="30"/>
      <c r="C101" s="30"/>
    </row>
    <row r="102" spans="1:7" x14ac:dyDescent="0.25">
      <c r="A102" s="30"/>
      <c r="B102" s="30"/>
      <c r="C102" s="30"/>
    </row>
    <row r="103" spans="1:7" ht="15" customHeight="1" x14ac:dyDescent="0.25">
      <c r="A103" s="30"/>
      <c r="B103" s="30"/>
      <c r="C103" s="30"/>
    </row>
  </sheetData>
  <mergeCells count="7">
    <mergeCell ref="A96:C103"/>
    <mergeCell ref="A2:C2"/>
    <mergeCell ref="A3:C3"/>
    <mergeCell ref="D97:E97"/>
    <mergeCell ref="F97:G97"/>
    <mergeCell ref="A4:H4"/>
    <mergeCell ref="A5:H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MWDocument" ma:contentTypeID="0x010100652B67EEE1A68642A5D50A61AFC1437500240A41AFC3201B498AC23CE3839DF51C" ma:contentTypeVersion="3" ma:contentTypeDescription="" ma:contentTypeScope="" ma:versionID="dbef869e32324cd29e4f0f50ef130646">
  <xsd:schema xmlns:xsd="http://www.w3.org/2001/XMLSchema" xmlns:xs="http://www.w3.org/2001/XMLSchema" xmlns:p="http://schemas.microsoft.com/office/2006/metadata/properties" xmlns:ns2="0a239996-d1f3-4463-888f-892ad3b7795a" xmlns:ns3="5cfed7e7-a1d6-4f5e-9abe-afeb32182e25" targetNamespace="http://schemas.microsoft.com/office/2006/metadata/properties" ma:root="true" ma:fieldsID="ab36e06eb680144d488a611c103a6841" ns2:_="" ns3:_="">
    <xsd:import namespace="0a239996-d1f3-4463-888f-892ad3b7795a"/>
    <xsd:import namespace="5cfed7e7-a1d6-4f5e-9abe-afeb32182e25"/>
    <xsd:element name="properties">
      <xsd:complexType>
        <xsd:sequence>
          <xsd:element name="documentManagement">
            <xsd:complexType>
              <xsd:all>
                <xsd:element ref="ns2:Beperking_x0020_startdatum" minOccurs="0"/>
                <xsd:element ref="ns2:Dossier" minOccurs="0"/>
                <xsd:element ref="ns2:Dossiernummer" minOccurs="0"/>
                <xsd:element ref="ns2:Dossierstatus" minOccurs="0"/>
                <xsd:element ref="ns2:Process" minOccurs="0"/>
                <xsd:element ref="ns2:Processnummer" minOccurs="0"/>
                <xsd:element ref="ns2:TaxCatchAll" minOccurs="0"/>
                <xsd:element ref="ns2:TaxCatchAllLabel" minOccurs="0"/>
                <xsd:element ref="ns2:i8059d02f088452aaeb98febffd942f6" minOccurs="0"/>
                <xsd:element ref="ns2:k570b61d1c8344118cf7041903a91b3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239996-d1f3-4463-888f-892ad3b7795a" elementFormDefault="qualified">
    <xsd:import namespace="http://schemas.microsoft.com/office/2006/documentManagement/types"/>
    <xsd:import namespace="http://schemas.microsoft.com/office/infopath/2007/PartnerControls"/>
    <xsd:element name="Beperking_x0020_startdatum" ma:index="3" nillable="true" ma:displayName="Beperking startdatum" ma:default="" ma:format="DateOnly" ma:internalName="Beperking_x0020_startdatum">
      <xsd:simpleType>
        <xsd:restriction base="dms:DateTime"/>
      </xsd:simpleType>
    </xsd:element>
    <xsd:element name="Dossier" ma:index="4" nillable="true" ma:displayName="Dossier" ma:internalName="Dossier">
      <xsd:simpleType>
        <xsd:restriction base="dms:Text">
          <xsd:maxLength value="255"/>
        </xsd:restriction>
      </xsd:simpleType>
    </xsd:element>
    <xsd:element name="Dossiernummer" ma:index="5" nillable="true" ma:displayName="Dossiernummer" ma:default="" ma:internalName="Dossiernummer">
      <xsd:simpleType>
        <xsd:restriction base="dms:Text">
          <xsd:maxLength value="255"/>
        </xsd:restriction>
      </xsd:simpleType>
    </xsd:element>
    <xsd:element name="Dossierstatus" ma:index="6" nillable="true" ma:displayName="Dossierstatus" ma:format="Dropdown" ma:internalName="Dossierstatus">
      <xsd:simpleType>
        <xsd:restriction base="dms:Choice">
          <xsd:enumeration value="Agenda"/>
          <xsd:enumeration value="Concept"/>
          <xsd:enumeration value="Getoetst"/>
          <xsd:enumeration value="Voor advies"/>
          <xsd:enumeration value="Definitief"/>
          <xsd:enumeration value="Evaluatie"/>
          <xsd:enumeration value="Vorig verslag"/>
          <xsd:enumeration value="Gearchiveerd"/>
          <xsd:enumeration value="In behandeling"/>
        </xsd:restriction>
      </xsd:simpleType>
    </xsd:element>
    <xsd:element name="Process" ma:index="7" nillable="true" ma:displayName="Process" ma:default="" ma:internalName="Process">
      <xsd:simpleType>
        <xsd:restriction base="dms:Text">
          <xsd:maxLength value="255"/>
        </xsd:restriction>
      </xsd:simpleType>
    </xsd:element>
    <xsd:element name="Processnummer" ma:index="8" nillable="true" ma:displayName="Processnummer" ma:default="" ma:internalName="Processnummer">
      <xsd:simpleType>
        <xsd:restriction base="dms:Text">
          <xsd:maxLength value="255"/>
        </xsd:restriction>
      </xsd:simpleType>
    </xsd:element>
    <xsd:element name="TaxCatchAll" ma:index="9" nillable="true" ma:displayName="Taxonomy Catch All Column" ma:hidden="true" ma:list="{8e5d89e3-35db-4e43-a8ac-01d806b5759b}" ma:internalName="TaxCatchAll" ma:showField="CatchAllData" ma:web="5cfed7e7-a1d6-4f5e-9abe-afeb32182e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e5d89e3-35db-4e43-a8ac-01d806b5759b}" ma:internalName="TaxCatchAllLabel" ma:readOnly="true" ma:showField="CatchAllDataLabel" ma:web="5cfed7e7-a1d6-4f5e-9abe-afeb32182e25">
      <xsd:complexType>
        <xsd:complexContent>
          <xsd:extension base="dms:MultiChoiceLookup">
            <xsd:sequence>
              <xsd:element name="Value" type="dms:Lookup" maxOccurs="unbounded" minOccurs="0" nillable="true"/>
            </xsd:sequence>
          </xsd:extension>
        </xsd:complexContent>
      </xsd:complexType>
    </xsd:element>
    <xsd:element name="i8059d02f088452aaeb98febffd942f6" ma:index="17" nillable="true" ma:taxonomy="true" ma:internalName="i8059d02f088452aaeb98febffd942f6" ma:taxonomyFieldName="Beperking" ma:displayName="Beperking" ma:default="" ma:fieldId="{28059d02-f088-452a-aeb9-8febffd942f6}" ma:sspId="cb8c1cdf-23ab-43f3-b52c-9c854cac9699" ma:termSetId="e09b7e75-dace-4a34-bab8-d6cab0368917" ma:anchorId="00000000-0000-0000-0000-000000000000" ma:open="false" ma:isKeyword="false">
      <xsd:complexType>
        <xsd:sequence>
          <xsd:element ref="pc:Terms" minOccurs="0" maxOccurs="1"/>
        </xsd:sequence>
      </xsd:complexType>
    </xsd:element>
    <xsd:element name="k570b61d1c8344118cf7041903a91b3a" ma:index="18" nillable="true" ma:taxonomy="true" ma:internalName="k570b61d1c8344118cf7041903a91b3a" ma:taxonomyFieldName="Selectielijstproces" ma:displayName="Selectielijstproces" ma:default="" ma:fieldId="{4570b61d-1c83-4411-8cf7-041903a91b3a}" ma:taxonomyMulti="true" ma:sspId="cb8c1cdf-23ab-43f3-b52c-9c854cac9699" ma:termSetId="856590ea-0cba-48e6-8bce-0bab9221d99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fed7e7-a1d6-4f5e-9abe-afeb32182e25" elementFormDefault="qualified">
    <xsd:import namespace="http://schemas.microsoft.com/office/2006/documentManagement/types"/>
    <xsd:import namespace="http://schemas.microsoft.com/office/infopath/2007/PartnerControls"/>
    <xsd:element name="_dlc_DocId" ma:index="20"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21"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5cfed7e7-a1d6-4f5e-9abe-afeb32182e25">P0133-1731194008-2299</_dlc_DocId>
    <_dlc_DocIdUrl xmlns="5cfed7e7-a1d6-4f5e-9abe-afeb32182e25">
      <Url>https://tweedekamer.sharepoint.com/sites/FEZ-Inkoop-Europeseaanbestedingenuitvoeren/_layouts/15/DocIdRedir.aspx?ID=P0133-1731194008-2299</Url>
      <Description>P0133-1731194008-2299</Description>
    </_dlc_DocIdUrl>
    <TaxCatchAll xmlns="0a239996-d1f3-4463-888f-892ad3b7795a">
      <Value>1</Value>
    </TaxCatchAll>
    <Beperking_x0020_startdatum xmlns="0a239996-d1f3-4463-888f-892ad3b7795a" xsi:nil="true"/>
    <Dossier xmlns="0a239996-d1f3-4463-888f-892ad3b7795a" xsi:nil="true"/>
    <Dossiernummer xmlns="0a239996-d1f3-4463-888f-892ad3b7795a" xsi:nil="true"/>
    <Dossierstatus xmlns="0a239996-d1f3-4463-888f-892ad3b7795a">Concept</Dossierstatus>
    <k570b61d1c8344118cf7041903a91b3a xmlns="0a239996-d1f3-4463-888f-892ad3b7795a">
      <Terms xmlns="http://schemas.microsoft.com/office/infopath/2007/PartnerControls">
        <TermInfo xmlns="http://schemas.microsoft.com/office/infopath/2007/PartnerControls">
          <TermName xmlns="http://schemas.microsoft.com/office/infopath/2007/PartnerControls">71. Het inkopen en (Europees) aanbesteden van goederen en diensten</TermName>
          <TermId xmlns="http://schemas.microsoft.com/office/infopath/2007/PartnerControls">1737c6ca-4109-4271-b4a3-6e4e1392d192</TermId>
        </TermInfo>
      </Terms>
    </k570b61d1c8344118cf7041903a91b3a>
    <Process xmlns="0a239996-d1f3-4463-888f-892ad3b7795a">FEZ Inkoop Europese aanbestedingen uitvoeren</Process>
    <i8059d02f088452aaeb98febffd942f6 xmlns="0a239996-d1f3-4463-888f-892ad3b7795a">
      <Terms xmlns="http://schemas.microsoft.com/office/infopath/2007/PartnerControls"/>
    </i8059d02f088452aaeb98febffd942f6>
    <Processnummer xmlns="0a239996-d1f3-4463-888f-892ad3b7795a">P0133</Processnummer>
  </documentManagement>
</p:properties>
</file>

<file path=customXml/item4.xml><?xml version="1.0" encoding="utf-8"?>
<?mso-contentType ?>
<SharedContentType xmlns="Microsoft.SharePoint.Taxonomy.ContentTypeSync" SourceId="cb8c1cdf-23ab-43f3-b52c-9c854cac9699" ContentTypeId="0x010100652B67EEE1A68642A5D50A61AFC14375" PreviousValue="false" LastSyncTimeStamp="2024-12-10T14:51:36.193Z"/>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5F32B51-8AB7-4AB1-A073-3756C35B33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239996-d1f3-4463-888f-892ad3b7795a"/>
    <ds:schemaRef ds:uri="5cfed7e7-a1d6-4f5e-9abe-afeb32182e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9A8A9E-B3A8-4AE9-A627-C485C71477AB}">
  <ds:schemaRefs>
    <ds:schemaRef ds:uri="http://schemas.microsoft.com/sharepoint/v3/contenttype/forms"/>
  </ds:schemaRefs>
</ds:datastoreItem>
</file>

<file path=customXml/itemProps3.xml><?xml version="1.0" encoding="utf-8"?>
<ds:datastoreItem xmlns:ds="http://schemas.openxmlformats.org/officeDocument/2006/customXml" ds:itemID="{6ED6F1A4-BFA5-4EDF-8D25-E52D2C554CA5}">
  <ds:schemaRef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schemas.openxmlformats.org/package/2006/metadata/core-properties"/>
    <ds:schemaRef ds:uri="0a239996-d1f3-4463-888f-892ad3b7795a"/>
    <ds:schemaRef ds:uri="5cfed7e7-a1d6-4f5e-9abe-afeb32182e25"/>
    <ds:schemaRef ds:uri="http://schemas.microsoft.com/office/infopath/2007/PartnerControls"/>
  </ds:schemaRefs>
</ds:datastoreItem>
</file>

<file path=customXml/itemProps4.xml><?xml version="1.0" encoding="utf-8"?>
<ds:datastoreItem xmlns:ds="http://schemas.openxmlformats.org/officeDocument/2006/customXml" ds:itemID="{CE14AC3F-1372-4024-86D6-06D739B29E0E}">
  <ds:schemaRefs>
    <ds:schemaRef ds:uri="Microsoft.SharePoint.Taxonomy.ContentTypeSync"/>
  </ds:schemaRefs>
</ds:datastoreItem>
</file>

<file path=customXml/itemProps5.xml><?xml version="1.0" encoding="utf-8"?>
<ds:datastoreItem xmlns:ds="http://schemas.openxmlformats.org/officeDocument/2006/customXml" ds:itemID="{EF1610DE-96F8-4639-81FE-FAFA0DB2FB8C}">
  <ds:schemaRefs>
    <ds:schemaRef ds:uri="http://schemas.microsoft.com/sharepoint/events"/>
  </ds:schemaRefs>
</ds:datastoreItem>
</file>

<file path=docMetadata/LabelInfo.xml><?xml version="1.0" encoding="utf-8"?>
<clbl:labelList xmlns:clbl="http://schemas.microsoft.com/office/2020/mipLabelMetadata">
  <clbl:label id="{63f1d705-f53f-4e3b-b123-7052d2ef5d38}" enabled="1" method="Privileged" siteId="{238cb507-3f71-4afe-aaab-8382731a434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Invulinstructie</vt:lpstr>
      <vt:lpstr>Prijsinvulblad</vt:lpstr>
    </vt:vector>
  </TitlesOfParts>
  <Company>Tweede Kamer der Staten-Generaal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Duiven, I.L.J. van</dc:creator>
  <cp:lastModifiedBy>Delmeer, R.</cp:lastModifiedBy>
  <dcterms:created xsi:type="dcterms:W3CDTF">2025-08-04T11:11:49Z</dcterms:created>
  <dcterms:modified xsi:type="dcterms:W3CDTF">2025-10-10T12:30:36Z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0x010100652B67EEE1A68642A5D50A61AFC1437500240A41AFC3201B498AC23CE3839DF51C</vt:lpwstr>
  </property>
  <property fmtid="{D5CDD505-2E9C-101B-9397-08002B2CF9AE}" pid="3" name="_dlc_DocIdItemGuid">
    <vt:lpwstr>fcc0aa30-cca1-44b4-9af8-7833a60ab381</vt:lpwstr>
  </property>
  <property fmtid="{D5CDD505-2E9C-101B-9397-08002B2CF9AE}" pid="4" name="i8059d02f088452aaeb98febffd942f6">
    <vt:lpwstr/>
  </property>
  <property fmtid="{D5CDD505-2E9C-101B-9397-08002B2CF9AE}" pid="5" name="TaxCatchAll">
    <vt:lpwstr>1;#71. Het inkopen en (Europees) aanbesteden van goederen en diensten|1737c6ca-4109-4271-b4a3-6e4e1392d192</vt:lpwstr>
  </property>
  <property fmtid="{D5CDD505-2E9C-101B-9397-08002B2CF9AE}" pid="6" name="k570b61d1c8344118cf7041903a91b3a">
    <vt:lpwstr>71. Het inkopen en (Europees) aanbesteden van goederen en diensten|1737c6ca-4109-4271-b4a3-6e4e1392d192</vt:lpwstr>
  </property>
  <property fmtid="{D5CDD505-2E9C-101B-9397-08002B2CF9AE}" pid="7" name="Dossierstatus">
    <vt:lpwstr>Concept</vt:lpwstr>
  </property>
  <property fmtid="{D5CDD505-2E9C-101B-9397-08002B2CF9AE}" pid="8" name="Process">
    <vt:lpwstr>FEZ Inkoop Europese aanbestedingen uitvoeren</vt:lpwstr>
  </property>
  <property fmtid="{D5CDD505-2E9C-101B-9397-08002B2CF9AE}" pid="9" name="Selectielijstproces">
    <vt:lpwstr>1;#71. Het inkopen en (Europees) aanbesteden van goederen en diensten|1737c6ca-4109-4271-b4a3-6e4e1392d192</vt:lpwstr>
  </property>
  <property fmtid="{D5CDD505-2E9C-101B-9397-08002B2CF9AE}" pid="10" name="Processnummer">
    <vt:lpwstr>P0133</vt:lpwstr>
  </property>
  <property fmtid="{D5CDD505-2E9C-101B-9397-08002B2CF9AE}" pid="11" name="Beperking">
    <vt:lpwstr/>
  </property>
  <property fmtid="{D5CDD505-2E9C-101B-9397-08002B2CF9AE}" pid="12" name="Order">
    <vt:r8>93200</vt:r8>
  </property>
  <property fmtid="{D5CDD505-2E9C-101B-9397-08002B2CF9AE}" pid="13" name="xd_Signature">
    <vt:bool>false</vt:bool>
  </property>
  <property fmtid="{D5CDD505-2E9C-101B-9397-08002B2CF9AE}" pid="14" name="xd_ProgID">
    <vt:lpwstr/>
  </property>
  <property fmtid="{D5CDD505-2E9C-101B-9397-08002B2CF9AE}" pid="15" name="Dossiernummer">
    <vt:lpwstr/>
  </property>
  <property fmtid="{D5CDD505-2E9C-101B-9397-08002B2CF9AE}" pid="16" name="Dossier">
    <vt:lpwstr/>
  </property>
  <property fmtid="{D5CDD505-2E9C-101B-9397-08002B2CF9AE}" pid="17" name="ComplianceAssetId">
    <vt:lpwstr/>
  </property>
  <property fmtid="{D5CDD505-2E9C-101B-9397-08002B2CF9AE}" pid="18" name="TemplateUrl">
    <vt:lpwstr/>
  </property>
  <property fmtid="{D5CDD505-2E9C-101B-9397-08002B2CF9AE}" pid="19" name="_ExtendedDescription">
    <vt:lpwstr/>
  </property>
  <property fmtid="{D5CDD505-2E9C-101B-9397-08002B2CF9AE}" pid="20" name="TriggerFlowInfo">
    <vt:lpwstr/>
  </property>
  <property fmtid="{D5CDD505-2E9C-101B-9397-08002B2CF9AE}" pid="21" name="MediaServiceImageTags">
    <vt:lpwstr/>
  </property>
</Properties>
</file>