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ernheze\EA 2026\Aanbestedingsdocumenten\"/>
    </mc:Choice>
  </mc:AlternateContent>
  <xr:revisionPtr revIDLastSave="0" documentId="8_{B321189D-AE4B-48EA-9DA6-2FAFD51459E6}" xr6:coauthVersionLast="47" xr6:coauthVersionMax="47" xr10:uidLastSave="{00000000-0000-0000-0000-000000000000}"/>
  <bookViews>
    <workbookView xWindow="-120" yWindow="-120" windowWidth="51840" windowHeight="21120" xr2:uid="{9021EE71-5560-47C7-A8E9-0ECB96AFF94B}"/>
  </bookViews>
  <sheets>
    <sheet name="PTTotaal" sheetId="2" r:id="rId1"/>
    <sheet name="Overzicht" sheetId="4" r:id="rId2"/>
  </sheets>
  <definedNames>
    <definedName name="_xlnm.Print_Titles" localSheetId="1">Overzicht!$1:$3</definedName>
    <definedName name="_xlnm.Print_Titles" localSheetId="0">PTTotaal!$1:$3</definedName>
  </definedNames>
  <calcPr calcId="191029" refMode="R1C1"/>
  <pivotCaches>
    <pivotCache cacheId="7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6" i="4" l="1"/>
  <c r="S36" i="4"/>
  <c r="R36" i="4"/>
  <c r="Q36" i="4"/>
  <c r="P36" i="4"/>
  <c r="T34" i="4"/>
  <c r="S34" i="4"/>
  <c r="R34" i="4"/>
  <c r="Q34" i="4"/>
  <c r="P34" i="4"/>
  <c r="T25" i="4"/>
  <c r="S25" i="4"/>
  <c r="R25" i="4"/>
  <c r="Q25" i="4"/>
  <c r="P25" i="4"/>
  <c r="T20" i="4"/>
  <c r="S20" i="4"/>
  <c r="R20" i="4"/>
  <c r="Q20" i="4"/>
  <c r="P20" i="4"/>
  <c r="T17" i="4"/>
  <c r="S17" i="4"/>
  <c r="R17" i="4"/>
  <c r="Q17" i="4"/>
  <c r="P17" i="4"/>
  <c r="T12" i="4"/>
  <c r="S12" i="4"/>
  <c r="R12" i="4"/>
  <c r="Q12" i="4"/>
  <c r="P12" i="4"/>
  <c r="T9" i="4"/>
  <c r="S9" i="4"/>
  <c r="R9" i="4"/>
  <c r="Q9" i="4"/>
  <c r="P9" i="4"/>
  <c r="T37" i="4" l="1"/>
  <c r="P37" i="4"/>
  <c r="Q37" i="4"/>
  <c r="R37" i="4"/>
  <c r="S37" i="4"/>
</calcChain>
</file>

<file path=xl/sharedStrings.xml><?xml version="1.0" encoding="utf-8"?>
<sst xmlns="http://schemas.openxmlformats.org/spreadsheetml/2006/main" count="244" uniqueCount="72">
  <si>
    <t>Klant</t>
  </si>
  <si>
    <t>Verzekerde</t>
  </si>
  <si>
    <t>Branche</t>
  </si>
  <si>
    <t>BrancheOms</t>
  </si>
  <si>
    <t>VnabNr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</si>
  <si>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</si>
  <si>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</si>
  <si>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</si>
  <si>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</si>
  <si>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</si>
  <si>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</si>
  <si>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</si>
  <si>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</si>
  <si>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</si>
  <si>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</si>
  <si>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Schade</t>
  </si>
  <si>
    <t>Reserve</t>
  </si>
  <si>
    <t>KostenExpert</t>
  </si>
  <si>
    <t>EigenRisico</t>
  </si>
  <si>
    <t>NettoBetaald</t>
  </si>
  <si>
    <t>Aantal</t>
  </si>
  <si>
    <t>Gemeente Bernheze</t>
  </si>
  <si>
    <t>Brand - Uitgebreid</t>
  </si>
  <si>
    <t>R. ter Hark</t>
  </si>
  <si>
    <t>afgesloten</t>
  </si>
  <si>
    <t>Mevr. Y. de Bruyn-Vooys</t>
  </si>
  <si>
    <t>Galgenberg, Heeswijk Dinther (blikseminslag)</t>
  </si>
  <si>
    <t>1206</t>
  </si>
  <si>
    <t>blikseminslag</t>
  </si>
  <si>
    <t>Nistelrode, Molenerf 1 (diefstalschade)</t>
  </si>
  <si>
    <t>1212</t>
  </si>
  <si>
    <t>inbraak/diefstal/vandalisme</t>
  </si>
  <si>
    <t>Heesch, Raktstraat 5 (bliksemschade)</t>
  </si>
  <si>
    <t>Heeswijk Dinther, Abdijstraat 36 / Heilige stokstraat 1 (blikseminslag)</t>
  </si>
  <si>
    <t>Heeswijk Dinther, Abdijstraat 36 (waterschade)</t>
  </si>
  <si>
    <t>1218</t>
  </si>
  <si>
    <t>water</t>
  </si>
  <si>
    <t>Loss adjusting - Heesch, Schoonstraat 34 (waterschade)</t>
  </si>
  <si>
    <t>Heesch, `t Vijfeiken 36 (waterschade)</t>
  </si>
  <si>
    <t>Mevr. E. Denneboom</t>
  </si>
  <si>
    <t>Loss adjusting - Heescheweg 37 (aanrijdingschade)</t>
  </si>
  <si>
    <t>1224</t>
  </si>
  <si>
    <t>aanvaring/aanrijding</t>
  </si>
  <si>
    <t>water Het Vijfeiken 36 Heesch</t>
  </si>
  <si>
    <t>loss adjusting - Nistelrode, Achter den Berg ongenummerd (brandschade)</t>
  </si>
  <si>
    <t>1203</t>
  </si>
  <si>
    <t>brand</t>
  </si>
  <si>
    <t>Loss adjusting - Heesch, 't Vijfeiken 36 (waterschade)</t>
  </si>
  <si>
    <t>Mevr. S. van Dam-Elbers</t>
  </si>
  <si>
    <t>Heeswijk-Dinther, Het Geleer 33 Basisschool De Bolderik</t>
  </si>
  <si>
    <t>Loss adjusting - Heeswijk-Dinther, Abdijstraat 36 (waterschade)</t>
  </si>
  <si>
    <t>Heeswijk-Dinther, Heilige Stokstraat 1 (schade aan elektro)</t>
  </si>
  <si>
    <t>1233</t>
  </si>
  <si>
    <t>overige materiele schade</t>
  </si>
  <si>
    <t>Loss adjusting - Loosbroek, Dorpsstraat 44 (waterschade)</t>
  </si>
  <si>
    <t>openstaand</t>
  </si>
  <si>
    <t>Loss adjusting - Heeswijk-Dinther, Steen- en Stokstraat 1 (blikseminslag)</t>
  </si>
  <si>
    <t>Heeswijk-Dinther, Droevendaal 6 (brandschade)</t>
  </si>
  <si>
    <t>Heesch, De Misse 6 (waterschade)</t>
  </si>
  <si>
    <t>Loss adjusting - Nistelrode, Heescheweg 37 (aanrijdingschade)</t>
  </si>
  <si>
    <t>Grand Total</t>
  </si>
  <si>
    <t>1221  Brand - Uitgebreid</t>
  </si>
  <si>
    <t>Gemeente Bernheze Total</t>
  </si>
  <si>
    <t>(blank)</t>
  </si>
  <si>
    <t>(blank) Total</t>
  </si>
  <si>
    <t>2019 Total</t>
  </si>
  <si>
    <t>2020 Total</t>
  </si>
  <si>
    <t>2021 Total</t>
  </si>
  <si>
    <t>2022 Total</t>
  </si>
  <si>
    <t>2023 Total</t>
  </si>
  <si>
    <t>2024 Total</t>
  </si>
  <si>
    <t>2025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</si>
</sst>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8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ABABAB"/>
      </left>
      <right/>
      <top/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6" fillId="0" borderId="0" xfId="0" applyFont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Alignment="1">
      <alignment horizontal="left"/>
    </xf>
    <xf numFmtId="0" fontId="13" fillId="34" borderId="14" xfId="0" applyFont="1" applyFill="1" applyBorder="1" applyAlignment="1">
      <alignment horizontal="left"/>
    </xf>
    <xf numFmtId="0" fontId="13" fillId="34" borderId="15" xfId="0" applyFont="1" applyFill="1" applyBorder="1" applyAlignment="1">
      <alignment horizontal="left"/>
    </xf>
    <xf numFmtId="0" fontId="13" fillId="34" borderId="16" xfId="0" applyFont="1" applyFill="1" applyBorder="1" applyAlignment="1">
      <alignment horizontal="left"/>
    </xf>
    <xf numFmtId="0" fontId="0" fillId="35" borderId="14" xfId="0" applyFont="1" applyFill="1" applyBorder="1"/>
    <xf numFmtId="0" fontId="0" fillId="35" borderId="15" xfId="0" applyFont="1" applyFill="1" applyBorder="1"/>
    <xf numFmtId="14" fontId="0" fillId="35" borderId="15" xfId="0" applyNumberFormat="1" applyFont="1" applyFill="1" applyBorder="1"/>
    <xf numFmtId="0" fontId="0" fillId="35" borderId="16" xfId="0" applyFont="1" applyFill="1" applyBorder="1"/>
    <xf numFmtId="0" fontId="0" fillId="0" borderId="14" xfId="0" applyFont="1" applyBorder="1"/>
    <xf numFmtId="0" fontId="0" fillId="0" borderId="15" xfId="0" applyFont="1" applyBorder="1"/>
    <xf numFmtId="14" fontId="0" fillId="0" borderId="15" xfId="0" applyNumberFormat="1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14" fontId="0" fillId="0" borderId="18" xfId="0" applyNumberFormat="1" applyFont="1" applyBorder="1"/>
    <xf numFmtId="0" fontId="0" fillId="0" borderId="19" xfId="0" applyFont="1" applyBorder="1"/>
    <xf numFmtId="0" fontId="0" fillId="0" borderId="0" xfId="0" applyAlignment="1">
      <alignment wrapText="1"/>
    </xf>
    <xf numFmtId="0" fontId="13" fillId="34" borderId="15" xfId="0" applyFont="1" applyFill="1" applyBorder="1" applyAlignment="1">
      <alignment horizontal="left" wrapText="1"/>
    </xf>
    <xf numFmtId="0" fontId="0" fillId="35" borderId="15" xfId="0" applyFont="1" applyFill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8" xfId="0" applyFont="1" applyBorder="1" applyAlignment="1">
      <alignment wrapText="1"/>
    </xf>
    <xf numFmtId="4" fontId="13" fillId="34" borderId="15" xfId="0" applyNumberFormat="1" applyFont="1" applyFill="1" applyBorder="1" applyAlignment="1">
      <alignment horizontal="left"/>
    </xf>
    <xf numFmtId="4" fontId="0" fillId="35" borderId="15" xfId="0" applyNumberFormat="1" applyFont="1" applyFill="1" applyBorder="1"/>
    <xf numFmtId="4" fontId="0" fillId="0" borderId="15" xfId="0" applyNumberFormat="1" applyFont="1" applyBorder="1"/>
    <xf numFmtId="4" fontId="0" fillId="0" borderId="18" xfId="0" applyNumberFormat="1" applyFont="1" applyBorder="1"/>
    <xf numFmtId="0" fontId="0" fillId="0" borderId="20" xfId="0" applyBorder="1"/>
    <xf numFmtId="0" fontId="18" fillId="33" borderId="0" xfId="0" applyFont="1" applyFill="1" applyBorder="1"/>
    <xf numFmtId="0" fontId="16" fillId="0" borderId="21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4" xfId="0" applyNumberFormat="1" applyFont="1" applyBorder="1" applyAlignment="1">
      <alignment horizontal="center"/>
    </xf>
    <xf numFmtId="0" fontId="0" fillId="0" borderId="25" xfId="0" applyBorder="1"/>
    <xf numFmtId="0" fontId="19" fillId="33" borderId="25" xfId="0" applyFont="1" applyFill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6" xfId="0" applyNumberFormat="1" applyFont="1" applyBorder="1" applyAlignment="1">
      <alignment horizontal="center"/>
    </xf>
    <xf numFmtId="14" fontId="16" fillId="35" borderId="15" xfId="0" applyNumberFormat="1" applyFont="1" applyFill="1" applyBorder="1"/>
    <xf numFmtId="0" fontId="16" fillId="35" borderId="15" xfId="0" applyFont="1" applyFill="1" applyBorder="1"/>
    <xf numFmtId="0" fontId="0" fillId="0" borderId="0" xfId="0" applyFont="1" applyBorder="1"/>
    <xf numFmtId="14" fontId="0" fillId="0" borderId="0" xfId="0" applyNumberFormat="1" applyFont="1" applyBorder="1"/>
    <xf numFmtId="0" fontId="0" fillId="0" borderId="0" xfId="0" applyFont="1" applyBorder="1" applyAlignment="1">
      <alignment wrapText="1"/>
    </xf>
    <xf numFmtId="4" fontId="0" fillId="0" borderId="0" xfId="0" applyNumberFormat="1" applyFont="1" applyBorder="1"/>
    <xf numFmtId="0" fontId="16" fillId="35" borderId="14" xfId="0" applyFont="1" applyFill="1" applyBorder="1"/>
    <xf numFmtId="0" fontId="16" fillId="35" borderId="15" xfId="0" applyFont="1" applyFill="1" applyBorder="1" applyAlignment="1">
      <alignment wrapText="1"/>
    </xf>
    <xf numFmtId="4" fontId="16" fillId="35" borderId="15" xfId="0" applyNumberFormat="1" applyFont="1" applyFill="1" applyBorder="1"/>
    <xf numFmtId="0" fontId="16" fillId="35" borderId="16" xfId="0" applyFont="1" applyFill="1" applyBorder="1"/>
    <xf numFmtId="0" fontId="16" fillId="0" borderId="0" xfId="0" applyFont="1"/>
    <xf numFmtId="0" fontId="0" fillId="0" borderId="25" xfId="0" applyNumberFormat="1" applyBorder="1" applyAlignment="1">
      <alignment horizontal="center"/>
    </xf>
    <xf numFmtId="14" fontId="16" fillId="0" borderId="0" xfId="0" applyNumberFormat="1" applyFont="1" applyBorder="1"/>
    <xf numFmtId="0" fontId="16" fillId="0" borderId="0" xfId="0" applyFont="1" applyBorder="1" applyAlignment="1">
      <alignment wrapText="1"/>
    </xf>
    <xf numFmtId="4" fontId="16" fillId="0" borderId="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in ter Hark" refreshedDate="45958.33988240741" createdVersion="1" refreshedVersion="8" recordCount="27" xr:uid="{F32BC128-6D43-47C2-B67C-53CBDAD45BFB}">
  <cacheSource type="worksheet">
    <worksheetSource ref="A3:U38" sheet="Overzicht"/>
  </cacheSource>
  <cacheFields count="25">
    <cacheField name="Klant" numFmtId="0">
      <sharedItems containsBlank="1" count="2">
        <s v="Gemeente Bernheze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525422204" maxValue="525422204"/>
    </cacheField>
    <cacheField name="PolisNr" numFmtId="0">
      <sharedItems containsBlank="1" count="2">
        <s v="B0100092511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25" count="8">
        <n v="2019"/>
        <n v="2020"/>
        <n v="2021"/>
        <n v="2022"/>
        <n v="2023"/>
        <n v="2024"/>
        <n v="2025"/>
        <m/>
      </sharedItems>
    </cacheField>
    <cacheField name="SchadeNr" numFmtId="0">
      <sharedItems containsString="0" containsBlank="1" containsNumber="1" containsInteger="1" minValue="0" maxValue="1864111"/>
    </cacheField>
    <cacheField name="SchadeDatum" numFmtId="0">
      <sharedItems containsNonDate="0" containsDate="1" containsString="0" containsBlank="1" minDate="2019-05-19T00:00:00" maxDate="2024-11-20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6-01-01T00:00:00" maxDate="2026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132388.13"/>
    </cacheField>
    <cacheField name="Schade" numFmtId="4">
      <sharedItems containsString="0" containsBlank="1" containsNumber="1" minValue="0" maxValue="17115.52"/>
    </cacheField>
    <cacheField name="Reserve" numFmtId="4">
      <sharedItems containsString="0" containsBlank="1" containsNumber="1" containsInteger="1" minValue="0" maxValue="15000"/>
    </cacheField>
    <cacheField name="KostenExpert" numFmtId="4">
      <sharedItems containsString="0" containsBlank="1" containsNumber="1" minValue="0" maxValue="2309.65"/>
    </cacheField>
    <cacheField name="EigenRisico" numFmtId="4">
      <sharedItems containsString="0" containsBlank="1" containsNumber="1" containsInteger="1" minValue="0" maxValue="2500"/>
    </cacheField>
    <cacheField name="NettoBetaald" numFmtId="4">
      <sharedItems containsString="0" containsBlank="1" containsNumber="1" minValue="0" maxValue="13496.72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s v="Gemeente Bernheze"/>
    <n v="1221"/>
    <s v="Brand - Uitgebreid"/>
    <n v="525422204"/>
    <x v="0"/>
    <n v="0"/>
    <x v="0"/>
    <n v="0"/>
    <m/>
    <m/>
    <d v="2026-01-01T00:00:00"/>
    <s v="R. ter Hark"/>
    <m/>
    <m/>
    <m/>
    <m/>
    <m/>
    <n v="55010.69"/>
    <n v="0"/>
    <n v="0"/>
    <n v="0"/>
    <n v="0"/>
    <n v="0"/>
    <n v="0"/>
  </r>
  <r>
    <x v="0"/>
    <s v="Gemeente Bernheze"/>
    <n v="1221"/>
    <s v="Brand - Uitgebreid"/>
    <n v="525422204"/>
    <x v="0"/>
    <n v="0"/>
    <x v="0"/>
    <n v="1744335"/>
    <d v="2019-05-19T00:00:00"/>
    <s v="afgesloten"/>
    <d v="2026-01-01T00:00:00"/>
    <s v="R. ter Hark"/>
    <s v="Mevr. Y. de Bruyn-Vooys"/>
    <s v="Galgenberg, Heeswijk Dinther (blikseminslag)"/>
    <s v="1206"/>
    <s v="blikseminslag"/>
    <m/>
    <n v="0"/>
    <n v="0"/>
    <n v="0"/>
    <n v="2309.65"/>
    <n v="0"/>
    <n v="2309.65"/>
    <n v="1"/>
  </r>
  <r>
    <x v="0"/>
    <s v="Gemeente Bernheze"/>
    <n v="1221"/>
    <s v="Brand - Uitgebreid"/>
    <n v="525422204"/>
    <x v="0"/>
    <n v="0"/>
    <x v="0"/>
    <n v="1750984"/>
    <d v="2019-08-11T00:00:00"/>
    <s v="afgesloten"/>
    <d v="2026-01-01T00:00:00"/>
    <s v="R. ter Hark"/>
    <s v="Mevr. Y. de Bruyn-Vooys"/>
    <s v="Nistelrode, Molenerf 1 (diefstalschade)"/>
    <s v="1212"/>
    <s v="inbraak/diefstal/vandalisme"/>
    <m/>
    <n v="0"/>
    <n v="1447.16"/>
    <n v="0"/>
    <n v="0"/>
    <n v="1000"/>
    <n v="452"/>
    <n v="1"/>
  </r>
  <r>
    <x v="0"/>
    <s v="Gemeente Bernheze"/>
    <n v="1221"/>
    <s v="Brand - Uitgebreid"/>
    <n v="525422204"/>
    <x v="0"/>
    <n v="0"/>
    <x v="0"/>
    <n v="1753264"/>
    <d v="2019-08-28T00:00:00"/>
    <s v="afgesloten"/>
    <d v="2026-01-01T00:00:00"/>
    <s v="R. ter Hark"/>
    <s v="Mevr. Y. de Bruyn-Vooys"/>
    <s v="Heesch, Raktstraat 5 (bliksemschade)"/>
    <s v="1206"/>
    <s v="blikseminslag"/>
    <m/>
    <n v="0"/>
    <n v="0"/>
    <n v="0"/>
    <n v="0"/>
    <n v="0"/>
    <n v="0"/>
    <n v="1"/>
  </r>
  <r>
    <x v="0"/>
    <s v="Gemeente Bernheze"/>
    <n v="1221"/>
    <s v="Brand - Uitgebreid"/>
    <n v="525422204"/>
    <x v="0"/>
    <n v="0"/>
    <x v="0"/>
    <n v="1757513"/>
    <d v="2019-11-19T00:00:00"/>
    <s v="afgesloten"/>
    <d v="2026-01-01T00:00:00"/>
    <s v="R. ter Hark"/>
    <s v="Mevr. Y. de Bruyn-Vooys"/>
    <s v="Heeswijk Dinther, Abdijstraat 36 / Heilige stokstraat 1 (blikseminslag)"/>
    <s v="1206"/>
    <s v="blikseminslag"/>
    <m/>
    <n v="0"/>
    <n v="0"/>
    <n v="0"/>
    <n v="1650.86"/>
    <n v="0"/>
    <n v="1650.86"/>
    <n v="1"/>
  </r>
  <r>
    <x v="0"/>
    <s v="Gemeente Bernheze"/>
    <n v="1221"/>
    <s v="Brand - Uitgebreid"/>
    <n v="525422204"/>
    <x v="0"/>
    <n v="0"/>
    <x v="1"/>
    <n v="0"/>
    <m/>
    <m/>
    <d v="2026-01-01T00:00:00"/>
    <s v="R. ter Hark"/>
    <m/>
    <m/>
    <m/>
    <m/>
    <m/>
    <n v="94645.6"/>
    <n v="0"/>
    <n v="0"/>
    <n v="0"/>
    <n v="0"/>
    <n v="0"/>
    <n v="0"/>
  </r>
  <r>
    <x v="0"/>
    <s v="Gemeente Bernheze"/>
    <n v="1221"/>
    <s v="Brand - Uitgebreid"/>
    <n v="525422204"/>
    <x v="0"/>
    <n v="0"/>
    <x v="1"/>
    <n v="1772380"/>
    <d v="2020-06-26T00:00:00"/>
    <s v="afgesloten"/>
    <d v="2026-01-01T00:00:00"/>
    <s v="R. ter Hark"/>
    <s v="Mevr. Y. de Bruyn-Vooys"/>
    <s v="Heeswijk Dinther, Abdijstraat 36 (waterschade)"/>
    <s v="1218"/>
    <s v="water"/>
    <m/>
    <n v="0"/>
    <n v="10712.13"/>
    <n v="0"/>
    <n v="1506.33"/>
    <n v="1000"/>
    <n v="11316.33"/>
    <n v="1"/>
  </r>
  <r>
    <x v="0"/>
    <s v="Gemeente Bernheze"/>
    <n v="1221"/>
    <s v="Brand - Uitgebreid"/>
    <n v="525422204"/>
    <x v="0"/>
    <n v="0"/>
    <x v="2"/>
    <n v="0"/>
    <m/>
    <m/>
    <d v="2026-01-01T00:00:00"/>
    <s v="R. ter Hark"/>
    <m/>
    <m/>
    <m/>
    <m/>
    <m/>
    <n v="102200.02"/>
    <n v="0"/>
    <n v="0"/>
    <n v="0"/>
    <n v="0"/>
    <n v="0"/>
    <n v="0"/>
  </r>
  <r>
    <x v="0"/>
    <s v="Gemeente Bernheze"/>
    <n v="1221"/>
    <s v="Brand - Uitgebreid"/>
    <n v="525422204"/>
    <x v="0"/>
    <n v="0"/>
    <x v="2"/>
    <n v="1793568"/>
    <d v="2021-05-17T00:00:00"/>
    <s v="afgesloten"/>
    <d v="2026-01-01T00:00:00"/>
    <s v="R. ter Hark"/>
    <s v="Mevr. Y. de Bruyn-Vooys"/>
    <s v="Loss adjusting - Heesch, Schoonstraat 34 (waterschade)"/>
    <s v="1218"/>
    <s v="water"/>
    <m/>
    <n v="0"/>
    <n v="0"/>
    <n v="0"/>
    <n v="539.05999999999995"/>
    <n v="0"/>
    <n v="539.05999999999995"/>
    <n v="1"/>
  </r>
  <r>
    <x v="0"/>
    <s v="Gemeente Bernheze"/>
    <n v="1221"/>
    <s v="Brand - Uitgebreid"/>
    <n v="525422204"/>
    <x v="0"/>
    <n v="0"/>
    <x v="2"/>
    <n v="1797610"/>
    <d v="2021-07-15T00:00:00"/>
    <s v="afgesloten"/>
    <d v="2026-01-01T00:00:00"/>
    <s v="R. ter Hark"/>
    <s v="Mevr. Y. de Bruyn-Vooys"/>
    <s v="Heesch, `t Vijfeiken 36 (waterschade)"/>
    <s v="1218"/>
    <s v="water"/>
    <m/>
    <n v="0"/>
    <n v="0"/>
    <n v="0"/>
    <n v="0"/>
    <n v="0"/>
    <n v="0"/>
    <n v="1"/>
  </r>
  <r>
    <x v="0"/>
    <s v="Gemeente Bernheze"/>
    <n v="1221"/>
    <s v="Brand - Uitgebreid"/>
    <n v="525422204"/>
    <x v="0"/>
    <n v="0"/>
    <x v="2"/>
    <n v="1819350"/>
    <d v="2021-10-31T00:00:00"/>
    <s v="afgesloten"/>
    <d v="2026-01-01T00:00:00"/>
    <s v="R. ter Hark"/>
    <s v="Mevr. E. Denneboom"/>
    <s v="Loss adjusting - Heescheweg 37 (aanrijdingschade)"/>
    <s v="1224"/>
    <s v="aanvaring/aanrijding"/>
    <m/>
    <n v="0"/>
    <n v="17115.52"/>
    <n v="0"/>
    <n v="1405.17"/>
    <n v="2500"/>
    <n v="1611.98"/>
    <n v="1"/>
  </r>
  <r>
    <x v="0"/>
    <s v="Gemeente Bernheze"/>
    <n v="1221"/>
    <s v="Brand - Uitgebreid"/>
    <n v="525422204"/>
    <x v="0"/>
    <n v="0"/>
    <x v="3"/>
    <n v="0"/>
    <m/>
    <m/>
    <d v="2026-01-01T00:00:00"/>
    <s v="R. ter Hark"/>
    <m/>
    <m/>
    <m/>
    <m/>
    <m/>
    <n v="103941.77"/>
    <n v="0"/>
    <n v="0"/>
    <n v="0"/>
    <n v="0"/>
    <n v="0"/>
    <n v="0"/>
  </r>
  <r>
    <x v="0"/>
    <s v="Gemeente Bernheze"/>
    <n v="1221"/>
    <s v="Brand - Uitgebreid"/>
    <n v="525422204"/>
    <x v="0"/>
    <n v="0"/>
    <x v="3"/>
    <n v="1826891"/>
    <d v="2022-06-10T00:00:00"/>
    <s v="afgesloten"/>
    <d v="2026-01-01T00:00:00"/>
    <s v="R. ter Hark"/>
    <s v="Mevr. E. Denneboom"/>
    <s v="water Het Vijfeiken 36 Heesch"/>
    <s v="1218"/>
    <s v="water"/>
    <m/>
    <n v="0"/>
    <n v="15393"/>
    <n v="0"/>
    <n v="473.72"/>
    <n v="2500"/>
    <n v="13496.72"/>
    <n v="1"/>
  </r>
  <r>
    <x v="0"/>
    <s v="Gemeente Bernheze"/>
    <n v="1221"/>
    <s v="Brand - Uitgebreid"/>
    <n v="525422204"/>
    <x v="0"/>
    <n v="0"/>
    <x v="4"/>
    <n v="0"/>
    <m/>
    <m/>
    <d v="2026-01-01T00:00:00"/>
    <s v="R. ter Hark"/>
    <m/>
    <m/>
    <m/>
    <m/>
    <m/>
    <n v="117302.61"/>
    <n v="0"/>
    <n v="0"/>
    <n v="0"/>
    <n v="0"/>
    <n v="0"/>
    <n v="0"/>
  </r>
  <r>
    <x v="0"/>
    <s v="Gemeente Bernheze"/>
    <n v="1221"/>
    <s v="Brand - Uitgebreid"/>
    <n v="525422204"/>
    <x v="0"/>
    <n v="0"/>
    <x v="4"/>
    <n v="1829850"/>
    <d v="2023-02-10T00:00:00"/>
    <s v="afgesloten"/>
    <d v="2026-01-01T00:00:00"/>
    <s v="R. ter Hark"/>
    <s v="Mevr. E. Denneboom"/>
    <s v="loss adjusting - Nistelrode, Achter den Berg ongenummerd (brandschade)"/>
    <s v="1203"/>
    <s v="brand"/>
    <m/>
    <n v="0"/>
    <n v="5000"/>
    <n v="0"/>
    <n v="2205.59"/>
    <n v="2500"/>
    <n v="4732.59"/>
    <n v="1"/>
  </r>
  <r>
    <x v="0"/>
    <s v="Gemeente Bernheze"/>
    <n v="1221"/>
    <s v="Brand - Uitgebreid"/>
    <n v="525422204"/>
    <x v="0"/>
    <n v="0"/>
    <x v="4"/>
    <n v="1839212"/>
    <d v="2023-08-02T00:00:00"/>
    <s v="afgesloten"/>
    <d v="2026-01-01T00:00:00"/>
    <s v="R. ter Hark"/>
    <s v="Mevr. E. Denneboom"/>
    <s v="Loss adjusting - Heesch, 't Vijfeiken 36 (waterschade)"/>
    <s v="1218"/>
    <s v="water"/>
    <m/>
    <n v="0"/>
    <n v="3417.08"/>
    <n v="0"/>
    <n v="835.99"/>
    <n v="2500"/>
    <n v="1763.99"/>
    <n v="1"/>
  </r>
  <r>
    <x v="0"/>
    <s v="Gemeente Bernheze"/>
    <n v="1221"/>
    <s v="Brand - Uitgebreid"/>
    <n v="525422204"/>
    <x v="0"/>
    <n v="0"/>
    <x v="4"/>
    <n v="1847922"/>
    <d v="2023-12-01T00:00:00"/>
    <s v="afgesloten"/>
    <d v="2026-01-01T00:00:00"/>
    <s v="R. ter Hark"/>
    <s v="Mevr. S. van Dam-Elbers"/>
    <s v="Heeswijk-Dinther, Het Geleer 33 Basisschool De Bolderik"/>
    <s v="1218"/>
    <s v="water"/>
    <m/>
    <n v="0"/>
    <n v="0"/>
    <n v="0"/>
    <n v="0"/>
    <n v="0"/>
    <n v="0"/>
    <n v="1"/>
  </r>
  <r>
    <x v="0"/>
    <s v="Gemeente Bernheze"/>
    <n v="1221"/>
    <s v="Brand - Uitgebreid"/>
    <n v="525422204"/>
    <x v="0"/>
    <n v="0"/>
    <x v="5"/>
    <n v="0"/>
    <m/>
    <m/>
    <d v="2026-01-01T00:00:00"/>
    <s v="R. ter Hark"/>
    <m/>
    <m/>
    <m/>
    <m/>
    <m/>
    <n v="128715.16"/>
    <n v="0"/>
    <n v="0"/>
    <n v="0"/>
    <n v="0"/>
    <n v="0"/>
    <n v="0"/>
  </r>
  <r>
    <x v="0"/>
    <s v="Gemeente Bernheze"/>
    <n v="1221"/>
    <s v="Brand - Uitgebreid"/>
    <n v="525422204"/>
    <x v="0"/>
    <n v="0"/>
    <x v="5"/>
    <n v="1847425"/>
    <d v="2024-01-08T00:00:00"/>
    <s v="afgesloten"/>
    <d v="2026-01-01T00:00:00"/>
    <s v="R. ter Hark"/>
    <s v="Mevr. E. Denneboom"/>
    <s v="Loss adjusting - Heeswijk-Dinther, Abdijstraat 36 (waterschade)"/>
    <s v="1218"/>
    <s v="water"/>
    <m/>
    <n v="0"/>
    <n v="6369.9"/>
    <n v="0"/>
    <n v="782.63"/>
    <n v="2500"/>
    <n v="4692.63"/>
    <n v="1"/>
  </r>
  <r>
    <x v="0"/>
    <s v="Gemeente Bernheze"/>
    <n v="1221"/>
    <s v="Brand - Uitgebreid"/>
    <n v="525422204"/>
    <x v="0"/>
    <n v="0"/>
    <x v="5"/>
    <n v="1851676"/>
    <d v="2024-01-12T00:00:00"/>
    <s v="afgesloten"/>
    <d v="2026-01-01T00:00:00"/>
    <s v="R. ter Hark"/>
    <s v="Mevr. E. Denneboom"/>
    <s v="Heeswijk-Dinther, Heilige Stokstraat 1 (schade aan elektro)"/>
    <s v="1233"/>
    <s v="overige materiele schade"/>
    <m/>
    <n v="0"/>
    <n v="0"/>
    <n v="0"/>
    <n v="0"/>
    <n v="0"/>
    <n v="0"/>
    <n v="1"/>
  </r>
  <r>
    <x v="0"/>
    <s v="Gemeente Bernheze"/>
    <n v="1221"/>
    <s v="Brand - Uitgebreid"/>
    <n v="525422204"/>
    <x v="0"/>
    <n v="0"/>
    <x v="5"/>
    <n v="1857502"/>
    <d v="2024-07-08T00:00:00"/>
    <s v="afgesloten"/>
    <d v="2026-01-01T00:00:00"/>
    <s v="R. ter Hark"/>
    <s v="Mevr. E. Denneboom"/>
    <s v="Loss adjusting - Loosbroek, Dorpsstraat 44 (waterschade)"/>
    <s v="1218"/>
    <s v="water"/>
    <m/>
    <n v="0"/>
    <n v="0"/>
    <n v="0"/>
    <n v="1148.6500000000001"/>
    <n v="0"/>
    <n v="1148.6500000000001"/>
    <n v="1"/>
  </r>
  <r>
    <x v="0"/>
    <s v="Gemeente Bernheze"/>
    <n v="1221"/>
    <s v="Brand - Uitgebreid"/>
    <n v="525422204"/>
    <x v="0"/>
    <n v="0"/>
    <x v="5"/>
    <n v="1862103"/>
    <d v="2024-10-03T00:00:00"/>
    <s v="openstaand"/>
    <d v="2026-01-01T00:00:00"/>
    <s v="R. ter Hark"/>
    <s v="Mevr. E. Denneboom"/>
    <s v="Loss adjusting - Heeswijk-Dinther, Steen- en Stokstraat 1 (blikseminslag)"/>
    <s v="1206"/>
    <s v="blikseminslag"/>
    <m/>
    <n v="0"/>
    <n v="0"/>
    <n v="10638"/>
    <n v="0"/>
    <n v="0"/>
    <n v="0"/>
    <n v="1"/>
  </r>
  <r>
    <x v="0"/>
    <s v="Gemeente Bernheze"/>
    <n v="1221"/>
    <s v="Brand - Uitgebreid"/>
    <n v="525422204"/>
    <x v="0"/>
    <n v="0"/>
    <x v="5"/>
    <n v="1863354"/>
    <d v="2024-11-04T00:00:00"/>
    <s v="openstaand"/>
    <d v="2026-01-01T00:00:00"/>
    <s v="R. ter Hark"/>
    <s v="Mevr. E. Denneboom"/>
    <s v="Heeswijk-Dinther, Droevendaal 6 (brandschade)"/>
    <s v="1203"/>
    <s v="brand"/>
    <m/>
    <n v="0"/>
    <n v="0"/>
    <n v="15000"/>
    <n v="0"/>
    <n v="0"/>
    <n v="0"/>
    <n v="1"/>
  </r>
  <r>
    <x v="0"/>
    <s v="Gemeente Bernheze"/>
    <n v="1221"/>
    <s v="Brand - Uitgebreid"/>
    <n v="525422204"/>
    <x v="0"/>
    <n v="0"/>
    <x v="5"/>
    <n v="1864019"/>
    <d v="2024-11-19T00:00:00"/>
    <s v="afgesloten"/>
    <d v="2026-01-01T00:00:00"/>
    <s v="R. ter Hark"/>
    <s v="Mevr. E. Denneboom"/>
    <s v="Heesch, De Misse 6 (waterschade)"/>
    <s v="1218"/>
    <s v="water"/>
    <m/>
    <n v="0"/>
    <n v="0"/>
    <n v="0"/>
    <n v="0"/>
    <n v="0"/>
    <n v="0"/>
    <n v="1"/>
  </r>
  <r>
    <x v="0"/>
    <s v="Gemeente Bernheze"/>
    <n v="1221"/>
    <s v="Brand - Uitgebreid"/>
    <n v="525422204"/>
    <x v="0"/>
    <n v="0"/>
    <x v="5"/>
    <n v="1864111"/>
    <d v="2024-11-19T00:00:00"/>
    <s v="afgesloten"/>
    <d v="2026-01-01T00:00:00"/>
    <s v="R. ter Hark"/>
    <s v="Mevr. E. Denneboom"/>
    <s v="Loss adjusting - Nistelrode, Heescheweg 37 (aanrijdingschade)"/>
    <s v="1224"/>
    <s v="aanvaring/aanrijding"/>
    <m/>
    <n v="0"/>
    <n v="10461.9"/>
    <n v="0"/>
    <n v="817.84"/>
    <n v="2500"/>
    <n v="8860.84"/>
    <n v="1"/>
  </r>
  <r>
    <x v="0"/>
    <s v="Gemeente Bernheze"/>
    <n v="1221"/>
    <s v="Brand - Uitgebreid"/>
    <n v="525422204"/>
    <x v="0"/>
    <n v="0"/>
    <x v="6"/>
    <n v="0"/>
    <m/>
    <m/>
    <d v="2026-01-01T00:00:00"/>
    <s v="R. ter Hark"/>
    <m/>
    <m/>
    <m/>
    <m/>
    <m/>
    <n v="132388.13"/>
    <n v="0"/>
    <n v="0"/>
    <n v="0"/>
    <n v="0"/>
    <n v="0"/>
    <n v="0"/>
  </r>
  <r>
    <x v="1"/>
    <m/>
    <m/>
    <m/>
    <m/>
    <x v="1"/>
    <m/>
    <x v="7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E325D4-04C5-4C1E-94C3-57D4F3490071}" name="PTB0100092511" cacheId="7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5:H18" firstHeaderRow="0" firstDataRow="1" firstDataCol="2"/>
  <pivotFields count="25">
    <pivotField axis="axisRow" compact="0" outline="0" subtotalTop="0" showAll="0" insertBlankRow="1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2">
    <field x="0"/>
    <field x="7"/>
  </rowFields>
  <rowItems count="1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/>
    </i>
    <i t="blank">
      <x/>
    </i>
    <i>
      <x v="1"/>
      <x v="7"/>
    </i>
    <i t="default">
      <x v="1"/>
    </i>
    <i t="blank"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Aantal" fld="24" baseField="0" baseItem="0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9D74-D82D-431E-A7F3-7572DCEAFF0A}">
  <sheetPr>
    <pageSetUpPr fitToPage="1"/>
  </sheetPr>
  <dimension ref="A5:H18"/>
  <sheetViews>
    <sheetView showZeros="0" tabSelected="1" zoomScale="75" zoomScaleNormal="75" workbookViewId="0">
      <selection activeCell="H42" sqref="H42"/>
    </sheetView>
  </sheetViews>
  <sheetFormatPr defaultRowHeight="15" x14ac:dyDescent="0.25"/>
  <cols>
    <col min="1" max="1" width="25.140625" bestFit="1" customWidth="1"/>
    <col min="2" max="2" width="12.85546875" bestFit="1" customWidth="1"/>
    <col min="3" max="3" width="8.5703125" bestFit="1" customWidth="1"/>
    <col min="4" max="4" width="10.42578125" bestFit="1" customWidth="1"/>
    <col min="5" max="5" width="20.140625" bestFit="1" customWidth="1"/>
    <col min="6" max="6" width="16" bestFit="1" customWidth="1"/>
    <col min="7" max="7" width="14" bestFit="1" customWidth="1"/>
    <col min="8" max="9" width="15.7109375" bestFit="1" customWidth="1"/>
    <col min="10" max="10" width="8.28515625" customWidth="1"/>
  </cols>
  <sheetData>
    <row r="5" spans="1:8" x14ac:dyDescent="0.25">
      <c r="A5" s="7" t="s">
        <v>0</v>
      </c>
      <c r="B5" s="7" t="s">
        <v>5</v>
      </c>
      <c r="C5" s="6" t="s">
        <v>20</v>
      </c>
      <c r="D5" s="47" t="s">
        <v>15</v>
      </c>
      <c r="E5" s="47" t="s">
        <v>16</v>
      </c>
      <c r="F5" s="47" t="s">
        <v>17</v>
      </c>
      <c r="G5" s="47" t="s">
        <v>18</v>
      </c>
      <c r="H5" s="38" t="s">
        <v>19</v>
      </c>
    </row>
    <row r="6" spans="1:8" x14ac:dyDescent="0.25">
      <c r="A6" s="4" t="s">
        <v>21</v>
      </c>
      <c r="B6" s="2">
        <v>2019</v>
      </c>
      <c r="C6" s="39">
        <v>4</v>
      </c>
      <c r="D6" s="48">
        <v>1447.16</v>
      </c>
      <c r="E6" s="48">
        <v>0</v>
      </c>
      <c r="F6" s="48">
        <v>3960.51</v>
      </c>
      <c r="G6" s="48">
        <v>1000</v>
      </c>
      <c r="H6" s="42">
        <v>4412.51</v>
      </c>
    </row>
    <row r="7" spans="1:8" x14ac:dyDescent="0.25">
      <c r="A7" s="3"/>
      <c r="B7" s="34">
        <v>2020</v>
      </c>
      <c r="C7" s="40">
        <v>1</v>
      </c>
      <c r="D7" s="49">
        <v>10712.13</v>
      </c>
      <c r="E7" s="49">
        <v>0</v>
      </c>
      <c r="F7" s="49">
        <v>1506.33</v>
      </c>
      <c r="G7" s="49">
        <v>1000</v>
      </c>
      <c r="H7" s="43">
        <v>11316.33</v>
      </c>
    </row>
    <row r="8" spans="1:8" x14ac:dyDescent="0.25">
      <c r="A8" s="3"/>
      <c r="B8" s="34">
        <v>2021</v>
      </c>
      <c r="C8" s="40">
        <v>3</v>
      </c>
      <c r="D8" s="49">
        <v>17115.52</v>
      </c>
      <c r="E8" s="49">
        <v>0</v>
      </c>
      <c r="F8" s="49">
        <v>1944.23</v>
      </c>
      <c r="G8" s="49">
        <v>2500</v>
      </c>
      <c r="H8" s="43">
        <v>2151.04</v>
      </c>
    </row>
    <row r="9" spans="1:8" x14ac:dyDescent="0.25">
      <c r="A9" s="3"/>
      <c r="B9" s="34">
        <v>2022</v>
      </c>
      <c r="C9" s="40">
        <v>1</v>
      </c>
      <c r="D9" s="49">
        <v>15393</v>
      </c>
      <c r="E9" s="49">
        <v>0</v>
      </c>
      <c r="F9" s="49">
        <v>473.72</v>
      </c>
      <c r="G9" s="49">
        <v>2500</v>
      </c>
      <c r="H9" s="43">
        <v>13496.72</v>
      </c>
    </row>
    <row r="10" spans="1:8" x14ac:dyDescent="0.25">
      <c r="A10" s="3"/>
      <c r="B10" s="34">
        <v>2023</v>
      </c>
      <c r="C10" s="40">
        <v>3</v>
      </c>
      <c r="D10" s="49">
        <v>8417.08</v>
      </c>
      <c r="E10" s="49">
        <v>0</v>
      </c>
      <c r="F10" s="49">
        <v>3041.58</v>
      </c>
      <c r="G10" s="49">
        <v>5000</v>
      </c>
      <c r="H10" s="43">
        <v>6496.58</v>
      </c>
    </row>
    <row r="11" spans="1:8" x14ac:dyDescent="0.25">
      <c r="A11" s="3"/>
      <c r="B11" s="34">
        <v>2024</v>
      </c>
      <c r="C11" s="40">
        <v>7</v>
      </c>
      <c r="D11" s="49">
        <v>16831.8</v>
      </c>
      <c r="E11" s="49">
        <v>25638</v>
      </c>
      <c r="F11" s="49">
        <v>2749.1200000000003</v>
      </c>
      <c r="G11" s="49">
        <v>5000</v>
      </c>
      <c r="H11" s="43">
        <v>14702.12</v>
      </c>
    </row>
    <row r="12" spans="1:8" x14ac:dyDescent="0.25">
      <c r="A12" s="3"/>
      <c r="B12" s="34">
        <v>2025</v>
      </c>
      <c r="C12" s="40">
        <v>0</v>
      </c>
      <c r="D12" s="49">
        <v>0</v>
      </c>
      <c r="E12" s="49">
        <v>0</v>
      </c>
      <c r="F12" s="49">
        <v>0</v>
      </c>
      <c r="G12" s="49">
        <v>0</v>
      </c>
      <c r="H12" s="43">
        <v>0</v>
      </c>
    </row>
    <row r="13" spans="1:8" x14ac:dyDescent="0.25">
      <c r="A13" s="35" t="s">
        <v>62</v>
      </c>
      <c r="B13" s="35"/>
      <c r="C13" s="37">
        <v>19</v>
      </c>
      <c r="D13" s="44">
        <v>69916.69</v>
      </c>
      <c r="E13" s="44">
        <v>25638</v>
      </c>
      <c r="F13" s="44">
        <v>13675.49</v>
      </c>
      <c r="G13" s="44">
        <v>17000</v>
      </c>
      <c r="H13" s="44">
        <v>52575.3</v>
      </c>
    </row>
    <row r="14" spans="1:8" x14ac:dyDescent="0.25">
      <c r="A14" s="46"/>
      <c r="B14" s="46"/>
      <c r="C14" s="62"/>
      <c r="D14" s="48"/>
      <c r="E14" s="48"/>
      <c r="F14" s="48"/>
      <c r="G14" s="48"/>
      <c r="H14" s="48"/>
    </row>
    <row r="15" spans="1:8" x14ac:dyDescent="0.25">
      <c r="A15" s="4" t="s">
        <v>63</v>
      </c>
      <c r="B15" s="2" t="s">
        <v>63</v>
      </c>
      <c r="C15" s="39"/>
      <c r="D15" s="48"/>
      <c r="E15" s="48"/>
      <c r="F15" s="48"/>
      <c r="G15" s="48"/>
      <c r="H15" s="42"/>
    </row>
    <row r="16" spans="1:8" x14ac:dyDescent="0.25">
      <c r="A16" s="35" t="s">
        <v>64</v>
      </c>
      <c r="B16" s="35"/>
      <c r="C16" s="37"/>
      <c r="D16" s="44"/>
      <c r="E16" s="44"/>
      <c r="F16" s="44"/>
      <c r="G16" s="44"/>
      <c r="H16" s="44"/>
    </row>
    <row r="17" spans="1:8" x14ac:dyDescent="0.25">
      <c r="A17" s="46"/>
      <c r="B17" s="46"/>
      <c r="C17" s="62"/>
      <c r="D17" s="48"/>
      <c r="E17" s="48"/>
      <c r="F17" s="48"/>
      <c r="G17" s="48"/>
      <c r="H17" s="48"/>
    </row>
    <row r="18" spans="1:8" x14ac:dyDescent="0.25">
      <c r="A18" s="8" t="s">
        <v>60</v>
      </c>
      <c r="B18" s="36"/>
      <c r="C18" s="41">
        <v>19</v>
      </c>
      <c r="D18" s="50">
        <v>69916.69</v>
      </c>
      <c r="E18" s="50">
        <v>25638</v>
      </c>
      <c r="F18" s="50">
        <v>13675.49</v>
      </c>
      <c r="G18" s="50">
        <v>17000</v>
      </c>
      <c r="H18" s="45">
        <v>52575.3</v>
      </c>
    </row>
  </sheetData>
  <printOptions gridLines="1"/>
  <pageMargins left="0.75" right="0.75" top="0.75" bottom="0.75" header="0.5" footer="0.5"/>
  <pageSetup paperSize="9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CC16-6287-4519-87D9-B777FF9DC63C}">
  <sheetPr>
    <pageSetUpPr fitToPage="1"/>
  </sheetPr>
  <dimension ref="A1:Y37"/>
  <sheetViews>
    <sheetView showZeros="0" topLeftCell="B1" zoomScale="75" zoomScaleNormal="75" workbookViewId="0">
      <selection activeCell="Z37" sqref="Z37"/>
    </sheetView>
  </sheetViews>
  <sheetFormatPr defaultRowHeight="15" outlineLevelRow="2" x14ac:dyDescent="0.25"/>
  <cols>
    <col min="1" max="1" width="18.42578125" hidden="1" customWidth="1"/>
    <col min="2" max="2" width="18.42578125" bestFit="1" customWidth="1"/>
    <col min="3" max="3" width="8.28515625" hidden="1" customWidth="1"/>
    <col min="4" max="4" width="17" hidden="1" customWidth="1"/>
    <col min="5" max="5" width="10" hidden="1" customWidth="1"/>
    <col min="6" max="7" width="9.7109375" bestFit="1" customWidth="1"/>
    <col min="8" max="8" width="13.7109375" bestFit="1" customWidth="1"/>
    <col min="9" max="9" width="11.5703125" bestFit="1" customWidth="1"/>
    <col min="10" max="10" width="20.28515625" hidden="1" customWidth="1"/>
    <col min="11" max="11" width="12.140625" hidden="1" customWidth="1"/>
    <col min="12" max="12" width="22.42578125" hidden="1" customWidth="1"/>
    <col min="13" max="13" width="35.7109375" style="25" customWidth="1"/>
    <col min="14" max="14" width="11.28515625" bestFit="1" customWidth="1"/>
    <col min="15" max="15" width="26.7109375" bestFit="1" customWidth="1"/>
    <col min="16" max="17" width="10.42578125" style="1" bestFit="1" customWidth="1"/>
    <col min="18" max="18" width="13.42578125" style="1" bestFit="1" customWidth="1"/>
    <col min="19" max="19" width="11.5703125" style="1" bestFit="1" customWidth="1"/>
    <col min="20" max="20" width="13.140625" style="1" bestFit="1" customWidth="1"/>
    <col min="21" max="21" width="6.5703125" hidden="1" customWidth="1"/>
  </cols>
  <sheetData>
    <row r="1" spans="1:21" x14ac:dyDescent="0.25">
      <c r="B1" t="s">
        <v>21</v>
      </c>
      <c r="F1" t="s">
        <v>61</v>
      </c>
    </row>
    <row r="3" spans="1:21" s="9" customFormat="1" x14ac:dyDescent="0.2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26" t="s">
        <v>12</v>
      </c>
      <c r="N3" s="11" t="s">
        <v>13</v>
      </c>
      <c r="O3" s="11" t="s">
        <v>14</v>
      </c>
      <c r="P3" s="30" t="s">
        <v>15</v>
      </c>
      <c r="Q3" s="30" t="s">
        <v>16</v>
      </c>
      <c r="R3" s="30" t="s">
        <v>17</v>
      </c>
      <c r="S3" s="30" t="s">
        <v>18</v>
      </c>
      <c r="T3" s="30" t="s">
        <v>19</v>
      </c>
      <c r="U3" s="12" t="s">
        <v>20</v>
      </c>
    </row>
    <row r="4" spans="1:21" outlineLevel="2" x14ac:dyDescent="0.25">
      <c r="A4" s="13" t="s">
        <v>21</v>
      </c>
      <c r="B4" s="14" t="s">
        <v>21</v>
      </c>
      <c r="C4" s="14">
        <v>1221</v>
      </c>
      <c r="D4" s="14" t="s">
        <v>22</v>
      </c>
      <c r="E4" s="14">
        <v>525422204</v>
      </c>
      <c r="F4" s="14">
        <v>2019</v>
      </c>
      <c r="G4" s="14">
        <v>0</v>
      </c>
      <c r="H4" s="14"/>
      <c r="I4" s="14"/>
      <c r="J4" s="15">
        <v>46023</v>
      </c>
      <c r="K4" s="14" t="s">
        <v>23</v>
      </c>
      <c r="L4" s="14"/>
      <c r="M4" s="27"/>
      <c r="N4" s="14"/>
      <c r="O4" s="14"/>
      <c r="P4" s="31">
        <v>0</v>
      </c>
      <c r="Q4" s="31">
        <v>0</v>
      </c>
      <c r="R4" s="31">
        <v>0</v>
      </c>
      <c r="S4" s="31">
        <v>0</v>
      </c>
      <c r="T4" s="31">
        <v>0</v>
      </c>
      <c r="U4" s="16">
        <v>0</v>
      </c>
    </row>
    <row r="5" spans="1:21" ht="30" outlineLevel="2" x14ac:dyDescent="0.25">
      <c r="A5" s="17" t="s">
        <v>21</v>
      </c>
      <c r="B5" s="18" t="s">
        <v>21</v>
      </c>
      <c r="C5" s="18">
        <v>1221</v>
      </c>
      <c r="D5" s="18" t="s">
        <v>22</v>
      </c>
      <c r="E5" s="18">
        <v>525422204</v>
      </c>
      <c r="F5" s="18">
        <v>2019</v>
      </c>
      <c r="G5" s="18">
        <v>1744335</v>
      </c>
      <c r="H5" s="19">
        <v>43604</v>
      </c>
      <c r="I5" s="18" t="s">
        <v>24</v>
      </c>
      <c r="J5" s="19">
        <v>46023</v>
      </c>
      <c r="K5" s="18" t="s">
        <v>23</v>
      </c>
      <c r="L5" s="18" t="s">
        <v>25</v>
      </c>
      <c r="M5" s="28" t="s">
        <v>26</v>
      </c>
      <c r="N5" s="18" t="s">
        <v>27</v>
      </c>
      <c r="O5" s="18" t="s">
        <v>28</v>
      </c>
      <c r="P5" s="32">
        <v>0</v>
      </c>
      <c r="Q5" s="32">
        <v>0</v>
      </c>
      <c r="R5" s="32">
        <v>2309.65</v>
      </c>
      <c r="S5" s="32">
        <v>0</v>
      </c>
      <c r="T5" s="32">
        <v>2309.65</v>
      </c>
      <c r="U5" s="20">
        <v>1</v>
      </c>
    </row>
    <row r="6" spans="1:21" ht="30" outlineLevel="2" x14ac:dyDescent="0.25">
      <c r="A6" s="13" t="s">
        <v>21</v>
      </c>
      <c r="B6" s="14" t="s">
        <v>21</v>
      </c>
      <c r="C6" s="14">
        <v>1221</v>
      </c>
      <c r="D6" s="14" t="s">
        <v>22</v>
      </c>
      <c r="E6" s="14">
        <v>525422204</v>
      </c>
      <c r="F6" s="14">
        <v>2019</v>
      </c>
      <c r="G6" s="14">
        <v>1750984</v>
      </c>
      <c r="H6" s="15">
        <v>43688</v>
      </c>
      <c r="I6" s="14" t="s">
        <v>24</v>
      </c>
      <c r="J6" s="15">
        <v>46023</v>
      </c>
      <c r="K6" s="14" t="s">
        <v>23</v>
      </c>
      <c r="L6" s="14" t="s">
        <v>25</v>
      </c>
      <c r="M6" s="27" t="s">
        <v>29</v>
      </c>
      <c r="N6" s="14" t="s">
        <v>30</v>
      </c>
      <c r="O6" s="14" t="s">
        <v>31</v>
      </c>
      <c r="P6" s="31">
        <v>1447.16</v>
      </c>
      <c r="Q6" s="31">
        <v>0</v>
      </c>
      <c r="R6" s="31">
        <v>0</v>
      </c>
      <c r="S6" s="31">
        <v>1000</v>
      </c>
      <c r="T6" s="31">
        <v>452</v>
      </c>
      <c r="U6" s="16">
        <v>1</v>
      </c>
    </row>
    <row r="7" spans="1:21" outlineLevel="2" x14ac:dyDescent="0.25">
      <c r="A7" s="17" t="s">
        <v>21</v>
      </c>
      <c r="B7" s="18" t="s">
        <v>21</v>
      </c>
      <c r="C7" s="18">
        <v>1221</v>
      </c>
      <c r="D7" s="18" t="s">
        <v>22</v>
      </c>
      <c r="E7" s="18">
        <v>525422204</v>
      </c>
      <c r="F7" s="18">
        <v>2019</v>
      </c>
      <c r="G7" s="18">
        <v>1753264</v>
      </c>
      <c r="H7" s="19">
        <v>43705</v>
      </c>
      <c r="I7" s="18" t="s">
        <v>24</v>
      </c>
      <c r="J7" s="19">
        <v>46023</v>
      </c>
      <c r="K7" s="18" t="s">
        <v>23</v>
      </c>
      <c r="L7" s="18" t="s">
        <v>25</v>
      </c>
      <c r="M7" s="28" t="s">
        <v>32</v>
      </c>
      <c r="N7" s="18" t="s">
        <v>27</v>
      </c>
      <c r="O7" s="18" t="s">
        <v>28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20">
        <v>1</v>
      </c>
    </row>
    <row r="8" spans="1:21" ht="30" outlineLevel="2" x14ac:dyDescent="0.25">
      <c r="A8" s="13" t="s">
        <v>21</v>
      </c>
      <c r="B8" s="14" t="s">
        <v>21</v>
      </c>
      <c r="C8" s="14">
        <v>1221</v>
      </c>
      <c r="D8" s="14" t="s">
        <v>22</v>
      </c>
      <c r="E8" s="14">
        <v>525422204</v>
      </c>
      <c r="F8" s="14">
        <v>2019</v>
      </c>
      <c r="G8" s="14">
        <v>1757513</v>
      </c>
      <c r="H8" s="15">
        <v>43788</v>
      </c>
      <c r="I8" s="14" t="s">
        <v>24</v>
      </c>
      <c r="J8" s="15">
        <v>46023</v>
      </c>
      <c r="K8" s="14" t="s">
        <v>23</v>
      </c>
      <c r="L8" s="14" t="s">
        <v>25</v>
      </c>
      <c r="M8" s="27" t="s">
        <v>33</v>
      </c>
      <c r="N8" s="14" t="s">
        <v>27</v>
      </c>
      <c r="O8" s="14" t="s">
        <v>28</v>
      </c>
      <c r="P8" s="31">
        <v>0</v>
      </c>
      <c r="Q8" s="31">
        <v>0</v>
      </c>
      <c r="R8" s="31">
        <v>1650.86</v>
      </c>
      <c r="S8" s="31">
        <v>0</v>
      </c>
      <c r="T8" s="31">
        <v>1650.86</v>
      </c>
      <c r="U8" s="16">
        <v>1</v>
      </c>
    </row>
    <row r="9" spans="1:21" s="61" customFormat="1" outlineLevel="1" x14ac:dyDescent="0.25">
      <c r="A9" s="57"/>
      <c r="B9" s="52"/>
      <c r="C9" s="52"/>
      <c r="D9" s="52"/>
      <c r="E9" s="52"/>
      <c r="F9" s="51" t="s">
        <v>65</v>
      </c>
      <c r="G9" s="52"/>
      <c r="H9" s="51"/>
      <c r="I9" s="52"/>
      <c r="J9" s="51"/>
      <c r="K9" s="52"/>
      <c r="L9" s="52"/>
      <c r="M9" s="58"/>
      <c r="N9" s="52"/>
      <c r="O9" s="52"/>
      <c r="P9" s="59">
        <f>SUBTOTAL(9,P4:P8)</f>
        <v>1447.16</v>
      </c>
      <c r="Q9" s="59">
        <f>SUBTOTAL(9,Q4:Q8)</f>
        <v>0</v>
      </c>
      <c r="R9" s="59">
        <f>SUBTOTAL(9,R4:R8)</f>
        <v>3960.51</v>
      </c>
      <c r="S9" s="59">
        <f>SUBTOTAL(9,S4:S8)</f>
        <v>1000</v>
      </c>
      <c r="T9" s="59">
        <f>SUBTOTAL(9,T4:T8)</f>
        <v>4412.51</v>
      </c>
      <c r="U9" s="60"/>
    </row>
    <row r="10" spans="1:21" outlineLevel="2" x14ac:dyDescent="0.25">
      <c r="A10" s="17" t="s">
        <v>21</v>
      </c>
      <c r="B10" s="18" t="s">
        <v>21</v>
      </c>
      <c r="C10" s="18">
        <v>1221</v>
      </c>
      <c r="D10" s="18" t="s">
        <v>22</v>
      </c>
      <c r="E10" s="18">
        <v>525422204</v>
      </c>
      <c r="F10" s="18">
        <v>2020</v>
      </c>
      <c r="G10" s="18">
        <v>0</v>
      </c>
      <c r="H10" s="18"/>
      <c r="I10" s="18"/>
      <c r="J10" s="19">
        <v>46023</v>
      </c>
      <c r="K10" s="18" t="s">
        <v>23</v>
      </c>
      <c r="L10" s="18"/>
      <c r="M10" s="28"/>
      <c r="N10" s="18"/>
      <c r="O10" s="18"/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20">
        <v>0</v>
      </c>
    </row>
    <row r="11" spans="1:21" ht="30" outlineLevel="2" x14ac:dyDescent="0.25">
      <c r="A11" s="13" t="s">
        <v>21</v>
      </c>
      <c r="B11" s="14" t="s">
        <v>21</v>
      </c>
      <c r="C11" s="14">
        <v>1221</v>
      </c>
      <c r="D11" s="14" t="s">
        <v>22</v>
      </c>
      <c r="E11" s="14">
        <v>525422204</v>
      </c>
      <c r="F11" s="14">
        <v>2020</v>
      </c>
      <c r="G11" s="14">
        <v>1772380</v>
      </c>
      <c r="H11" s="15">
        <v>44008</v>
      </c>
      <c r="I11" s="14" t="s">
        <v>24</v>
      </c>
      <c r="J11" s="15">
        <v>46023</v>
      </c>
      <c r="K11" s="14" t="s">
        <v>23</v>
      </c>
      <c r="L11" s="14" t="s">
        <v>25</v>
      </c>
      <c r="M11" s="27" t="s">
        <v>34</v>
      </c>
      <c r="N11" s="14" t="s">
        <v>35</v>
      </c>
      <c r="O11" s="14" t="s">
        <v>36</v>
      </c>
      <c r="P11" s="31">
        <v>10712.13</v>
      </c>
      <c r="Q11" s="31">
        <v>0</v>
      </c>
      <c r="R11" s="31">
        <v>1506.33</v>
      </c>
      <c r="S11" s="31">
        <v>1000</v>
      </c>
      <c r="T11" s="31">
        <v>11316.33</v>
      </c>
      <c r="U11" s="16">
        <v>1</v>
      </c>
    </row>
    <row r="12" spans="1:21" s="61" customFormat="1" outlineLevel="1" x14ac:dyDescent="0.25">
      <c r="A12" s="57"/>
      <c r="B12" s="52"/>
      <c r="C12" s="52"/>
      <c r="D12" s="52"/>
      <c r="E12" s="52"/>
      <c r="F12" s="52" t="s">
        <v>66</v>
      </c>
      <c r="G12" s="52"/>
      <c r="H12" s="51"/>
      <c r="I12" s="52"/>
      <c r="J12" s="51"/>
      <c r="K12" s="52"/>
      <c r="L12" s="52"/>
      <c r="M12" s="58"/>
      <c r="N12" s="52"/>
      <c r="O12" s="52"/>
      <c r="P12" s="59">
        <f>SUBTOTAL(9,P10:P11)</f>
        <v>10712.13</v>
      </c>
      <c r="Q12" s="59">
        <f>SUBTOTAL(9,Q10:Q11)</f>
        <v>0</v>
      </c>
      <c r="R12" s="59">
        <f>SUBTOTAL(9,R10:R11)</f>
        <v>1506.33</v>
      </c>
      <c r="S12" s="59">
        <f>SUBTOTAL(9,S10:S11)</f>
        <v>1000</v>
      </c>
      <c r="T12" s="59">
        <f>SUBTOTAL(9,T10:T11)</f>
        <v>11316.33</v>
      </c>
      <c r="U12" s="60"/>
    </row>
    <row r="13" spans="1:21" outlineLevel="2" x14ac:dyDescent="0.25">
      <c r="A13" s="17" t="s">
        <v>21</v>
      </c>
      <c r="B13" s="18" t="s">
        <v>21</v>
      </c>
      <c r="C13" s="18">
        <v>1221</v>
      </c>
      <c r="D13" s="18" t="s">
        <v>22</v>
      </c>
      <c r="E13" s="18">
        <v>525422204</v>
      </c>
      <c r="F13" s="18">
        <v>2021</v>
      </c>
      <c r="G13" s="18">
        <v>0</v>
      </c>
      <c r="H13" s="18"/>
      <c r="I13" s="18"/>
      <c r="J13" s="19">
        <v>46023</v>
      </c>
      <c r="K13" s="18" t="s">
        <v>23</v>
      </c>
      <c r="L13" s="18"/>
      <c r="M13" s="28"/>
      <c r="N13" s="18"/>
      <c r="O13" s="18"/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20">
        <v>0</v>
      </c>
    </row>
    <row r="14" spans="1:21" ht="30" outlineLevel="2" x14ac:dyDescent="0.25">
      <c r="A14" s="13" t="s">
        <v>21</v>
      </c>
      <c r="B14" s="14" t="s">
        <v>21</v>
      </c>
      <c r="C14" s="14">
        <v>1221</v>
      </c>
      <c r="D14" s="14" t="s">
        <v>22</v>
      </c>
      <c r="E14" s="14">
        <v>525422204</v>
      </c>
      <c r="F14" s="14">
        <v>2021</v>
      </c>
      <c r="G14" s="14">
        <v>1793568</v>
      </c>
      <c r="H14" s="15">
        <v>44333</v>
      </c>
      <c r="I14" s="14" t="s">
        <v>24</v>
      </c>
      <c r="J14" s="15">
        <v>46023</v>
      </c>
      <c r="K14" s="14" t="s">
        <v>23</v>
      </c>
      <c r="L14" s="14" t="s">
        <v>25</v>
      </c>
      <c r="M14" s="27" t="s">
        <v>37</v>
      </c>
      <c r="N14" s="14" t="s">
        <v>35</v>
      </c>
      <c r="O14" s="14" t="s">
        <v>36</v>
      </c>
      <c r="P14" s="31">
        <v>0</v>
      </c>
      <c r="Q14" s="31">
        <v>0</v>
      </c>
      <c r="R14" s="31">
        <v>539.05999999999995</v>
      </c>
      <c r="S14" s="31">
        <v>0</v>
      </c>
      <c r="T14" s="31">
        <v>539.05999999999995</v>
      </c>
      <c r="U14" s="16">
        <v>1</v>
      </c>
    </row>
    <row r="15" spans="1:21" outlineLevel="2" x14ac:dyDescent="0.25">
      <c r="A15" s="17" t="s">
        <v>21</v>
      </c>
      <c r="B15" s="18" t="s">
        <v>21</v>
      </c>
      <c r="C15" s="18">
        <v>1221</v>
      </c>
      <c r="D15" s="18" t="s">
        <v>22</v>
      </c>
      <c r="E15" s="18">
        <v>525422204</v>
      </c>
      <c r="F15" s="18">
        <v>2021</v>
      </c>
      <c r="G15" s="18">
        <v>1797610</v>
      </c>
      <c r="H15" s="19">
        <v>44392</v>
      </c>
      <c r="I15" s="18" t="s">
        <v>24</v>
      </c>
      <c r="J15" s="19">
        <v>46023</v>
      </c>
      <c r="K15" s="18" t="s">
        <v>23</v>
      </c>
      <c r="L15" s="18" t="s">
        <v>25</v>
      </c>
      <c r="M15" s="28" t="s">
        <v>38</v>
      </c>
      <c r="N15" s="18" t="s">
        <v>35</v>
      </c>
      <c r="O15" s="18" t="s">
        <v>36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20">
        <v>1</v>
      </c>
    </row>
    <row r="16" spans="1:21" ht="30" outlineLevel="2" x14ac:dyDescent="0.25">
      <c r="A16" s="13" t="s">
        <v>21</v>
      </c>
      <c r="B16" s="14" t="s">
        <v>21</v>
      </c>
      <c r="C16" s="14">
        <v>1221</v>
      </c>
      <c r="D16" s="14" t="s">
        <v>22</v>
      </c>
      <c r="E16" s="14">
        <v>525422204</v>
      </c>
      <c r="F16" s="14">
        <v>2021</v>
      </c>
      <c r="G16" s="14">
        <v>1819350</v>
      </c>
      <c r="H16" s="15">
        <v>44500</v>
      </c>
      <c r="I16" s="14" t="s">
        <v>24</v>
      </c>
      <c r="J16" s="15">
        <v>46023</v>
      </c>
      <c r="K16" s="14" t="s">
        <v>23</v>
      </c>
      <c r="L16" s="14" t="s">
        <v>39</v>
      </c>
      <c r="M16" s="27" t="s">
        <v>40</v>
      </c>
      <c r="N16" s="14" t="s">
        <v>41</v>
      </c>
      <c r="O16" s="14" t="s">
        <v>42</v>
      </c>
      <c r="P16" s="31">
        <v>17115.52</v>
      </c>
      <c r="Q16" s="31">
        <v>0</v>
      </c>
      <c r="R16" s="31">
        <v>1405.17</v>
      </c>
      <c r="S16" s="31">
        <v>2500</v>
      </c>
      <c r="T16" s="31">
        <v>1611.98</v>
      </c>
      <c r="U16" s="16">
        <v>1</v>
      </c>
    </row>
    <row r="17" spans="1:21" s="61" customFormat="1" outlineLevel="1" x14ac:dyDescent="0.25">
      <c r="A17" s="57"/>
      <c r="B17" s="52"/>
      <c r="C17" s="52"/>
      <c r="D17" s="52"/>
      <c r="E17" s="52"/>
      <c r="F17" s="52" t="s">
        <v>67</v>
      </c>
      <c r="G17" s="52"/>
      <c r="H17" s="51"/>
      <c r="I17" s="52"/>
      <c r="J17" s="51"/>
      <c r="K17" s="52"/>
      <c r="L17" s="52"/>
      <c r="M17" s="58"/>
      <c r="N17" s="52"/>
      <c r="O17" s="52"/>
      <c r="P17" s="59">
        <f>SUBTOTAL(9,P13:P16)</f>
        <v>17115.52</v>
      </c>
      <c r="Q17" s="59">
        <f>SUBTOTAL(9,Q13:Q16)</f>
        <v>0</v>
      </c>
      <c r="R17" s="59">
        <f>SUBTOTAL(9,R13:R16)</f>
        <v>1944.23</v>
      </c>
      <c r="S17" s="59">
        <f>SUBTOTAL(9,S13:S16)</f>
        <v>2500</v>
      </c>
      <c r="T17" s="59">
        <f>SUBTOTAL(9,T13:T16)</f>
        <v>2151.04</v>
      </c>
      <c r="U17" s="60"/>
    </row>
    <row r="18" spans="1:21" outlineLevel="2" x14ac:dyDescent="0.25">
      <c r="A18" s="17" t="s">
        <v>21</v>
      </c>
      <c r="B18" s="18" t="s">
        <v>21</v>
      </c>
      <c r="C18" s="18">
        <v>1221</v>
      </c>
      <c r="D18" s="18" t="s">
        <v>22</v>
      </c>
      <c r="E18" s="18">
        <v>525422204</v>
      </c>
      <c r="F18" s="18">
        <v>2022</v>
      </c>
      <c r="G18" s="18">
        <v>0</v>
      </c>
      <c r="H18" s="18"/>
      <c r="I18" s="18"/>
      <c r="J18" s="19">
        <v>46023</v>
      </c>
      <c r="K18" s="18" t="s">
        <v>23</v>
      </c>
      <c r="L18" s="18"/>
      <c r="M18" s="28"/>
      <c r="N18" s="18"/>
      <c r="O18" s="18"/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20">
        <v>0</v>
      </c>
    </row>
    <row r="19" spans="1:21" outlineLevel="2" x14ac:dyDescent="0.25">
      <c r="A19" s="13" t="s">
        <v>21</v>
      </c>
      <c r="B19" s="14" t="s">
        <v>21</v>
      </c>
      <c r="C19" s="14">
        <v>1221</v>
      </c>
      <c r="D19" s="14" t="s">
        <v>22</v>
      </c>
      <c r="E19" s="14">
        <v>525422204</v>
      </c>
      <c r="F19" s="14">
        <v>2022</v>
      </c>
      <c r="G19" s="14">
        <v>1826891</v>
      </c>
      <c r="H19" s="15">
        <v>44722</v>
      </c>
      <c r="I19" s="14" t="s">
        <v>24</v>
      </c>
      <c r="J19" s="15">
        <v>46023</v>
      </c>
      <c r="K19" s="14" t="s">
        <v>23</v>
      </c>
      <c r="L19" s="14" t="s">
        <v>39</v>
      </c>
      <c r="M19" s="27" t="s">
        <v>43</v>
      </c>
      <c r="N19" s="14" t="s">
        <v>35</v>
      </c>
      <c r="O19" s="14" t="s">
        <v>36</v>
      </c>
      <c r="P19" s="31">
        <v>15393</v>
      </c>
      <c r="Q19" s="31">
        <v>0</v>
      </c>
      <c r="R19" s="31">
        <v>473.72</v>
      </c>
      <c r="S19" s="31">
        <v>2500</v>
      </c>
      <c r="T19" s="31">
        <v>13496.72</v>
      </c>
      <c r="U19" s="16">
        <v>1</v>
      </c>
    </row>
    <row r="20" spans="1:21" s="61" customFormat="1" outlineLevel="1" x14ac:dyDescent="0.25">
      <c r="A20" s="57"/>
      <c r="B20" s="52"/>
      <c r="C20" s="52"/>
      <c r="D20" s="52"/>
      <c r="E20" s="52"/>
      <c r="F20" s="52" t="s">
        <v>68</v>
      </c>
      <c r="G20" s="52"/>
      <c r="H20" s="51"/>
      <c r="I20" s="52"/>
      <c r="J20" s="51"/>
      <c r="K20" s="52"/>
      <c r="L20" s="52"/>
      <c r="M20" s="58"/>
      <c r="N20" s="52"/>
      <c r="O20" s="52"/>
      <c r="P20" s="59">
        <f>SUBTOTAL(9,P18:P19)</f>
        <v>15393</v>
      </c>
      <c r="Q20" s="59">
        <f>SUBTOTAL(9,Q18:Q19)</f>
        <v>0</v>
      </c>
      <c r="R20" s="59">
        <f>SUBTOTAL(9,R18:R19)</f>
        <v>473.72</v>
      </c>
      <c r="S20" s="59">
        <f>SUBTOTAL(9,S18:S19)</f>
        <v>2500</v>
      </c>
      <c r="T20" s="59">
        <f>SUBTOTAL(9,T18:T19)</f>
        <v>13496.72</v>
      </c>
      <c r="U20" s="60"/>
    </row>
    <row r="21" spans="1:21" outlineLevel="2" x14ac:dyDescent="0.25">
      <c r="A21" s="17" t="s">
        <v>21</v>
      </c>
      <c r="B21" s="18" t="s">
        <v>21</v>
      </c>
      <c r="C21" s="18">
        <v>1221</v>
      </c>
      <c r="D21" s="18" t="s">
        <v>22</v>
      </c>
      <c r="E21" s="18">
        <v>525422204</v>
      </c>
      <c r="F21" s="18">
        <v>2023</v>
      </c>
      <c r="G21" s="18">
        <v>0</v>
      </c>
      <c r="H21" s="18"/>
      <c r="I21" s="18"/>
      <c r="J21" s="19">
        <v>46023</v>
      </c>
      <c r="K21" s="18" t="s">
        <v>23</v>
      </c>
      <c r="L21" s="18"/>
      <c r="M21" s="28"/>
      <c r="N21" s="18"/>
      <c r="O21" s="18"/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20">
        <v>0</v>
      </c>
    </row>
    <row r="22" spans="1:21" ht="30" outlineLevel="2" x14ac:dyDescent="0.25">
      <c r="A22" s="13" t="s">
        <v>21</v>
      </c>
      <c r="B22" s="14" t="s">
        <v>21</v>
      </c>
      <c r="C22" s="14">
        <v>1221</v>
      </c>
      <c r="D22" s="14" t="s">
        <v>22</v>
      </c>
      <c r="E22" s="14">
        <v>525422204</v>
      </c>
      <c r="F22" s="14">
        <v>2023</v>
      </c>
      <c r="G22" s="14">
        <v>1829850</v>
      </c>
      <c r="H22" s="15">
        <v>44967</v>
      </c>
      <c r="I22" s="14" t="s">
        <v>24</v>
      </c>
      <c r="J22" s="15">
        <v>46023</v>
      </c>
      <c r="K22" s="14" t="s">
        <v>23</v>
      </c>
      <c r="L22" s="14" t="s">
        <v>39</v>
      </c>
      <c r="M22" s="27" t="s">
        <v>44</v>
      </c>
      <c r="N22" s="14" t="s">
        <v>45</v>
      </c>
      <c r="O22" s="14" t="s">
        <v>46</v>
      </c>
      <c r="P22" s="31">
        <v>5000</v>
      </c>
      <c r="Q22" s="31">
        <v>0</v>
      </c>
      <c r="R22" s="31">
        <v>2205.59</v>
      </c>
      <c r="S22" s="31">
        <v>2500</v>
      </c>
      <c r="T22" s="31">
        <v>4732.59</v>
      </c>
      <c r="U22" s="16">
        <v>1</v>
      </c>
    </row>
    <row r="23" spans="1:21" ht="30" outlineLevel="2" x14ac:dyDescent="0.25">
      <c r="A23" s="17" t="s">
        <v>21</v>
      </c>
      <c r="B23" s="18" t="s">
        <v>21</v>
      </c>
      <c r="C23" s="18">
        <v>1221</v>
      </c>
      <c r="D23" s="18" t="s">
        <v>22</v>
      </c>
      <c r="E23" s="18">
        <v>525422204</v>
      </c>
      <c r="F23" s="18">
        <v>2023</v>
      </c>
      <c r="G23" s="18">
        <v>1839212</v>
      </c>
      <c r="H23" s="19">
        <v>45140</v>
      </c>
      <c r="I23" s="18" t="s">
        <v>24</v>
      </c>
      <c r="J23" s="19">
        <v>46023</v>
      </c>
      <c r="K23" s="18" t="s">
        <v>23</v>
      </c>
      <c r="L23" s="18" t="s">
        <v>39</v>
      </c>
      <c r="M23" s="28" t="s">
        <v>47</v>
      </c>
      <c r="N23" s="18" t="s">
        <v>35</v>
      </c>
      <c r="O23" s="18" t="s">
        <v>36</v>
      </c>
      <c r="P23" s="32">
        <v>3417.08</v>
      </c>
      <c r="Q23" s="32">
        <v>0</v>
      </c>
      <c r="R23" s="32">
        <v>835.99</v>
      </c>
      <c r="S23" s="32">
        <v>2500</v>
      </c>
      <c r="T23" s="32">
        <v>1763.99</v>
      </c>
      <c r="U23" s="20">
        <v>1</v>
      </c>
    </row>
    <row r="24" spans="1:21" ht="30" outlineLevel="2" x14ac:dyDescent="0.25">
      <c r="A24" s="13" t="s">
        <v>21</v>
      </c>
      <c r="B24" s="14" t="s">
        <v>21</v>
      </c>
      <c r="C24" s="14">
        <v>1221</v>
      </c>
      <c r="D24" s="14" t="s">
        <v>22</v>
      </c>
      <c r="E24" s="14">
        <v>525422204</v>
      </c>
      <c r="F24" s="14">
        <v>2023</v>
      </c>
      <c r="G24" s="14">
        <v>1847922</v>
      </c>
      <c r="H24" s="15">
        <v>45261</v>
      </c>
      <c r="I24" s="14" t="s">
        <v>24</v>
      </c>
      <c r="J24" s="15">
        <v>46023</v>
      </c>
      <c r="K24" s="14" t="s">
        <v>23</v>
      </c>
      <c r="L24" s="14" t="s">
        <v>48</v>
      </c>
      <c r="M24" s="27" t="s">
        <v>49</v>
      </c>
      <c r="N24" s="14" t="s">
        <v>35</v>
      </c>
      <c r="O24" s="14" t="s">
        <v>36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16">
        <v>1</v>
      </c>
    </row>
    <row r="25" spans="1:21" s="61" customFormat="1" outlineLevel="1" x14ac:dyDescent="0.25">
      <c r="A25" s="57"/>
      <c r="B25" s="52"/>
      <c r="C25" s="52"/>
      <c r="D25" s="52"/>
      <c r="E25" s="52"/>
      <c r="F25" s="52" t="s">
        <v>69</v>
      </c>
      <c r="G25" s="52"/>
      <c r="H25" s="51"/>
      <c r="I25" s="52"/>
      <c r="J25" s="51"/>
      <c r="K25" s="52"/>
      <c r="L25" s="52"/>
      <c r="M25" s="58"/>
      <c r="N25" s="52"/>
      <c r="O25" s="52"/>
      <c r="P25" s="59">
        <f>SUBTOTAL(9,P21:P24)</f>
        <v>8417.08</v>
      </c>
      <c r="Q25" s="59">
        <f>SUBTOTAL(9,Q21:Q24)</f>
        <v>0</v>
      </c>
      <c r="R25" s="59">
        <f>SUBTOTAL(9,R21:R24)</f>
        <v>3041.58</v>
      </c>
      <c r="S25" s="59">
        <f>SUBTOTAL(9,S21:S24)</f>
        <v>5000</v>
      </c>
      <c r="T25" s="59">
        <f>SUBTOTAL(9,T21:T24)</f>
        <v>6496.58</v>
      </c>
      <c r="U25" s="60"/>
    </row>
    <row r="26" spans="1:21" outlineLevel="2" x14ac:dyDescent="0.25">
      <c r="A26" s="17" t="s">
        <v>21</v>
      </c>
      <c r="B26" s="18" t="s">
        <v>21</v>
      </c>
      <c r="C26" s="18">
        <v>1221</v>
      </c>
      <c r="D26" s="18" t="s">
        <v>22</v>
      </c>
      <c r="E26" s="18">
        <v>525422204</v>
      </c>
      <c r="F26" s="18">
        <v>2024</v>
      </c>
      <c r="G26" s="18">
        <v>0</v>
      </c>
      <c r="H26" s="18"/>
      <c r="I26" s="18"/>
      <c r="J26" s="19">
        <v>46023</v>
      </c>
      <c r="K26" s="18" t="s">
        <v>23</v>
      </c>
      <c r="L26" s="18"/>
      <c r="M26" s="28"/>
      <c r="N26" s="18"/>
      <c r="O26" s="18"/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20">
        <v>0</v>
      </c>
    </row>
    <row r="27" spans="1:21" ht="30" outlineLevel="2" x14ac:dyDescent="0.25">
      <c r="A27" s="13" t="s">
        <v>21</v>
      </c>
      <c r="B27" s="14" t="s">
        <v>21</v>
      </c>
      <c r="C27" s="14">
        <v>1221</v>
      </c>
      <c r="D27" s="14" t="s">
        <v>22</v>
      </c>
      <c r="E27" s="14">
        <v>525422204</v>
      </c>
      <c r="F27" s="14">
        <v>2024</v>
      </c>
      <c r="G27" s="14">
        <v>1847425</v>
      </c>
      <c r="H27" s="15">
        <v>45299</v>
      </c>
      <c r="I27" s="14" t="s">
        <v>24</v>
      </c>
      <c r="J27" s="15">
        <v>46023</v>
      </c>
      <c r="K27" s="14" t="s">
        <v>23</v>
      </c>
      <c r="L27" s="14" t="s">
        <v>39</v>
      </c>
      <c r="M27" s="27" t="s">
        <v>50</v>
      </c>
      <c r="N27" s="14" t="s">
        <v>35</v>
      </c>
      <c r="O27" s="14" t="s">
        <v>36</v>
      </c>
      <c r="P27" s="31">
        <v>6369.9</v>
      </c>
      <c r="Q27" s="31">
        <v>0</v>
      </c>
      <c r="R27" s="31">
        <v>782.63</v>
      </c>
      <c r="S27" s="31">
        <v>2500</v>
      </c>
      <c r="T27" s="31">
        <v>4692.63</v>
      </c>
      <c r="U27" s="16">
        <v>1</v>
      </c>
    </row>
    <row r="28" spans="1:21" ht="30" outlineLevel="2" x14ac:dyDescent="0.25">
      <c r="A28" s="17" t="s">
        <v>21</v>
      </c>
      <c r="B28" s="18" t="s">
        <v>21</v>
      </c>
      <c r="C28" s="18">
        <v>1221</v>
      </c>
      <c r="D28" s="18" t="s">
        <v>22</v>
      </c>
      <c r="E28" s="18">
        <v>525422204</v>
      </c>
      <c r="F28" s="18">
        <v>2024</v>
      </c>
      <c r="G28" s="18">
        <v>1851676</v>
      </c>
      <c r="H28" s="19">
        <v>45303</v>
      </c>
      <c r="I28" s="18" t="s">
        <v>24</v>
      </c>
      <c r="J28" s="19">
        <v>46023</v>
      </c>
      <c r="K28" s="18" t="s">
        <v>23</v>
      </c>
      <c r="L28" s="18" t="s">
        <v>39</v>
      </c>
      <c r="M28" s="28" t="s">
        <v>51</v>
      </c>
      <c r="N28" s="18" t="s">
        <v>52</v>
      </c>
      <c r="O28" s="18" t="s">
        <v>53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20">
        <v>1</v>
      </c>
    </row>
    <row r="29" spans="1:21" ht="30" outlineLevel="2" x14ac:dyDescent="0.25">
      <c r="A29" s="13" t="s">
        <v>21</v>
      </c>
      <c r="B29" s="14" t="s">
        <v>21</v>
      </c>
      <c r="C29" s="14">
        <v>1221</v>
      </c>
      <c r="D29" s="14" t="s">
        <v>22</v>
      </c>
      <c r="E29" s="14">
        <v>525422204</v>
      </c>
      <c r="F29" s="14">
        <v>2024</v>
      </c>
      <c r="G29" s="14">
        <v>1857502</v>
      </c>
      <c r="H29" s="15">
        <v>45481</v>
      </c>
      <c r="I29" s="14" t="s">
        <v>24</v>
      </c>
      <c r="J29" s="15">
        <v>46023</v>
      </c>
      <c r="K29" s="14" t="s">
        <v>23</v>
      </c>
      <c r="L29" s="14" t="s">
        <v>39</v>
      </c>
      <c r="M29" s="27" t="s">
        <v>54</v>
      </c>
      <c r="N29" s="14" t="s">
        <v>35</v>
      </c>
      <c r="O29" s="14" t="s">
        <v>36</v>
      </c>
      <c r="P29" s="31">
        <v>0</v>
      </c>
      <c r="Q29" s="31">
        <v>0</v>
      </c>
      <c r="R29" s="31">
        <v>1148.6500000000001</v>
      </c>
      <c r="S29" s="31">
        <v>0</v>
      </c>
      <c r="T29" s="31">
        <v>1148.6500000000001</v>
      </c>
      <c r="U29" s="16">
        <v>1</v>
      </c>
    </row>
    <row r="30" spans="1:21" ht="30" outlineLevel="2" x14ac:dyDescent="0.25">
      <c r="A30" s="17" t="s">
        <v>21</v>
      </c>
      <c r="B30" s="18" t="s">
        <v>21</v>
      </c>
      <c r="C30" s="18">
        <v>1221</v>
      </c>
      <c r="D30" s="18" t="s">
        <v>22</v>
      </c>
      <c r="E30" s="18">
        <v>525422204</v>
      </c>
      <c r="F30" s="18">
        <v>2024</v>
      </c>
      <c r="G30" s="18">
        <v>1862103</v>
      </c>
      <c r="H30" s="19">
        <v>45568</v>
      </c>
      <c r="I30" s="18" t="s">
        <v>55</v>
      </c>
      <c r="J30" s="19">
        <v>46023</v>
      </c>
      <c r="K30" s="18" t="s">
        <v>23</v>
      </c>
      <c r="L30" s="18" t="s">
        <v>39</v>
      </c>
      <c r="M30" s="28" t="s">
        <v>56</v>
      </c>
      <c r="N30" s="18" t="s">
        <v>27</v>
      </c>
      <c r="O30" s="18" t="s">
        <v>28</v>
      </c>
      <c r="P30" s="32">
        <v>0</v>
      </c>
      <c r="Q30" s="32">
        <v>10638</v>
      </c>
      <c r="R30" s="32">
        <v>0</v>
      </c>
      <c r="S30" s="32">
        <v>0</v>
      </c>
      <c r="T30" s="32">
        <v>0</v>
      </c>
      <c r="U30" s="20">
        <v>1</v>
      </c>
    </row>
    <row r="31" spans="1:21" ht="30" outlineLevel="2" x14ac:dyDescent="0.25">
      <c r="A31" s="13" t="s">
        <v>21</v>
      </c>
      <c r="B31" s="14" t="s">
        <v>21</v>
      </c>
      <c r="C31" s="14">
        <v>1221</v>
      </c>
      <c r="D31" s="14" t="s">
        <v>22</v>
      </c>
      <c r="E31" s="14">
        <v>525422204</v>
      </c>
      <c r="F31" s="14">
        <v>2024</v>
      </c>
      <c r="G31" s="14">
        <v>1863354</v>
      </c>
      <c r="H31" s="15">
        <v>45600</v>
      </c>
      <c r="I31" s="14" t="s">
        <v>55</v>
      </c>
      <c r="J31" s="15">
        <v>46023</v>
      </c>
      <c r="K31" s="14" t="s">
        <v>23</v>
      </c>
      <c r="L31" s="14" t="s">
        <v>39</v>
      </c>
      <c r="M31" s="27" t="s">
        <v>57</v>
      </c>
      <c r="N31" s="14" t="s">
        <v>45</v>
      </c>
      <c r="O31" s="14" t="s">
        <v>46</v>
      </c>
      <c r="P31" s="31">
        <v>0</v>
      </c>
      <c r="Q31" s="31">
        <v>15000</v>
      </c>
      <c r="R31" s="31">
        <v>0</v>
      </c>
      <c r="S31" s="31">
        <v>0</v>
      </c>
      <c r="T31" s="31">
        <v>0</v>
      </c>
      <c r="U31" s="16">
        <v>1</v>
      </c>
    </row>
    <row r="32" spans="1:21" outlineLevel="2" x14ac:dyDescent="0.25">
      <c r="A32" s="17" t="s">
        <v>21</v>
      </c>
      <c r="B32" s="18" t="s">
        <v>21</v>
      </c>
      <c r="C32" s="18">
        <v>1221</v>
      </c>
      <c r="D32" s="18" t="s">
        <v>22</v>
      </c>
      <c r="E32" s="18">
        <v>525422204</v>
      </c>
      <c r="F32" s="18">
        <v>2024</v>
      </c>
      <c r="G32" s="18">
        <v>1864019</v>
      </c>
      <c r="H32" s="19">
        <v>45615</v>
      </c>
      <c r="I32" s="18" t="s">
        <v>24</v>
      </c>
      <c r="J32" s="19">
        <v>46023</v>
      </c>
      <c r="K32" s="18" t="s">
        <v>23</v>
      </c>
      <c r="L32" s="18" t="s">
        <v>39</v>
      </c>
      <c r="M32" s="28" t="s">
        <v>58</v>
      </c>
      <c r="N32" s="18" t="s">
        <v>35</v>
      </c>
      <c r="O32" s="18" t="s">
        <v>36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20">
        <v>1</v>
      </c>
    </row>
    <row r="33" spans="1:21" ht="30" outlineLevel="2" x14ac:dyDescent="0.25">
      <c r="A33" s="13" t="s">
        <v>21</v>
      </c>
      <c r="B33" s="14" t="s">
        <v>21</v>
      </c>
      <c r="C33" s="14">
        <v>1221</v>
      </c>
      <c r="D33" s="14" t="s">
        <v>22</v>
      </c>
      <c r="E33" s="14">
        <v>525422204</v>
      </c>
      <c r="F33" s="14">
        <v>2024</v>
      </c>
      <c r="G33" s="14">
        <v>1864111</v>
      </c>
      <c r="H33" s="15">
        <v>45615</v>
      </c>
      <c r="I33" s="14" t="s">
        <v>24</v>
      </c>
      <c r="J33" s="15">
        <v>46023</v>
      </c>
      <c r="K33" s="14" t="s">
        <v>23</v>
      </c>
      <c r="L33" s="14" t="s">
        <v>39</v>
      </c>
      <c r="M33" s="27" t="s">
        <v>59</v>
      </c>
      <c r="N33" s="14" t="s">
        <v>41</v>
      </c>
      <c r="O33" s="14" t="s">
        <v>42</v>
      </c>
      <c r="P33" s="31">
        <v>10461.9</v>
      </c>
      <c r="Q33" s="31">
        <v>0</v>
      </c>
      <c r="R33" s="31">
        <v>817.84</v>
      </c>
      <c r="S33" s="31">
        <v>2500</v>
      </c>
      <c r="T33" s="31">
        <v>8860.84</v>
      </c>
      <c r="U33" s="16">
        <v>1</v>
      </c>
    </row>
    <row r="34" spans="1:21" s="61" customFormat="1" outlineLevel="1" x14ac:dyDescent="0.25">
      <c r="A34" s="57"/>
      <c r="B34" s="52"/>
      <c r="C34" s="52"/>
      <c r="D34" s="52"/>
      <c r="E34" s="52"/>
      <c r="F34" s="52" t="s">
        <v>70</v>
      </c>
      <c r="G34" s="52"/>
      <c r="H34" s="51"/>
      <c r="I34" s="52"/>
      <c r="J34" s="51"/>
      <c r="K34" s="52"/>
      <c r="L34" s="52"/>
      <c r="M34" s="58"/>
      <c r="N34" s="52"/>
      <c r="O34" s="52"/>
      <c r="P34" s="59">
        <f>SUBTOTAL(9,P26:P33)</f>
        <v>16831.8</v>
      </c>
      <c r="Q34" s="59">
        <f>SUBTOTAL(9,Q26:Q33)</f>
        <v>25638</v>
      </c>
      <c r="R34" s="59">
        <f>SUBTOTAL(9,R26:R33)</f>
        <v>2749.1200000000003</v>
      </c>
      <c r="S34" s="59">
        <f>SUBTOTAL(9,S26:S33)</f>
        <v>5000</v>
      </c>
      <c r="T34" s="59">
        <f>SUBTOTAL(9,T26:T33)</f>
        <v>14702.12</v>
      </c>
      <c r="U34" s="60"/>
    </row>
    <row r="35" spans="1:21" outlineLevel="2" x14ac:dyDescent="0.25">
      <c r="A35" s="21" t="s">
        <v>21</v>
      </c>
      <c r="B35" s="22" t="s">
        <v>21</v>
      </c>
      <c r="C35" s="22">
        <v>1221</v>
      </c>
      <c r="D35" s="22" t="s">
        <v>22</v>
      </c>
      <c r="E35" s="22">
        <v>525422204</v>
      </c>
      <c r="F35" s="22">
        <v>2025</v>
      </c>
      <c r="G35" s="22">
        <v>0</v>
      </c>
      <c r="H35" s="22"/>
      <c r="I35" s="22"/>
      <c r="J35" s="23">
        <v>46023</v>
      </c>
      <c r="K35" s="22" t="s">
        <v>23</v>
      </c>
      <c r="L35" s="22"/>
      <c r="M35" s="29"/>
      <c r="N35" s="22"/>
      <c r="O35" s="22"/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24">
        <v>0</v>
      </c>
    </row>
    <row r="36" spans="1:21" outlineLevel="1" x14ac:dyDescent="0.25">
      <c r="A36" s="53"/>
      <c r="B36" s="53"/>
      <c r="C36" s="53"/>
      <c r="D36" s="53"/>
      <c r="E36" s="53"/>
      <c r="F36" s="5" t="s">
        <v>71</v>
      </c>
      <c r="G36" s="53"/>
      <c r="H36" s="53"/>
      <c r="I36" s="53"/>
      <c r="J36" s="54"/>
      <c r="K36" s="53"/>
      <c r="L36" s="53"/>
      <c r="M36" s="55"/>
      <c r="N36" s="53"/>
      <c r="O36" s="53"/>
      <c r="P36" s="56">
        <f>SUBTOTAL(9,P35:P35)</f>
        <v>0</v>
      </c>
      <c r="Q36" s="56">
        <f>SUBTOTAL(9,Q35:Q35)</f>
        <v>0</v>
      </c>
      <c r="R36" s="56">
        <f>SUBTOTAL(9,R35:R35)</f>
        <v>0</v>
      </c>
      <c r="S36" s="56">
        <f>SUBTOTAL(9,S35:S35)</f>
        <v>0</v>
      </c>
      <c r="T36" s="56">
        <f>SUBTOTAL(9,T35:T35)</f>
        <v>0</v>
      </c>
      <c r="U36" s="53"/>
    </row>
    <row r="37" spans="1:21" s="61" customFormat="1" x14ac:dyDescent="0.25">
      <c r="A37" s="5"/>
      <c r="B37" s="5"/>
      <c r="C37" s="5"/>
      <c r="D37" s="5"/>
      <c r="E37" s="5"/>
      <c r="F37" s="5" t="s">
        <v>60</v>
      </c>
      <c r="G37" s="5"/>
      <c r="H37" s="5"/>
      <c r="I37" s="5"/>
      <c r="J37" s="63"/>
      <c r="K37" s="5"/>
      <c r="L37" s="5"/>
      <c r="M37" s="64"/>
      <c r="N37" s="5"/>
      <c r="O37" s="5"/>
      <c r="P37" s="65">
        <f>SUBTOTAL(9,P4:P35)</f>
        <v>69916.69</v>
      </c>
      <c r="Q37" s="65">
        <f>SUBTOTAL(9,Q4:Q35)</f>
        <v>25638</v>
      </c>
      <c r="R37" s="65">
        <f>SUBTOTAL(9,R4:R35)</f>
        <v>13675.49</v>
      </c>
      <c r="S37" s="65">
        <f>SUBTOTAL(9,S4:S35)</f>
        <v>17000</v>
      </c>
      <c r="T37" s="65">
        <f>SUBTOTAL(9,T4:T35)</f>
        <v>52575.3</v>
      </c>
      <c r="U37" s="5"/>
    </row>
  </sheetData>
  <sortState xmlns:xlrd2="http://schemas.microsoft.com/office/spreadsheetml/2017/richdata2" ref="A4:U35">
    <sortCondition ref="A3"/>
    <sortCondition ref="F3"/>
  </sortState>
  <printOptions gridLines="1"/>
  <pageMargins left="0.25" right="0.25" top="0.75" bottom="0.75" header="0.5" footer="0.5"/>
  <pageSetup paperSize="9" scale="73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PTTotaal</vt:lpstr>
      <vt:lpstr>Overzicht</vt:lpstr>
      <vt:lpstr>Overzicht!Print_Titles</vt:lpstr>
      <vt:lpstr>PTTotaal!Print_Titles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Robin ter Hark</cp:lastModifiedBy>
  <dcterms:created xsi:type="dcterms:W3CDTF">2025-10-28T07:11:51Z</dcterms:created>
  <dcterms:modified xsi:type="dcterms:W3CDTF">2025-10-28T07:19:36Z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2025-10-28T07:18:01Z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3b3377f1-f1a9-4914-9099-dffaf43d8f9d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