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mc:AlternateContent xmlns:mc="http://schemas.openxmlformats.org/markup-compatibility/2006">
    <mc:Choice Requires="x15">
      <x15ac:absPath xmlns:x15ac="http://schemas.microsoft.com/office/spreadsheetml/2010/11/ac" url="https://avans.sharepoint.com/sites/DFV-AV-middelen6156/Gedeelde documenten/General/Nota van Inlichtingen/"/>
    </mc:Choice>
  </mc:AlternateContent>
  <xr:revisionPtr revIDLastSave="93" documentId="8_{564FC68C-82A5-421E-B743-2275A2CC20D2}" xr6:coauthVersionLast="47" xr6:coauthVersionMax="47" xr10:uidLastSave="{7509A208-4C3B-410E-8910-95DEEB4D8764}"/>
  <bookViews>
    <workbookView xWindow="-120" yWindow="-120" windowWidth="29040" windowHeight="15720" activeTab="2" xr2:uid="{03D54170-0B12-46E3-B267-6D9403411D78}"/>
  </bookViews>
  <sheets>
    <sheet name="Toelichting" sheetId="1" r:id="rId1"/>
    <sheet name="Totale inschrijfprijs" sheetId="2" r:id="rId2"/>
    <sheet name="1. In te huren artikelen" sheetId="5" r:id="rId3"/>
    <sheet name="2. Technische ondersteuning" sheetId="6" r:id="rId4"/>
    <sheet name="3. Transportkosten" sheetId="11"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3" i="5" l="1"/>
  <c r="G44" i="5"/>
  <c r="G45" i="5"/>
  <c r="G46" i="5"/>
  <c r="G47" i="5"/>
  <c r="G48" i="5"/>
  <c r="G49" i="5"/>
  <c r="F55" i="5"/>
  <c r="G9" i="5"/>
  <c r="G27" i="5"/>
  <c r="G35" i="5"/>
  <c r="G34" i="5"/>
  <c r="G33" i="5"/>
  <c r="G32" i="5"/>
  <c r="G31" i="5"/>
  <c r="G30" i="5"/>
  <c r="G29" i="5"/>
  <c r="G28" i="5"/>
  <c r="G5" i="5"/>
  <c r="G6" i="5"/>
  <c r="G7" i="5"/>
  <c r="G8" i="5"/>
  <c r="G10" i="5"/>
  <c r="G11" i="5"/>
  <c r="G12" i="5"/>
  <c r="G13" i="5"/>
  <c r="G15" i="5"/>
  <c r="G16" i="5"/>
  <c r="G17" i="5"/>
  <c r="G18" i="5"/>
  <c r="G20" i="5"/>
  <c r="G21" i="5"/>
  <c r="G22" i="5"/>
  <c r="G23" i="5"/>
  <c r="G24" i="5"/>
  <c r="G26" i="5"/>
  <c r="G36" i="5"/>
  <c r="G37" i="5"/>
  <c r="G38" i="5"/>
  <c r="G39" i="5"/>
  <c r="G40" i="5"/>
  <c r="G42" i="5"/>
  <c r="G50" i="5" l="1"/>
  <c r="G56" i="5" s="1"/>
  <c r="B2" i="2" s="1"/>
  <c r="E3" i="11"/>
  <c r="E4" i="11"/>
  <c r="E5" i="11"/>
  <c r="E6" i="11"/>
  <c r="E7" i="11"/>
  <c r="E2" i="11"/>
  <c r="D3" i="6"/>
  <c r="D4" i="6"/>
  <c r="D5" i="6"/>
  <c r="D6" i="6"/>
  <c r="D2" i="6"/>
  <c r="E9" i="11" l="1"/>
  <c r="B4" i="2" s="1"/>
  <c r="D8" i="6"/>
  <c r="B3" i="2" s="1"/>
  <c r="B6" i="2" l="1"/>
</calcChain>
</file>

<file path=xl/sharedStrings.xml><?xml version="1.0" encoding="utf-8"?>
<sst xmlns="http://schemas.openxmlformats.org/spreadsheetml/2006/main" count="135" uniqueCount="121">
  <si>
    <t>Bijlage Prijsblad Perceel 2- Toelichting</t>
  </si>
  <si>
    <t xml:space="preserve">Nadere toelichting ten behoeve van de eenheidsprijzen </t>
  </si>
  <si>
    <t>Alle tabbladen dienen ingevuld te worden.</t>
  </si>
  <si>
    <t>Er zijn fictieve aantallen (o.a. aantal uren en aantal inhuurmomenten) gebruikt om de verschillende componenten op de juiste manier mee te laten wegen.</t>
  </si>
  <si>
    <t>De opgegeven fictieve aantallen zijn gebaseerd op de afname van de afgelopen jaren, echter bieden deze aantallen geen enkele garantie voor de af te nemen hoeveelheden gedurende de overeenkomst. Aan de opgegeven aantallen kunnen dan ook op geen enkele wijze rechten ontleend worden.</t>
  </si>
  <si>
    <t>Ingediende prijzen liggen vast gedurende de looptijd van de overeenkomst.</t>
  </si>
  <si>
    <t>Alle prijzen worden exclusief btw ingevuld.</t>
  </si>
  <si>
    <t>Tabblad</t>
  </si>
  <si>
    <t>Prijs</t>
  </si>
  <si>
    <t>1. In te huren artikelen</t>
  </si>
  <si>
    <t>2. Technische ondersteuning</t>
  </si>
  <si>
    <t>3. Transportkosten</t>
  </si>
  <si>
    <t>Totale inschrijfprijs</t>
  </si>
  <si>
    <t>In te huren artikelen</t>
  </si>
  <si>
    <t>In te huren artikel</t>
  </si>
  <si>
    <t>Specificaties</t>
  </si>
  <si>
    <t>Aantal keer inhuur per jaar</t>
  </si>
  <si>
    <t>Aangeboden product</t>
  </si>
  <si>
    <t>Bedrag per jaar</t>
  </si>
  <si>
    <t>Geluidsapparatuur</t>
  </si>
  <si>
    <t>Geluidsset tot 75 personen</t>
  </si>
  <si>
    <t>2x QSC KLA12 of vergelijkbaar</t>
  </si>
  <si>
    <t>Geluidsset tot 150 personen</t>
  </si>
  <si>
    <t>2x QSC KLA12 &amp; 2x QSC KLA18.1 of vergelijkbaar</t>
  </si>
  <si>
    <t>Geluidsset tot 450 personen</t>
  </si>
  <si>
    <t>4x QSC KLA12 &amp; 4x QSC KLA18.1 of vergelijkbaar</t>
  </si>
  <si>
    <t>Microfoons - Headset inclusief ontvangers</t>
  </si>
  <si>
    <t>Shure QLX of vergelijkbaar Beltpack</t>
  </si>
  <si>
    <t>Microfoons - Handheld inclusief ontvangers</t>
  </si>
  <si>
    <t>Shure QLX of vergelijkbaar BETA</t>
  </si>
  <si>
    <t>DJ-booth</t>
  </si>
  <si>
    <t>DJ-controller</t>
  </si>
  <si>
    <t>Pioneer XDJ-XZ of vergelijkbaar</t>
  </si>
  <si>
    <t>Beeld &amp; video</t>
  </si>
  <si>
    <t>Scherm 75"- 85"</t>
  </si>
  <si>
    <t>Panasonic LCD of vergelijkbaar</t>
  </si>
  <si>
    <t>Groot LED scherm (4,5 x 2,5m)</t>
  </si>
  <si>
    <t>Photobooth</t>
  </si>
  <si>
    <t>LED-parren</t>
  </si>
  <si>
    <t>Showtec compact of vergelijkbaar</t>
  </si>
  <si>
    <t>ADJ FR50Z of vergelijkbaar</t>
  </si>
  <si>
    <t>Theaterspots</t>
  </si>
  <si>
    <t>Prikkabel (sfeerverlichting) per 25meter</t>
  </si>
  <si>
    <t>LED</t>
  </si>
  <si>
    <t>Podium &amp; constructie</t>
  </si>
  <si>
    <t>Prolyte stagedex of vergelijkbaar</t>
  </si>
  <si>
    <t>Prolyte of vergelijkbaar</t>
  </si>
  <si>
    <t>Truss-stellages (zwart en/of aluminium) per meter</t>
  </si>
  <si>
    <t>Prolyte X30V Truss</t>
  </si>
  <si>
    <t>Pipe and drape per meter</t>
  </si>
  <si>
    <t>Sterrendoek 6x3 meter</t>
  </si>
  <si>
    <t>Backdrop 6x3 meter</t>
  </si>
  <si>
    <t>Krachtstroomvoorzieningen (kabels, verdeelkasten etc.)</t>
  </si>
  <si>
    <t>Sparklers</t>
  </si>
  <si>
    <t>Showven Sparkular of vergelijkbaar</t>
  </si>
  <si>
    <t>Technische ondersteuning op locatie</t>
  </si>
  <si>
    <t>Aantal keer inzet per jaar</t>
  </si>
  <si>
    <t>Subtotaal</t>
  </si>
  <si>
    <t>Uurtarief allround technicus</t>
  </si>
  <si>
    <t>Dagtarief allround technicus</t>
  </si>
  <si>
    <t>Programmeren van diverse lichteffecten (DMX)</t>
  </si>
  <si>
    <t>Uurtarief AV technicus</t>
  </si>
  <si>
    <t>Dagtarief AV technicus</t>
  </si>
  <si>
    <t>Totale inschrijfprijs technische ondersteuning</t>
  </si>
  <si>
    <t>Omschrijving</t>
  </si>
  <si>
    <t>Eenheid</t>
  </si>
  <si>
    <t>Prijs per locatie (EUR)</t>
  </si>
  <si>
    <t>Aantal bezoeken (indicatief)</t>
  </si>
  <si>
    <t>Totaalprijs</t>
  </si>
  <si>
    <t>Transportkosten bestelbus</t>
  </si>
  <si>
    <t>Locatie Breda</t>
  </si>
  <si>
    <t>Transportkosten vrachtwagen</t>
  </si>
  <si>
    <t>Locatie Tilburg</t>
  </si>
  <si>
    <t>Locatie 's-Hertogenbosch</t>
  </si>
  <si>
    <t>Totaal</t>
  </si>
  <si>
    <r>
      <t xml:space="preserve">Over de opgegeven prijzen worden </t>
    </r>
    <r>
      <rPr>
        <u/>
        <sz val="10"/>
        <color rgb="FF000000"/>
        <rFont val="Verdana"/>
        <family val="2"/>
      </rPr>
      <t>geen</t>
    </r>
    <r>
      <rPr>
        <sz val="10"/>
        <color rgb="FF000000"/>
        <rFont val="Verdana"/>
        <family val="2"/>
      </rPr>
      <t xml:space="preserve"> extra toeslagen meer gerekend. 
Alle kosten dienen hierin inbegrepen te zijn. Het is niet toegestaan om naast de vastgestelde prijzen en uurtarieven nog andere kosten op te voeren. Zie ook PvE eis 2.4.</t>
    </r>
  </si>
  <si>
    <t>Actieve speaker</t>
  </si>
  <si>
    <t>QSC K12.2 fullrange actieve speaker of vergelijkbaar</t>
  </si>
  <si>
    <t>Presentatie laptop</t>
  </si>
  <si>
    <t>Lichtletters</t>
  </si>
  <si>
    <t>Uplights accu LED-spot</t>
  </si>
  <si>
    <t>Sparklers navulling</t>
  </si>
  <si>
    <t>Showven Sparkular poeder of vergelijkbaar</t>
  </si>
  <si>
    <t>Signaalkabel 2,5 m.</t>
  </si>
  <si>
    <t>Eurokabel kort</t>
  </si>
  <si>
    <t>Podium afrok 60 cm zwart, klittenband, per m.</t>
  </si>
  <si>
    <t>Podium afrok 80 cm zwart, klittenband, per m.</t>
  </si>
  <si>
    <t>Eurokabel lang</t>
  </si>
  <si>
    <t>Podiumtegel antraciet / vloertegel grijs 1 m2</t>
  </si>
  <si>
    <t>Tussenpaaltje voor schotelstatief M20 Schroefdraad (grijze dop bovenkant)</t>
  </si>
  <si>
    <t>Signaalkabel 10 m.</t>
  </si>
  <si>
    <t>Podium afrok 40 cm zwart, klittenband, per m.</t>
  </si>
  <si>
    <t>XLR</t>
  </si>
  <si>
    <r>
      <t xml:space="preserve">Inschrijver dient </t>
    </r>
    <r>
      <rPr>
        <b/>
        <sz val="10"/>
        <color rgb="FF000000"/>
        <rFont val="Verdana"/>
        <family val="2"/>
      </rPr>
      <t>alle</t>
    </r>
    <r>
      <rPr>
        <sz val="10"/>
        <color rgb="FF000000"/>
        <rFont val="Verdana"/>
        <family val="2"/>
      </rPr>
      <t xml:space="preserve"> gele gemarkeerde cellen in te vullen.</t>
    </r>
  </si>
  <si>
    <t>Tarief</t>
  </si>
  <si>
    <t>Het invullen van een tarief van €0,00 is toegestaan. Indien een tarief van €0,00 wordt ingevuld, wordt dit geacht te zijn inbegrepen in de overige tarieven en kan hiervoor geen afzonderlijke vergoeding worden gevraagd.</t>
  </si>
  <si>
    <t>Onbeperkt aantal prints, props en opmaak kader</t>
  </si>
  <si>
    <t xml:space="preserve">Podiumklem </t>
  </si>
  <si>
    <t>100 cm podiumpoten</t>
  </si>
  <si>
    <t>80 cm podiumpoten</t>
  </si>
  <si>
    <t>60 cm podiumpoten</t>
  </si>
  <si>
    <t>40 cm podiumpoten</t>
  </si>
  <si>
    <t>Meest basis uitvoering; wit, zonder verlichting</t>
  </si>
  <si>
    <t>Het woord 'GESLAAGD'. Letters 100cm hoog.</t>
  </si>
  <si>
    <t>Verlichting</t>
  </si>
  <si>
    <t>Zwart, op een hoogte van 4 meter.</t>
  </si>
  <si>
    <t>16 en 32 Ampere, 6x 220v afgezekerde groepen, gemiddelde kabellengte tussen de 25 en 50 meter. 1 verdeelunit.</t>
  </si>
  <si>
    <t>Accu LED-spot uplighter grondspot</t>
  </si>
  <si>
    <t xml:space="preserve">Podiumdelen (1 x 2 m.) </t>
  </si>
  <si>
    <t>Tribune (zit &amp; sta) 16 x 6 meter*</t>
  </si>
  <si>
    <t>*De tribune bestaat uit de volgende onderdelen:
48x Podiumdeel Prolyte Stagedex 2 x 1 m. 
32x 20 cm podiumpoten voor Prolyte stagedex 
32x 40 cm podiumpoten voor Prolyte stagedex 
32x 60 cm podiumpoten voor Prolyte Stagedex 
32x 80 cm podiumpoten voor Prolyte Stagedex 
32x 100 cm podiumpoten voor Prolyte Stagedex 
32x 120 cm podiumpoten voor Prolyte Stagedex 
98x Podium afrok 20 cm zwart, per m. (voorkant, alle lagen) 
2x Podium afrok 40 cm zwart, per m. (2x zijkant) 
2x Podium afrok 60 cm zwart, per m. (2x zijkant)
2x Podium afrok 80 cm zwart, per m. (2x zijkant)
2x Podium afrok 100 cm zwart, per m. (2x zijkant + achterkant)
18x Podium afrok 120 cm zwart, per m. (2x zijkant + achterkant)
42x Podiumklem Prolyte stagedex deck to deck 
30x Podiumklem Prolyte stagedex leg to leg 
12x Stootrand voor stoelen, korte kant, per m.
48x Stootrand voor stoelen, lange kant per 2 m.
12x Podium railing kort 1 m. 
8x Podium railing lang 2m. 
44x Spigot rail-montage</t>
  </si>
  <si>
    <t>Prijs per dag</t>
  </si>
  <si>
    <t>Zie cel B58</t>
  </si>
  <si>
    <t>Percentage</t>
  </si>
  <si>
    <t>Staffelkorting bij meerdaagse inzet van artikelen</t>
  </si>
  <si>
    <t>Gemiddelde staffelkorting:</t>
  </si>
  <si>
    <t>Korting bij inzet van 2 dagen</t>
  </si>
  <si>
    <t>Korting bij inzet 5 dagen</t>
  </si>
  <si>
    <t>RC LED Pixelscreen P3.9 of vergelijkbaar. Enkel voor binnen gebruik. Moet worden opgehangen in een staande truss-constructie. Prijs inclusief ophangconstructie en ballast.</t>
  </si>
  <si>
    <t>In het prijsblad op tabblad 1. In te huren artikelen kunt u vanaf rij 53 een staffelkorting voor meerdaagse inzet van artikelen opgeven. Van deze staffelkortingen wordt een gemiddelde berekend welke vervolgens verrekend wordt met de totaalprijs van de artikelen. De totaalprijs met de verrekende, gemiddelde staffelkorting vormt uiteindelijk de totale inschrijfprijs op het onderdeel '1. In te huren artikelen'.</t>
  </si>
  <si>
    <t>Betonblokken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</si>
</sst>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 #,##0.00_-;_-&quot;€&quot;\ * #,##0.00\-;_-&quot;€&quot;\ * &quot;-&quot;??_-;_-@_-"/>
    <numFmt numFmtId="165" formatCode="_-&quot;fl&quot;\ * #,##0.00_-;_-&quot;fl&quot;\ * #,##0.00\-;_-&quot;fl&quot;\ * &quot;-&quot;??_-;_-@_-"/>
    <numFmt numFmtId="166" formatCode="&quot;€&quot;\ #,##0.00"/>
  </numFmts>
  <fonts count="16"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b/>
      <sz val="11"/>
      <color theme="0"/>
      <name val="Verdana"/>
      <family val="2"/>
    </font>
    <font>
      <b/>
      <sz val="10"/>
      <color rgb="FF000000"/>
      <name val="Verdana"/>
      <family val="2"/>
    </font>
    <font>
      <sz val="10"/>
      <color rgb="FF000000"/>
      <name val="Verdana"/>
      <family val="2"/>
    </font>
    <font>
      <u/>
      <sz val="10"/>
      <color rgb="FF000000"/>
      <name val="Verdana"/>
      <family val="2"/>
    </font>
    <font>
      <sz val="10"/>
      <color theme="1"/>
      <name val="Verdana"/>
      <family val="2"/>
    </font>
    <font>
      <sz val="12"/>
      <color theme="1"/>
      <name val="Aptos Narrow"/>
      <family val="2"/>
      <scheme val="minor"/>
    </font>
    <font>
      <sz val="10"/>
      <name val="Arial"/>
      <family val="2"/>
    </font>
    <font>
      <sz val="10"/>
      <name val="Arial"/>
      <family val="2"/>
    </font>
    <font>
      <b/>
      <sz val="12"/>
      <color theme="1"/>
      <name val="Aptos Narrow"/>
      <family val="2"/>
      <scheme val="minor"/>
    </font>
    <font>
      <sz val="11"/>
      <color rgb="FF000000"/>
      <name val="Aptos Narrow"/>
      <family val="2"/>
      <scheme val="minor"/>
    </font>
    <font>
      <b/>
      <sz val="11"/>
      <color rgb="FF000000"/>
      <name val="Aptos Narrow"/>
      <family val="2"/>
      <scheme val="minor"/>
    </font>
    <font>
      <b/>
      <sz val="16"/>
      <color theme="1"/>
      <name val="Aptos Narrow"/>
      <family val="2"/>
      <scheme val="minor"/>
    </font>
  </fonts>
  <fills count="8">
    <fill>
      <patternFill patternType="none"/>
    </fill>
    <fill>
      <patternFill patternType="gray125"/>
    </fill>
    <fill>
      <patternFill patternType="solid">
        <fgColor rgb="FFA5A5A5"/>
      </patternFill>
    </fill>
    <fill>
      <patternFill patternType="solid">
        <fgColor rgb="FFFF0000"/>
        <bgColor indexed="64"/>
      </patternFill>
    </fill>
    <fill>
      <patternFill patternType="solid">
        <fgColor rgb="FFC00000"/>
        <bgColor indexed="64"/>
      </patternFill>
    </fill>
    <fill>
      <patternFill patternType="solid">
        <fgColor theme="0"/>
        <bgColor indexed="64"/>
      </patternFill>
    </fill>
    <fill>
      <patternFill patternType="solid">
        <fgColor rgb="FFF4F498"/>
        <bgColor indexed="64"/>
      </patternFill>
    </fill>
    <fill>
      <patternFill patternType="solid">
        <fgColor rgb="FFFFFFFF"/>
        <bgColor rgb="FF000000"/>
      </patternFill>
    </fill>
  </fills>
  <borders count="15">
    <border>
      <left/>
      <right/>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double">
        <color rgb="FF3F3F3F"/>
      </left>
      <right style="double">
        <color rgb="FF3F3F3F"/>
      </right>
      <top style="double">
        <color rgb="FF3F3F3F"/>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7">
    <xf numFmtId="0" fontId="0" fillId="0" borderId="0"/>
    <xf numFmtId="44" fontId="1" fillId="0" borderId="0" applyFont="0" applyFill="0" applyBorder="0" applyAlignment="0" applyProtection="0"/>
    <xf numFmtId="0" fontId="2" fillId="2" borderId="1" applyNumberFormat="0" applyAlignment="0" applyProtection="0"/>
    <xf numFmtId="0" fontId="9" fillId="0" borderId="0"/>
    <xf numFmtId="44" fontId="1" fillId="0" borderId="0" applyFont="0" applyFill="0" applyBorder="0" applyAlignment="0" applyProtection="0"/>
    <xf numFmtId="0" fontId="10" fillId="0" borderId="0"/>
    <xf numFmtId="165" fontId="11" fillId="0" borderId="0" applyFont="0" applyFill="0" applyBorder="0" applyAlignment="0" applyProtection="0"/>
    <xf numFmtId="164" fontId="11" fillId="0" borderId="0" applyFont="0" applyFill="0" applyBorder="0" applyAlignment="0" applyProtection="0"/>
    <xf numFmtId="0" fontId="1" fillId="0" borderId="0"/>
    <xf numFmtId="0" fontId="1" fillId="0" borderId="0"/>
    <xf numFmtId="0" fontId="11" fillId="0" borderId="0"/>
    <xf numFmtId="0" fontId="1" fillId="0" borderId="0"/>
    <xf numFmtId="0" fontId="1" fillId="0" borderId="0"/>
    <xf numFmtId="0" fontId="1" fillId="0" borderId="0"/>
    <xf numFmtId="44" fontId="1"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cellStyleXfs>
  <cellXfs count="88">
    <xf numFmtId="0" fontId="0" fillId="0" borderId="0" xfId="0"/>
    <xf numFmtId="0" fontId="4" fillId="3" borderId="2" xfId="0" applyFont="1" applyFill="1" applyBorder="1" applyAlignment="1" applyProtection="1">
      <alignment vertical="center"/>
      <protection hidden="1"/>
    </xf>
    <xf numFmtId="0" fontId="0" fillId="0" borderId="0" xfId="0" applyProtection="1">
      <protection hidden="1"/>
    </xf>
    <xf numFmtId="0" fontId="5" fillId="0" borderId="3" xfId="0" applyFont="1" applyBorder="1" applyAlignment="1" applyProtection="1">
      <alignment vertical="center"/>
      <protection hidden="1"/>
    </xf>
    <xf numFmtId="0" fontId="6" fillId="0" borderId="4" xfId="0" applyFont="1" applyBorder="1" applyAlignment="1" applyProtection="1">
      <alignment vertical="center" wrapText="1"/>
      <protection hidden="1"/>
    </xf>
    <xf numFmtId="0" fontId="8" fillId="0" borderId="4" xfId="0" applyFont="1" applyBorder="1" applyAlignment="1" applyProtection="1">
      <alignment vertical="center"/>
      <protection hidden="1"/>
    </xf>
    <xf numFmtId="0" fontId="6" fillId="0" borderId="4" xfId="0" applyFont="1" applyBorder="1" applyAlignment="1" applyProtection="1">
      <alignment horizontal="left" vertical="center" wrapText="1"/>
      <protection hidden="1"/>
    </xf>
    <xf numFmtId="0" fontId="8" fillId="0" borderId="4" xfId="0" applyFont="1" applyBorder="1" applyAlignment="1" applyProtection="1">
      <alignment vertical="center" wrapText="1"/>
      <protection hidden="1"/>
    </xf>
    <xf numFmtId="0" fontId="7" fillId="0" borderId="4" xfId="0" applyFont="1" applyBorder="1" applyAlignment="1" applyProtection="1">
      <alignment horizontal="left" vertical="center" wrapText="1"/>
      <protection hidden="1"/>
    </xf>
    <xf numFmtId="0" fontId="2" fillId="4" borderId="1" xfId="2" applyFill="1" applyProtection="1">
      <protection hidden="1"/>
    </xf>
    <xf numFmtId="0" fontId="0" fillId="0" borderId="6" xfId="0" applyBorder="1" applyProtection="1">
      <protection hidden="1"/>
    </xf>
    <xf numFmtId="44" fontId="0" fillId="0" borderId="6" xfId="0" applyNumberFormat="1" applyBorder="1" applyProtection="1">
      <protection hidden="1"/>
    </xf>
    <xf numFmtId="44" fontId="0" fillId="0" borderId="6" xfId="1" applyFont="1" applyBorder="1" applyProtection="1">
      <protection hidden="1"/>
    </xf>
    <xf numFmtId="0" fontId="3" fillId="0" borderId="0" xfId="0" applyFont="1" applyProtection="1">
      <protection hidden="1"/>
    </xf>
    <xf numFmtId="0" fontId="2" fillId="4" borderId="9" xfId="2" applyFill="1" applyBorder="1" applyProtection="1">
      <protection hidden="1"/>
    </xf>
    <xf numFmtId="0" fontId="0" fillId="5" borderId="6" xfId="0" applyFill="1" applyBorder="1" applyProtection="1">
      <protection hidden="1"/>
    </xf>
    <xf numFmtId="0" fontId="0" fillId="6" borderId="6" xfId="0" applyFill="1" applyBorder="1" applyProtection="1">
      <protection locked="0"/>
    </xf>
    <xf numFmtId="0" fontId="0" fillId="6" borderId="6" xfId="0" applyFill="1" applyBorder="1" applyAlignment="1" applyProtection="1">
      <alignment wrapText="1"/>
      <protection locked="0"/>
    </xf>
    <xf numFmtId="0" fontId="3" fillId="0" borderId="0" xfId="0" applyFont="1" applyAlignment="1" applyProtection="1">
      <alignment wrapText="1"/>
      <protection hidden="1"/>
    </xf>
    <xf numFmtId="0" fontId="0" fillId="0" borderId="6" xfId="0" applyBorder="1"/>
    <xf numFmtId="0" fontId="2" fillId="4" borderId="1" xfId="2" applyFill="1"/>
    <xf numFmtId="44" fontId="0" fillId="6" borderId="6" xfId="4" applyFont="1" applyFill="1" applyBorder="1" applyProtection="1">
      <protection locked="0"/>
    </xf>
    <xf numFmtId="0" fontId="6" fillId="0" borderId="5" xfId="0" applyFont="1" applyBorder="1" applyAlignment="1" applyProtection="1">
      <alignment horizontal="left" vertical="center" wrapText="1"/>
      <protection hidden="1"/>
    </xf>
    <xf numFmtId="166" fontId="0" fillId="6" borderId="6" xfId="1" applyNumberFormat="1" applyFont="1" applyFill="1" applyBorder="1" applyProtection="1">
      <protection locked="0"/>
    </xf>
    <xf numFmtId="166" fontId="0" fillId="0" borderId="6" xfId="1" applyNumberFormat="1" applyFont="1" applyBorder="1" applyProtection="1">
      <protection hidden="1"/>
    </xf>
    <xf numFmtId="0" fontId="0" fillId="5" borderId="6" xfId="0" applyFill="1" applyBorder="1" applyAlignment="1" applyProtection="1">
      <alignment horizontal="center"/>
      <protection hidden="1"/>
    </xf>
    <xf numFmtId="0" fontId="0" fillId="5" borderId="6" xfId="0" applyFill="1" applyBorder="1" applyAlignment="1" applyProtection="1">
      <alignment wrapText="1"/>
      <protection hidden="1"/>
    </xf>
    <xf numFmtId="0" fontId="6" fillId="6" borderId="4" xfId="0" applyFont="1" applyFill="1" applyBorder="1" applyAlignment="1" applyProtection="1">
      <alignment horizontal="left" vertical="center" wrapText="1"/>
      <protection hidden="1"/>
    </xf>
    <xf numFmtId="0" fontId="12" fillId="0" borderId="0" xfId="0" applyFont="1" applyProtection="1">
      <protection hidden="1"/>
    </xf>
    <xf numFmtId="0" fontId="2" fillId="4" borderId="9" xfId="2" applyFill="1" applyBorder="1" applyAlignment="1" applyProtection="1">
      <alignment wrapText="1"/>
      <protection hidden="1"/>
    </xf>
    <xf numFmtId="0" fontId="2" fillId="4" borderId="1" xfId="2" applyFill="1" applyAlignment="1" applyProtection="1">
      <alignment horizontal="left" vertical="center"/>
      <protection hidden="1"/>
    </xf>
    <xf numFmtId="0" fontId="2" fillId="4" borderId="1" xfId="2" applyFill="1" applyAlignment="1" applyProtection="1">
      <alignment horizontal="center" vertical="center"/>
      <protection hidden="1"/>
    </xf>
    <xf numFmtId="0" fontId="2" fillId="4" borderId="1" xfId="2" applyFill="1" applyAlignment="1" applyProtection="1">
      <alignment horizontal="center" vertical="center" wrapText="1"/>
      <protection hidden="1"/>
    </xf>
    <xf numFmtId="0" fontId="1" fillId="0" borderId="0" xfId="0" applyFont="1" applyProtection="1">
      <protection hidden="1"/>
    </xf>
    <xf numFmtId="0" fontId="1" fillId="0" borderId="6" xfId="3" applyFont="1" applyBorder="1" applyProtection="1">
      <protection hidden="1"/>
    </xf>
    <xf numFmtId="0" fontId="13" fillId="5" borderId="6" xfId="0" applyFont="1" applyFill="1" applyBorder="1" applyAlignment="1" applyProtection="1">
      <alignment horizontal="center" wrapText="1"/>
      <protection hidden="1"/>
    </xf>
    <xf numFmtId="44" fontId="1" fillId="6" borderId="6" xfId="1" applyFont="1" applyFill="1" applyBorder="1" applyAlignment="1" applyProtection="1">
      <alignment horizontal="center"/>
      <protection locked="0"/>
    </xf>
    <xf numFmtId="44" fontId="13" fillId="5" borderId="6" xfId="0" applyNumberFormat="1" applyFont="1" applyFill="1" applyBorder="1" applyAlignment="1" applyProtection="1">
      <alignment wrapText="1"/>
      <protection hidden="1"/>
    </xf>
    <xf numFmtId="44" fontId="3" fillId="0" borderId="10" xfId="0" applyNumberFormat="1" applyFont="1" applyBorder="1" applyProtection="1">
      <protection hidden="1"/>
    </xf>
    <xf numFmtId="0" fontId="1" fillId="0" borderId="0" xfId="0" applyFont="1" applyAlignment="1" applyProtection="1">
      <alignment wrapText="1"/>
      <protection hidden="1"/>
    </xf>
    <xf numFmtId="0" fontId="1" fillId="0" borderId="6" xfId="0" applyFont="1" applyBorder="1" applyProtection="1">
      <protection hidden="1"/>
    </xf>
    <xf numFmtId="0" fontId="12" fillId="0" borderId="7" xfId="0" applyFont="1" applyBorder="1" applyProtection="1">
      <protection hidden="1"/>
    </xf>
    <xf numFmtId="44" fontId="12" fillId="0" borderId="8" xfId="0" applyNumberFormat="1" applyFont="1" applyBorder="1" applyProtection="1">
      <protection hidden="1"/>
    </xf>
    <xf numFmtId="0" fontId="3" fillId="0" borderId="6" xfId="0" applyFont="1" applyBorder="1"/>
    <xf numFmtId="49" fontId="0" fillId="0" borderId="0" xfId="0" applyNumberFormat="1"/>
    <xf numFmtId="0" fontId="0" fillId="0" borderId="0" xfId="0" applyAlignment="1" applyProtection="1">
      <alignment horizontal="center"/>
      <protection hidden="1"/>
    </xf>
    <xf numFmtId="49" fontId="0" fillId="0" borderId="6" xfId="0" applyNumberFormat="1" applyBorder="1"/>
    <xf numFmtId="0" fontId="0" fillId="0" borderId="6" xfId="0" applyBorder="1" applyAlignment="1" applyProtection="1">
      <alignment horizontal="center"/>
      <protection hidden="1"/>
    </xf>
    <xf numFmtId="0" fontId="0" fillId="0" borderId="5" xfId="0" applyBorder="1" applyAlignment="1" applyProtection="1">
      <alignment wrapText="1"/>
      <protection hidden="1"/>
    </xf>
    <xf numFmtId="0" fontId="0" fillId="5" borderId="5" xfId="0" applyFill="1" applyBorder="1" applyAlignment="1" applyProtection="1">
      <alignment horizontal="center"/>
      <protection hidden="1"/>
    </xf>
    <xf numFmtId="0" fontId="0" fillId="6" borderId="5" xfId="0" applyFill="1" applyBorder="1" applyProtection="1">
      <protection locked="0"/>
    </xf>
    <xf numFmtId="166" fontId="0" fillId="6" borderId="5" xfId="1" applyNumberFormat="1" applyFont="1" applyFill="1" applyBorder="1" applyProtection="1">
      <protection locked="0"/>
    </xf>
    <xf numFmtId="166" fontId="0" fillId="0" borderId="5" xfId="1" applyNumberFormat="1" applyFont="1" applyBorder="1" applyProtection="1">
      <protection hidden="1"/>
    </xf>
    <xf numFmtId="0" fontId="0" fillId="5" borderId="3" xfId="0" applyFill="1" applyBorder="1" applyProtection="1">
      <protection hidden="1"/>
    </xf>
    <xf numFmtId="0" fontId="0" fillId="5" borderId="3" xfId="0" applyFill="1" applyBorder="1" applyAlignment="1" applyProtection="1">
      <alignment horizontal="center"/>
      <protection hidden="1"/>
    </xf>
    <xf numFmtId="0" fontId="0" fillId="6" borderId="3" xfId="0" applyFill="1" applyBorder="1" applyAlignment="1" applyProtection="1">
      <alignment wrapText="1"/>
      <protection locked="0"/>
    </xf>
    <xf numFmtId="166" fontId="0" fillId="6" borderId="3" xfId="1" applyNumberFormat="1" applyFont="1" applyFill="1" applyBorder="1" applyProtection="1">
      <protection locked="0"/>
    </xf>
    <xf numFmtId="166" fontId="0" fillId="0" borderId="3" xfId="1" applyNumberFormat="1" applyFont="1" applyBorder="1" applyProtection="1">
      <protection hidden="1"/>
    </xf>
    <xf numFmtId="0" fontId="0" fillId="5" borderId="5" xfId="0" applyFill="1" applyBorder="1" applyProtection="1">
      <protection hidden="1"/>
    </xf>
    <xf numFmtId="0" fontId="0" fillId="6" borderId="5" xfId="0" applyFill="1" applyBorder="1" applyAlignment="1" applyProtection="1">
      <alignment wrapText="1"/>
      <protection locked="0"/>
    </xf>
    <xf numFmtId="0" fontId="0" fillId="5" borderId="5" xfId="0" applyFill="1" applyBorder="1" applyAlignment="1" applyProtection="1">
      <alignment wrapText="1"/>
      <protection hidden="1"/>
    </xf>
    <xf numFmtId="44" fontId="0" fillId="0" borderId="6" xfId="4" applyFont="1" applyBorder="1" applyProtection="1">
      <protection hidden="1"/>
    </xf>
    <xf numFmtId="44" fontId="3" fillId="0" borderId="6" xfId="0" applyNumberFormat="1" applyFont="1" applyBorder="1" applyProtection="1">
      <protection hidden="1"/>
    </xf>
    <xf numFmtId="0" fontId="12" fillId="0" borderId="0" xfId="0" applyFont="1" applyAlignment="1" applyProtection="1">
      <alignment wrapText="1"/>
      <protection hidden="1"/>
    </xf>
    <xf numFmtId="0" fontId="0" fillId="0" borderId="6" xfId="0" applyBorder="1" applyAlignment="1" applyProtection="1">
      <alignment wrapText="1"/>
      <protection hidden="1"/>
    </xf>
    <xf numFmtId="0" fontId="0" fillId="5" borderId="3" xfId="0" applyFill="1" applyBorder="1" applyAlignment="1" applyProtection="1">
      <alignment wrapText="1"/>
      <protection hidden="1"/>
    </xf>
    <xf numFmtId="0" fontId="0" fillId="0" borderId="0" xfId="0" applyAlignment="1" applyProtection="1">
      <alignment wrapText="1"/>
      <protection hidden="1"/>
    </xf>
    <xf numFmtId="49" fontId="0" fillId="0" borderId="6" xfId="0" applyNumberFormat="1" applyBorder="1" applyAlignment="1">
      <alignment wrapText="1"/>
    </xf>
    <xf numFmtId="4" fontId="12" fillId="0" borderId="0" xfId="0" applyNumberFormat="1" applyFont="1" applyProtection="1">
      <protection hidden="1"/>
    </xf>
    <xf numFmtId="0" fontId="3" fillId="0" borderId="6" xfId="0" applyFont="1" applyBorder="1" applyAlignment="1" applyProtection="1">
      <alignment wrapText="1"/>
      <protection hidden="1"/>
    </xf>
    <xf numFmtId="9" fontId="0" fillId="6" borderId="6" xfId="16" applyFont="1" applyFill="1" applyBorder="1" applyAlignment="1" applyProtection="1">
      <alignment wrapText="1"/>
      <protection locked="0"/>
    </xf>
    <xf numFmtId="10" fontId="3" fillId="0" borderId="6" xfId="0" applyNumberFormat="1" applyFont="1" applyBorder="1" applyAlignment="1" applyProtection="1">
      <alignment wrapText="1"/>
      <protection hidden="1"/>
    </xf>
    <xf numFmtId="0" fontId="15" fillId="0" borderId="0" xfId="0" applyFont="1" applyAlignment="1" applyProtection="1">
      <alignment wrapText="1"/>
      <protection hidden="1"/>
    </xf>
    <xf numFmtId="0" fontId="12" fillId="0" borderId="0" xfId="0" applyFont="1" applyAlignment="1" applyProtection="1">
      <alignment wrapText="1"/>
      <protection hidden="1"/>
    </xf>
    <xf numFmtId="0" fontId="12" fillId="0" borderId="11" xfId="0" applyFont="1" applyBorder="1" applyAlignment="1" applyProtection="1">
      <alignment wrapText="1"/>
      <protection hidden="1"/>
    </xf>
    <xf numFmtId="166" fontId="3" fillId="5" borderId="12" xfId="1" applyNumberFormat="1" applyFont="1" applyFill="1" applyBorder="1" applyProtection="1">
      <protection locked="0"/>
    </xf>
    <xf numFmtId="166" fontId="3" fillId="5" borderId="13" xfId="1" applyNumberFormat="1" applyFont="1" applyFill="1" applyBorder="1" applyProtection="1">
      <protection locked="0"/>
    </xf>
    <xf numFmtId="166" fontId="3" fillId="5" borderId="14" xfId="1" applyNumberFormat="1" applyFont="1" applyFill="1" applyBorder="1" applyProtection="1">
      <protection locked="0"/>
    </xf>
    <xf numFmtId="166" fontId="14" fillId="7" borderId="12" xfId="0" applyNumberFormat="1" applyFont="1" applyFill="1" applyBorder="1" applyProtection="1">
      <protection locked="0"/>
    </xf>
    <xf numFmtId="166" fontId="14" fillId="7" borderId="13" xfId="0" applyNumberFormat="1" applyFont="1" applyFill="1" applyBorder="1" applyProtection="1">
      <protection locked="0"/>
    </xf>
    <xf numFmtId="166" fontId="14" fillId="7" borderId="14" xfId="0" applyNumberFormat="1" applyFont="1" applyFill="1" applyBorder="1" applyProtection="1">
      <protection locked="0"/>
    </xf>
    <xf numFmtId="0" fontId="3" fillId="5" borderId="12" xfId="0" applyFont="1" applyFill="1" applyBorder="1" applyProtection="1">
      <protection hidden="1"/>
    </xf>
    <xf numFmtId="0" fontId="3" fillId="5" borderId="13" xfId="0" applyFont="1" applyFill="1" applyBorder="1" applyProtection="1">
      <protection hidden="1"/>
    </xf>
    <xf numFmtId="0" fontId="0" fillId="5" borderId="13" xfId="0" applyFill="1" applyBorder="1" applyProtection="1">
      <protection hidden="1"/>
    </xf>
    <xf numFmtId="0" fontId="0" fillId="5" borderId="14" xfId="0" applyFill="1" applyBorder="1" applyProtection="1">
      <protection hidden="1"/>
    </xf>
    <xf numFmtId="0" fontId="3" fillId="5" borderId="14" xfId="0" applyFont="1" applyFill="1" applyBorder="1" applyProtection="1">
      <protection hidden="1"/>
    </xf>
    <xf numFmtId="166" fontId="12" fillId="0" borderId="10" xfId="0" applyNumberFormat="1" applyFont="1" applyBorder="1" applyProtection="1">
      <protection hidden="1"/>
    </xf>
    <xf numFmtId="166" fontId="15" fillId="0" borderId="10" xfId="0" applyNumberFormat="1" applyFont="1" applyBorder="1" applyProtection="1">
      <protection hidden="1"/>
    </xf>
  </cellXfs>
  <cellStyles count="17">
    <cellStyle name="Controlecel" xfId="2" builtinId="23"/>
    <cellStyle name="Currency_BAM 2006" xfId="6" xr:uid="{DBFC4C34-01B8-4FF7-97FC-952372B4A75C}"/>
    <cellStyle name="Normal 2" xfId="8" xr:uid="{4F1E63A4-7545-4695-A84F-45C7FD81D4F2}"/>
    <cellStyle name="Normal 2 2" xfId="11" xr:uid="{7AA4E143-8883-4514-A14E-4983AB93A1AD}"/>
    <cellStyle name="Procent" xfId="16" builtinId="5"/>
    <cellStyle name="Procent 2" xfId="15" xr:uid="{CEFFD135-8F15-45CB-A4EB-947F510B763F}"/>
    <cellStyle name="Standaard" xfId="0" builtinId="0"/>
    <cellStyle name="Standaard 2" xfId="3" xr:uid="{B36DBB98-F399-497D-979B-3ED14A181460}"/>
    <cellStyle name="Standaard 2 2" xfId="12" xr:uid="{F28DC3D1-9001-4F7D-8401-9F50C3AB8354}"/>
    <cellStyle name="Standaard 2 3" xfId="9" xr:uid="{8254E3CD-FE93-46F1-A991-BAB3C1FA3213}"/>
    <cellStyle name="Standaard 3" xfId="10" xr:uid="{B1BD7F71-0296-4BC3-91EC-6A0F6713C9C1}"/>
    <cellStyle name="Standaard 4" xfId="13" xr:uid="{0D4F8508-A0E9-49C1-B0BC-F7060EFA1989}"/>
    <cellStyle name="Standaard 5" xfId="5" xr:uid="{49B0AC35-403D-496F-BAA2-A298B48DD20D}"/>
    <cellStyle name="Valuta" xfId="1" builtinId="4"/>
    <cellStyle name="Valuta 2" xfId="14" xr:uid="{36828A23-FFE4-4D72-BA2E-8A4080128E4A}"/>
    <cellStyle name="Valuta 3" xfId="7" xr:uid="{F34B0FFF-C827-45D7-B97C-00E270B954D5}"/>
    <cellStyle name="Valuta 4" xfId="4" xr:uid="{D09FCC80-2EF5-45EF-BE8B-81A1CD9F2D3F}"/>
  </cellStyles>
  <dxfs count="0"/>
  <tableStyles count="0" defaultTableStyle="TableStyleMedium2" defaultPivotStyle="PivotStyleLight16"/>
  <colors>
    <mruColors>
      <color rgb="FFF4F49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41595-5DD4-413E-AAF5-3ED0F49BE7DD}">
  <dimension ref="A1:A20"/>
  <sheetViews>
    <sheetView workbookViewId="0">
      <selection activeCell="A10" sqref="A10"/>
    </sheetView>
  </sheetViews>
  <sheetFormatPr defaultColWidth="8.85546875" defaultRowHeight="15" x14ac:dyDescent="0.25"/>
  <cols>
    <col min="1" max="1" width="99.140625" style="2" customWidth="1"/>
    <col min="2" max="16384" width="8.85546875" style="2"/>
  </cols>
  <sheetData>
    <row r="1" spans="1:1" ht="15.75" thickBot="1" x14ac:dyDescent="0.3">
      <c r="A1" s="1" t="s">
        <v>0</v>
      </c>
    </row>
    <row r="2" spans="1:1" x14ac:dyDescent="0.25">
      <c r="A2" s="3" t="s">
        <v>1</v>
      </c>
    </row>
    <row r="3" spans="1:1" ht="38.25" x14ac:dyDescent="0.25">
      <c r="A3" s="4" t="s">
        <v>75</v>
      </c>
    </row>
    <row r="4" spans="1:1" x14ac:dyDescent="0.25">
      <c r="A4" s="5"/>
    </row>
    <row r="5" spans="1:1" x14ac:dyDescent="0.25">
      <c r="A5" s="6" t="s">
        <v>2</v>
      </c>
    </row>
    <row r="6" spans="1:1" x14ac:dyDescent="0.25">
      <c r="A6" s="6"/>
    </row>
    <row r="7" spans="1:1" ht="25.5" x14ac:dyDescent="0.25">
      <c r="A7" s="7" t="s">
        <v>3</v>
      </c>
    </row>
    <row r="8" spans="1:1" x14ac:dyDescent="0.25">
      <c r="A8" s="7"/>
    </row>
    <row r="9" spans="1:1" ht="38.25" x14ac:dyDescent="0.25">
      <c r="A9" s="7" t="s">
        <v>95</v>
      </c>
    </row>
    <row r="10" spans="1:1" x14ac:dyDescent="0.25">
      <c r="A10" s="7"/>
    </row>
    <row r="11" spans="1:1" ht="51" x14ac:dyDescent="0.25">
      <c r="A11" s="7" t="s">
        <v>4</v>
      </c>
    </row>
    <row r="12" spans="1:1" x14ac:dyDescent="0.25">
      <c r="A12" s="8"/>
    </row>
    <row r="13" spans="1:1" x14ac:dyDescent="0.25">
      <c r="A13" s="6" t="s">
        <v>5</v>
      </c>
    </row>
    <row r="14" spans="1:1" x14ac:dyDescent="0.25">
      <c r="A14" s="6"/>
    </row>
    <row r="15" spans="1:1" x14ac:dyDescent="0.25">
      <c r="A15" s="6" t="s">
        <v>6</v>
      </c>
    </row>
    <row r="16" spans="1:1" x14ac:dyDescent="0.25">
      <c r="A16" s="6"/>
    </row>
    <row r="17" spans="1:1" ht="63.75" x14ac:dyDescent="0.25">
      <c r="A17" s="6" t="s">
        <v>119</v>
      </c>
    </row>
    <row r="18" spans="1:1" x14ac:dyDescent="0.25">
      <c r="A18" s="6"/>
    </row>
    <row r="19" spans="1:1" x14ac:dyDescent="0.25">
      <c r="A19" s="27" t="s">
        <v>93</v>
      </c>
    </row>
    <row r="20" spans="1:1" x14ac:dyDescent="0.25">
      <c r="A20" s="22"/>
    </row>
  </sheetData>
  <sheetProtection algorithmName="SHA-512" hashValue="r1qsfcpGOEx3mAqTAJ2RiwzRxEtySj1D1xoFlrfrn9w5TLvu3pn/doNu06a2BAKVz868RlWTHjOATy7WA+epuA==" saltValue="77JkSzMWnQ4bFgSp0rHB3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85A30-BDA3-41BE-88CB-AADBB4CBA171}">
  <dimension ref="A1:C6"/>
  <sheetViews>
    <sheetView workbookViewId="0">
      <selection activeCell="B3" sqref="B3"/>
    </sheetView>
  </sheetViews>
  <sheetFormatPr defaultColWidth="8.85546875" defaultRowHeight="15" x14ac:dyDescent="0.25"/>
  <cols>
    <col min="1" max="1" width="30.28515625" style="2" bestFit="1" customWidth="1"/>
    <col min="2" max="2" width="16.85546875" style="2" bestFit="1" customWidth="1"/>
    <col min="3" max="16384" width="8.85546875" style="2"/>
  </cols>
  <sheetData>
    <row r="1" spans="1:3" ht="16.5" thickTop="1" thickBot="1" x14ac:dyDescent="0.3">
      <c r="A1" s="9" t="s">
        <v>7</v>
      </c>
      <c r="B1" s="9" t="s">
        <v>8</v>
      </c>
    </row>
    <row r="2" spans="1:3" ht="15.75" thickTop="1" x14ac:dyDescent="0.25">
      <c r="A2" s="15" t="s">
        <v>9</v>
      </c>
      <c r="B2" s="11">
        <f>'1. In te huren artikelen'!G56</f>
        <v>0</v>
      </c>
    </row>
    <row r="3" spans="1:3" x14ac:dyDescent="0.25">
      <c r="A3" s="15" t="s">
        <v>10</v>
      </c>
      <c r="B3" s="11">
        <f>'2. Technische ondersteuning'!D8</f>
        <v>0</v>
      </c>
    </row>
    <row r="4" spans="1:3" x14ac:dyDescent="0.25">
      <c r="A4" s="15" t="s">
        <v>11</v>
      </c>
      <c r="B4" s="12">
        <f>'3. Transportkosten'!E9</f>
        <v>0</v>
      </c>
    </row>
    <row r="5" spans="1:3" ht="15.75" thickBot="1" x14ac:dyDescent="0.3"/>
    <row r="6" spans="1:3" ht="16.5" thickBot="1" x14ac:dyDescent="0.3">
      <c r="A6" s="41" t="s">
        <v>12</v>
      </c>
      <c r="B6" s="42">
        <f>SUM(B2:B4)</f>
        <v>0</v>
      </c>
      <c r="C6" s="13"/>
    </row>
  </sheetData>
  <sheetProtection algorithmName="SHA-512" hashValue="bjMAX0D6B1XnaY0hT1+JacH3C6OborVb3KHftRPKhiy/0xE08pkF5k8HRZ3cxQmj2X3NKJBuSqxxW6G1589W1A==" saltValue="YlD9kAh/TYtnMXQ7vgOyTw==" spinCount="100000" sheet="1" objects="1" scenarios="1"/>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AD5C4-43B7-48C8-B26B-8EAEF43BDFA6}">
  <dimension ref="B1:G73"/>
  <sheetViews>
    <sheetView tabSelected="1" topLeftCell="A41" workbookViewId="0">
      <selection activeCell="F42" sqref="F42:F49"/>
    </sheetView>
  </sheetViews>
  <sheetFormatPr defaultColWidth="8.85546875" defaultRowHeight="15" x14ac:dyDescent="0.25"/>
  <cols>
    <col min="1" max="1" width="3.42578125" style="2" customWidth="1"/>
    <col min="2" max="2" width="66.7109375" style="2" customWidth="1"/>
    <col min="3" max="3" width="43.28515625" style="66" customWidth="1"/>
    <col min="4" max="4" width="17" style="2" customWidth="1"/>
    <col min="5" max="5" width="47.140625" style="2" customWidth="1"/>
    <col min="6" max="6" width="13.42578125" style="2" customWidth="1"/>
    <col min="7" max="7" width="25.140625" style="2" bestFit="1" customWidth="1"/>
    <col min="8" max="8" width="25" style="2" bestFit="1" customWidth="1"/>
    <col min="9" max="9" width="18.28515625" style="2" customWidth="1"/>
    <col min="10" max="16384" width="8.85546875" style="2"/>
  </cols>
  <sheetData>
    <row r="1" spans="2:7" ht="15.75" x14ac:dyDescent="0.25">
      <c r="B1" s="28" t="s">
        <v>13</v>
      </c>
      <c r="C1" s="63"/>
      <c r="D1" s="13"/>
    </row>
    <row r="2" spans="2:7" ht="15.75" thickBot="1" x14ac:dyDescent="0.3">
      <c r="B2" s="13"/>
      <c r="C2" s="18"/>
    </row>
    <row r="3" spans="2:7" ht="48.6" customHeight="1" thickTop="1" thickBot="1" x14ac:dyDescent="0.3">
      <c r="B3" s="14" t="s">
        <v>14</v>
      </c>
      <c r="C3" s="29" t="s">
        <v>15</v>
      </c>
      <c r="D3" s="29" t="s">
        <v>16</v>
      </c>
      <c r="E3" s="14" t="s">
        <v>17</v>
      </c>
      <c r="F3" s="14" t="s">
        <v>111</v>
      </c>
      <c r="G3" s="14" t="s">
        <v>18</v>
      </c>
    </row>
    <row r="4" spans="2:7" ht="15.75" thickBot="1" x14ac:dyDescent="0.3">
      <c r="B4" s="75" t="s">
        <v>19</v>
      </c>
      <c r="C4" s="76"/>
      <c r="D4" s="76"/>
      <c r="E4" s="76"/>
      <c r="F4" s="76"/>
      <c r="G4" s="77"/>
    </row>
    <row r="5" spans="2:7" x14ac:dyDescent="0.25">
      <c r="B5" s="48" t="s">
        <v>20</v>
      </c>
      <c r="C5" s="48" t="s">
        <v>21</v>
      </c>
      <c r="D5" s="49">
        <v>13</v>
      </c>
      <c r="E5" s="50"/>
      <c r="F5" s="51"/>
      <c r="G5" s="52">
        <f t="shared" ref="G5:G13" si="0">D5*F5</f>
        <v>0</v>
      </c>
    </row>
    <row r="6" spans="2:7" x14ac:dyDescent="0.25">
      <c r="B6" s="15" t="s">
        <v>22</v>
      </c>
      <c r="C6" s="26" t="s">
        <v>23</v>
      </c>
      <c r="D6" s="25">
        <v>12</v>
      </c>
      <c r="E6" s="16"/>
      <c r="F6" s="23"/>
      <c r="G6" s="24">
        <f t="shared" si="0"/>
        <v>0</v>
      </c>
    </row>
    <row r="7" spans="2:7" x14ac:dyDescent="0.25">
      <c r="B7" s="15" t="s">
        <v>24</v>
      </c>
      <c r="C7" s="26" t="s">
        <v>25</v>
      </c>
      <c r="D7" s="25">
        <v>10</v>
      </c>
      <c r="E7" s="17"/>
      <c r="F7" s="23"/>
      <c r="G7" s="24">
        <f t="shared" si="0"/>
        <v>0</v>
      </c>
    </row>
    <row r="8" spans="2:7" ht="30" x14ac:dyDescent="0.25">
      <c r="B8" s="15" t="s">
        <v>76</v>
      </c>
      <c r="C8" s="26" t="s">
        <v>77</v>
      </c>
      <c r="D8" s="25">
        <v>21</v>
      </c>
      <c r="E8" s="17"/>
      <c r="F8" s="23"/>
      <c r="G8" s="24">
        <f t="shared" si="0"/>
        <v>0</v>
      </c>
    </row>
    <row r="9" spans="2:7" x14ac:dyDescent="0.25">
      <c r="B9" s="46" t="s">
        <v>89</v>
      </c>
      <c r="C9" s="64"/>
      <c r="D9" s="47">
        <v>28</v>
      </c>
      <c r="E9" s="17"/>
      <c r="F9" s="23"/>
      <c r="G9" s="24">
        <f t="shared" si="0"/>
        <v>0</v>
      </c>
    </row>
    <row r="10" spans="2:7" x14ac:dyDescent="0.25">
      <c r="B10" s="15" t="s">
        <v>26</v>
      </c>
      <c r="C10" s="26" t="s">
        <v>27</v>
      </c>
      <c r="D10" s="25">
        <v>11</v>
      </c>
      <c r="E10" s="17"/>
      <c r="F10" s="23"/>
      <c r="G10" s="24">
        <f t="shared" si="0"/>
        <v>0</v>
      </c>
    </row>
    <row r="11" spans="2:7" x14ac:dyDescent="0.25">
      <c r="B11" s="15" t="s">
        <v>28</v>
      </c>
      <c r="C11" s="26" t="s">
        <v>29</v>
      </c>
      <c r="D11" s="25">
        <v>32</v>
      </c>
      <c r="E11" s="17"/>
      <c r="F11" s="23"/>
      <c r="G11" s="24">
        <f t="shared" si="0"/>
        <v>0</v>
      </c>
    </row>
    <row r="12" spans="2:7" x14ac:dyDescent="0.25">
      <c r="B12" s="15" t="s">
        <v>30</v>
      </c>
      <c r="C12" s="26" t="s">
        <v>102</v>
      </c>
      <c r="D12" s="25">
        <v>10</v>
      </c>
      <c r="E12" s="17"/>
      <c r="F12" s="23"/>
      <c r="G12" s="24">
        <f t="shared" si="0"/>
        <v>0</v>
      </c>
    </row>
    <row r="13" spans="2:7" ht="15.75" thickBot="1" x14ac:dyDescent="0.3">
      <c r="B13" s="53" t="s">
        <v>31</v>
      </c>
      <c r="C13" s="65" t="s">
        <v>32</v>
      </c>
      <c r="D13" s="54">
        <v>8</v>
      </c>
      <c r="E13" s="55"/>
      <c r="F13" s="56"/>
      <c r="G13" s="57">
        <f t="shared" si="0"/>
        <v>0</v>
      </c>
    </row>
    <row r="14" spans="2:7" ht="15.75" thickBot="1" x14ac:dyDescent="0.3">
      <c r="B14" s="75" t="s">
        <v>33</v>
      </c>
      <c r="C14" s="76"/>
      <c r="D14" s="76"/>
      <c r="E14" s="76"/>
      <c r="F14" s="76"/>
      <c r="G14" s="77"/>
    </row>
    <row r="15" spans="2:7" x14ac:dyDescent="0.25">
      <c r="B15" s="58" t="s">
        <v>34</v>
      </c>
      <c r="C15" s="60" t="s">
        <v>35</v>
      </c>
      <c r="D15" s="49">
        <v>4</v>
      </c>
      <c r="E15" s="59"/>
      <c r="F15" s="51"/>
      <c r="G15" s="52">
        <f>D15*F15</f>
        <v>0</v>
      </c>
    </row>
    <row r="16" spans="2:7" ht="60" x14ac:dyDescent="0.25">
      <c r="B16" s="15" t="s">
        <v>36</v>
      </c>
      <c r="C16" s="26" t="s">
        <v>118</v>
      </c>
      <c r="D16" s="25">
        <v>3</v>
      </c>
      <c r="E16" s="17"/>
      <c r="F16" s="23"/>
      <c r="G16" s="24">
        <f>D16*F16</f>
        <v>0</v>
      </c>
    </row>
    <row r="17" spans="2:7" x14ac:dyDescent="0.25">
      <c r="B17" s="15" t="s">
        <v>78</v>
      </c>
      <c r="C17" s="26"/>
      <c r="D17" s="25">
        <v>18</v>
      </c>
      <c r="E17" s="17"/>
      <c r="F17" s="23"/>
      <c r="G17" s="24">
        <f>D17*F17</f>
        <v>0</v>
      </c>
    </row>
    <row r="18" spans="2:7" ht="30.75" thickBot="1" x14ac:dyDescent="0.3">
      <c r="B18" s="53" t="s">
        <v>37</v>
      </c>
      <c r="C18" s="65" t="s">
        <v>96</v>
      </c>
      <c r="D18" s="54">
        <v>8</v>
      </c>
      <c r="E18" s="55"/>
      <c r="F18" s="56"/>
      <c r="G18" s="57">
        <f>D18*F18</f>
        <v>0</v>
      </c>
    </row>
    <row r="19" spans="2:7" ht="15.75" thickBot="1" x14ac:dyDescent="0.3">
      <c r="B19" s="78" t="s">
        <v>104</v>
      </c>
      <c r="C19" s="79"/>
      <c r="D19" s="79"/>
      <c r="E19" s="79"/>
      <c r="F19" s="79"/>
      <c r="G19" s="80"/>
    </row>
    <row r="20" spans="2:7" x14ac:dyDescent="0.25">
      <c r="B20" s="58" t="s">
        <v>38</v>
      </c>
      <c r="C20" s="60" t="s">
        <v>39</v>
      </c>
      <c r="D20" s="49">
        <v>76</v>
      </c>
      <c r="E20" s="59"/>
      <c r="F20" s="51"/>
      <c r="G20" s="52">
        <f>D20*F20</f>
        <v>0</v>
      </c>
    </row>
    <row r="21" spans="2:7" x14ac:dyDescent="0.25">
      <c r="B21" s="15" t="s">
        <v>79</v>
      </c>
      <c r="C21" s="26" t="s">
        <v>103</v>
      </c>
      <c r="D21" s="25">
        <v>2</v>
      </c>
      <c r="E21" s="17"/>
      <c r="F21" s="23"/>
      <c r="G21" s="24">
        <f>D21*F21</f>
        <v>0</v>
      </c>
    </row>
    <row r="22" spans="2:7" x14ac:dyDescent="0.25">
      <c r="B22" s="15" t="s">
        <v>41</v>
      </c>
      <c r="C22" s="26" t="s">
        <v>40</v>
      </c>
      <c r="D22" s="25">
        <v>32</v>
      </c>
      <c r="E22" s="17"/>
      <c r="F22" s="23"/>
      <c r="G22" s="24">
        <f>D22*F22</f>
        <v>0</v>
      </c>
    </row>
    <row r="23" spans="2:7" x14ac:dyDescent="0.25">
      <c r="B23" s="15" t="s">
        <v>80</v>
      </c>
      <c r="C23" s="26" t="s">
        <v>107</v>
      </c>
      <c r="D23" s="25">
        <v>56</v>
      </c>
      <c r="E23" s="17"/>
      <c r="F23" s="23"/>
      <c r="G23" s="24">
        <f>D23*F23</f>
        <v>0</v>
      </c>
    </row>
    <row r="24" spans="2:7" ht="15.75" thickBot="1" x14ac:dyDescent="0.3">
      <c r="B24" s="53" t="s">
        <v>42</v>
      </c>
      <c r="C24" s="65" t="s">
        <v>43</v>
      </c>
      <c r="D24" s="54">
        <v>11</v>
      </c>
      <c r="E24" s="55"/>
      <c r="F24" s="56"/>
      <c r="G24" s="57">
        <f>D24*F24</f>
        <v>0</v>
      </c>
    </row>
    <row r="25" spans="2:7" ht="15.75" thickBot="1" x14ac:dyDescent="0.3">
      <c r="B25" s="81" t="s">
        <v>44</v>
      </c>
      <c r="C25" s="82"/>
      <c r="D25" s="83"/>
      <c r="E25" s="83"/>
      <c r="F25" s="83"/>
      <c r="G25" s="84"/>
    </row>
    <row r="26" spans="2:7" x14ac:dyDescent="0.25">
      <c r="B26" s="60" t="s">
        <v>108</v>
      </c>
      <c r="C26" s="60" t="s">
        <v>45</v>
      </c>
      <c r="D26" s="49">
        <v>32</v>
      </c>
      <c r="E26" s="59"/>
      <c r="F26" s="51"/>
      <c r="G26" s="52">
        <f t="shared" ref="G26:G40" si="1">D26*F26</f>
        <v>0</v>
      </c>
    </row>
    <row r="27" spans="2:7" x14ac:dyDescent="0.25">
      <c r="B27" s="46" t="s">
        <v>97</v>
      </c>
      <c r="C27" s="60" t="s">
        <v>45</v>
      </c>
      <c r="D27" s="45">
        <v>28</v>
      </c>
      <c r="E27" s="17"/>
      <c r="F27" s="23"/>
      <c r="G27" s="24">
        <f t="shared" si="1"/>
        <v>0</v>
      </c>
    </row>
    <row r="28" spans="2:7" x14ac:dyDescent="0.25">
      <c r="B28" s="46" t="s">
        <v>98</v>
      </c>
      <c r="C28" s="60" t="s">
        <v>45</v>
      </c>
      <c r="D28" s="47">
        <v>32</v>
      </c>
      <c r="E28" s="17"/>
      <c r="F28" s="23"/>
      <c r="G28" s="24">
        <f t="shared" si="1"/>
        <v>0</v>
      </c>
    </row>
    <row r="29" spans="2:7" x14ac:dyDescent="0.25">
      <c r="B29" s="46" t="s">
        <v>99</v>
      </c>
      <c r="C29" s="60" t="s">
        <v>45</v>
      </c>
      <c r="D29" s="47">
        <v>24</v>
      </c>
      <c r="E29" s="17"/>
      <c r="F29" s="23"/>
      <c r="G29" s="24">
        <f t="shared" si="1"/>
        <v>0</v>
      </c>
    </row>
    <row r="30" spans="2:7" x14ac:dyDescent="0.25">
      <c r="B30" s="46" t="s">
        <v>100</v>
      </c>
      <c r="C30" s="60" t="s">
        <v>45</v>
      </c>
      <c r="D30" s="47">
        <v>56</v>
      </c>
      <c r="E30" s="17"/>
      <c r="F30" s="23"/>
      <c r="G30" s="24">
        <f t="shared" si="1"/>
        <v>0</v>
      </c>
    </row>
    <row r="31" spans="2:7" x14ac:dyDescent="0.25">
      <c r="B31" s="46" t="s">
        <v>101</v>
      </c>
      <c r="C31" s="60" t="s">
        <v>45</v>
      </c>
      <c r="D31" s="47">
        <v>48</v>
      </c>
      <c r="E31" s="17"/>
      <c r="F31" s="23"/>
      <c r="G31" s="24">
        <f t="shared" si="1"/>
        <v>0</v>
      </c>
    </row>
    <row r="32" spans="2:7" x14ac:dyDescent="0.25">
      <c r="B32" s="46" t="s">
        <v>86</v>
      </c>
      <c r="C32" s="26"/>
      <c r="D32" s="47">
        <v>33</v>
      </c>
      <c r="E32" s="17"/>
      <c r="F32" s="23"/>
      <c r="G32" s="24">
        <f t="shared" si="1"/>
        <v>0</v>
      </c>
    </row>
    <row r="33" spans="2:7" x14ac:dyDescent="0.25">
      <c r="B33" s="46" t="s">
        <v>85</v>
      </c>
      <c r="C33" s="26"/>
      <c r="D33" s="47">
        <v>37</v>
      </c>
      <c r="E33" s="17"/>
      <c r="F33" s="23"/>
      <c r="G33" s="24">
        <f t="shared" si="1"/>
        <v>0</v>
      </c>
    </row>
    <row r="34" spans="2:7" x14ac:dyDescent="0.25">
      <c r="B34" s="46" t="s">
        <v>91</v>
      </c>
      <c r="C34" s="26"/>
      <c r="D34" s="47">
        <v>27</v>
      </c>
      <c r="E34" s="17"/>
      <c r="F34" s="23"/>
      <c r="G34" s="24">
        <f t="shared" si="1"/>
        <v>0</v>
      </c>
    </row>
    <row r="35" spans="2:7" x14ac:dyDescent="0.25">
      <c r="B35" s="46" t="s">
        <v>88</v>
      </c>
      <c r="C35" s="26"/>
      <c r="D35" s="47">
        <v>32</v>
      </c>
      <c r="E35" s="17"/>
      <c r="F35" s="23"/>
      <c r="G35" s="24">
        <f t="shared" si="1"/>
        <v>0</v>
      </c>
    </row>
    <row r="36" spans="2:7" x14ac:dyDescent="0.25">
      <c r="B36" s="26" t="s">
        <v>47</v>
      </c>
      <c r="C36" s="26" t="s">
        <v>48</v>
      </c>
      <c r="D36" s="25">
        <v>250</v>
      </c>
      <c r="E36" s="17"/>
      <c r="F36" s="23"/>
      <c r="G36" s="24">
        <f t="shared" si="1"/>
        <v>0</v>
      </c>
    </row>
    <row r="37" spans="2:7" x14ac:dyDescent="0.25">
      <c r="B37" s="26" t="s">
        <v>120</v>
      </c>
      <c r="C37" s="26" t="s">
        <v>46</v>
      </c>
      <c r="D37" s="25">
        <v>30</v>
      </c>
      <c r="E37" s="17"/>
      <c r="F37" s="23"/>
      <c r="G37" s="24">
        <f t="shared" si="1"/>
        <v>0</v>
      </c>
    </row>
    <row r="38" spans="2:7" x14ac:dyDescent="0.25">
      <c r="B38" s="15" t="s">
        <v>49</v>
      </c>
      <c r="C38" s="26" t="s">
        <v>105</v>
      </c>
      <c r="D38" s="25">
        <v>100</v>
      </c>
      <c r="E38" s="17"/>
      <c r="F38" s="23"/>
      <c r="G38" s="24">
        <f t="shared" si="1"/>
        <v>0</v>
      </c>
    </row>
    <row r="39" spans="2:7" x14ac:dyDescent="0.25">
      <c r="B39" s="15" t="s">
        <v>50</v>
      </c>
      <c r="C39" s="26"/>
      <c r="D39" s="25">
        <v>12</v>
      </c>
      <c r="E39" s="17"/>
      <c r="F39" s="23"/>
      <c r="G39" s="24">
        <f t="shared" si="1"/>
        <v>0</v>
      </c>
    </row>
    <row r="40" spans="2:7" ht="15.75" thickBot="1" x14ac:dyDescent="0.3">
      <c r="B40" s="53" t="s">
        <v>51</v>
      </c>
      <c r="C40" s="65"/>
      <c r="D40" s="54">
        <v>8</v>
      </c>
      <c r="E40" s="55"/>
      <c r="F40" s="56"/>
      <c r="G40" s="57">
        <f t="shared" si="1"/>
        <v>0</v>
      </c>
    </row>
    <row r="41" spans="2:7" ht="15.75" thickBot="1" x14ac:dyDescent="0.3">
      <c r="B41" s="81"/>
      <c r="C41" s="82"/>
      <c r="D41" s="82"/>
      <c r="E41" s="82"/>
      <c r="F41" s="82"/>
      <c r="G41" s="85"/>
    </row>
    <row r="42" spans="2:7" x14ac:dyDescent="0.25">
      <c r="B42" s="58" t="s">
        <v>109</v>
      </c>
      <c r="C42" s="60" t="s">
        <v>112</v>
      </c>
      <c r="D42" s="49">
        <v>1</v>
      </c>
      <c r="E42" s="59"/>
      <c r="F42" s="51"/>
      <c r="G42" s="52">
        <f>D42*F42</f>
        <v>0</v>
      </c>
    </row>
    <row r="43" spans="2:7" ht="45" x14ac:dyDescent="0.25">
      <c r="B43" s="15" t="s">
        <v>52</v>
      </c>
      <c r="C43" s="26" t="s">
        <v>106</v>
      </c>
      <c r="D43" s="25">
        <v>10</v>
      </c>
      <c r="E43" s="17"/>
      <c r="F43" s="23"/>
      <c r="G43" s="52">
        <f t="shared" ref="G43:G49" si="2">D43*F43</f>
        <v>0</v>
      </c>
    </row>
    <row r="44" spans="2:7" x14ac:dyDescent="0.25">
      <c r="B44" s="15" t="s">
        <v>53</v>
      </c>
      <c r="C44" s="26" t="s">
        <v>54</v>
      </c>
      <c r="D44" s="25">
        <v>8</v>
      </c>
      <c r="E44" s="17"/>
      <c r="F44" s="23"/>
      <c r="G44" s="52">
        <f t="shared" si="2"/>
        <v>0</v>
      </c>
    </row>
    <row r="45" spans="2:7" x14ac:dyDescent="0.25">
      <c r="B45" s="15" t="s">
        <v>81</v>
      </c>
      <c r="C45" s="26" t="s">
        <v>82</v>
      </c>
      <c r="D45" s="25">
        <v>24</v>
      </c>
      <c r="E45" s="17"/>
      <c r="F45" s="23"/>
      <c r="G45" s="52">
        <f t="shared" si="2"/>
        <v>0</v>
      </c>
    </row>
    <row r="46" spans="2:7" x14ac:dyDescent="0.25">
      <c r="B46" s="46" t="s">
        <v>83</v>
      </c>
      <c r="C46" s="64" t="s">
        <v>92</v>
      </c>
      <c r="D46" s="47">
        <v>75</v>
      </c>
      <c r="E46" s="17"/>
      <c r="F46" s="23"/>
      <c r="G46" s="52">
        <f t="shared" si="2"/>
        <v>0</v>
      </c>
    </row>
    <row r="47" spans="2:7" x14ac:dyDescent="0.25">
      <c r="B47" s="46" t="s">
        <v>90</v>
      </c>
      <c r="C47" s="64" t="s">
        <v>92</v>
      </c>
      <c r="D47" s="47">
        <v>30</v>
      </c>
      <c r="E47" s="17"/>
      <c r="F47" s="23"/>
      <c r="G47" s="52">
        <f t="shared" si="2"/>
        <v>0</v>
      </c>
    </row>
    <row r="48" spans="2:7" x14ac:dyDescent="0.25">
      <c r="B48" s="46" t="s">
        <v>84</v>
      </c>
      <c r="C48" s="64"/>
      <c r="D48" s="47">
        <v>65</v>
      </c>
      <c r="E48" s="17"/>
      <c r="F48" s="23"/>
      <c r="G48" s="52">
        <f t="shared" si="2"/>
        <v>0</v>
      </c>
    </row>
    <row r="49" spans="2:7" ht="15.75" thickBot="1" x14ac:dyDescent="0.3">
      <c r="B49" s="46" t="s">
        <v>87</v>
      </c>
      <c r="C49" s="64"/>
      <c r="D49" s="47">
        <v>35</v>
      </c>
      <c r="E49" s="17"/>
      <c r="F49" s="23"/>
      <c r="G49" s="52">
        <f t="shared" si="2"/>
        <v>0</v>
      </c>
    </row>
    <row r="50" spans="2:7" ht="27" customHeight="1" thickBot="1" x14ac:dyDescent="0.3">
      <c r="E50" s="73"/>
      <c r="F50" s="74"/>
      <c r="G50" s="86">
        <f>SUM(G5:G49)</f>
        <v>0</v>
      </c>
    </row>
    <row r="51" spans="2:7" ht="15" customHeight="1" x14ac:dyDescent="0.25">
      <c r="E51" s="63"/>
      <c r="F51" s="63"/>
      <c r="G51" s="68"/>
    </row>
    <row r="52" spans="2:7" ht="15" customHeight="1" x14ac:dyDescent="0.25">
      <c r="E52" s="69" t="s">
        <v>114</v>
      </c>
      <c r="F52" s="69" t="s">
        <v>113</v>
      </c>
      <c r="G52" s="68"/>
    </row>
    <row r="53" spans="2:7" ht="15" customHeight="1" x14ac:dyDescent="0.25">
      <c r="E53" s="64" t="s">
        <v>116</v>
      </c>
      <c r="F53" s="70"/>
      <c r="G53" s="68"/>
    </row>
    <row r="54" spans="2:7" ht="15" customHeight="1" x14ac:dyDescent="0.25">
      <c r="E54" s="64" t="s">
        <v>117</v>
      </c>
      <c r="F54" s="70"/>
      <c r="G54" s="68"/>
    </row>
    <row r="55" spans="2:7" ht="15" customHeight="1" thickBot="1" x14ac:dyDescent="0.3">
      <c r="E55" s="69" t="s">
        <v>115</v>
      </c>
      <c r="F55" s="71">
        <f>(F53+F54)/2</f>
        <v>0</v>
      </c>
      <c r="G55" s="68"/>
    </row>
    <row r="56" spans="2:7" ht="30" customHeight="1" thickBot="1" x14ac:dyDescent="0.4">
      <c r="E56" s="72" t="s">
        <v>12</v>
      </c>
      <c r="G56" s="87">
        <f>G50*(100%-F55)</f>
        <v>0</v>
      </c>
    </row>
    <row r="58" spans="2:7" ht="318" customHeight="1" x14ac:dyDescent="0.25">
      <c r="B58" s="67" t="s">
        <v>110</v>
      </c>
    </row>
    <row r="59" spans="2:7" x14ac:dyDescent="0.25">
      <c r="B59" s="44"/>
      <c r="D59" s="45"/>
    </row>
    <row r="60" spans="2:7" x14ac:dyDescent="0.25">
      <c r="B60" s="44"/>
      <c r="D60" s="45"/>
    </row>
    <row r="61" spans="2:7" x14ac:dyDescent="0.25">
      <c r="B61" s="44"/>
      <c r="D61" s="45"/>
    </row>
    <row r="62" spans="2:7" x14ac:dyDescent="0.25">
      <c r="B62" s="44"/>
      <c r="D62" s="45"/>
    </row>
    <row r="63" spans="2:7" x14ac:dyDescent="0.25">
      <c r="D63" s="45"/>
    </row>
    <row r="64" spans="2:7" x14ac:dyDescent="0.25">
      <c r="D64" s="45"/>
    </row>
    <row r="65" spans="2:4" x14ac:dyDescent="0.25">
      <c r="D65" s="45"/>
    </row>
    <row r="66" spans="2:4" x14ac:dyDescent="0.25">
      <c r="D66" s="45"/>
    </row>
    <row r="67" spans="2:4" x14ac:dyDescent="0.25">
      <c r="D67" s="45"/>
    </row>
    <row r="68" spans="2:4" x14ac:dyDescent="0.25">
      <c r="D68" s="45"/>
    </row>
    <row r="69" spans="2:4" x14ac:dyDescent="0.25">
      <c r="D69" s="45"/>
    </row>
    <row r="70" spans="2:4" x14ac:dyDescent="0.25">
      <c r="D70" s="45"/>
    </row>
    <row r="72" spans="2:4" x14ac:dyDescent="0.25">
      <c r="B72" s="44"/>
      <c r="D72" s="45"/>
    </row>
    <row r="73" spans="2:4" x14ac:dyDescent="0.25">
      <c r="B73" s="44"/>
      <c r="D73" s="45"/>
    </row>
  </sheetData>
  <sheetProtection algorithmName="SHA-512" hashValue="v4wKHHK5unhTUhFwNnAI0vUikFEG8dKGR1fMq7HnALT75COhSkKcZqyXwIT3bHrQ9csAGiqbov9RhE1bFZ6nkw==" saltValue="ZC2u6NqdG2fHNCoOB+6hRQ==" spinCount="100000" sheet="1" objects="1" scenarios="1"/>
  <mergeCells count="6">
    <mergeCell ref="E50:F50"/>
    <mergeCell ref="B4:G4"/>
    <mergeCell ref="B14:G14"/>
    <mergeCell ref="B19:G19"/>
    <mergeCell ref="B25:G25"/>
    <mergeCell ref="B41:G4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88180-B5E8-4B0E-9B7F-E176677BDB9C}">
  <dimension ref="A1:D8"/>
  <sheetViews>
    <sheetView workbookViewId="0">
      <selection activeCell="C2" sqref="C2:C6"/>
    </sheetView>
  </sheetViews>
  <sheetFormatPr defaultColWidth="8.85546875" defaultRowHeight="15" x14ac:dyDescent="0.25"/>
  <cols>
    <col min="1" max="1" width="43.5703125" style="33" customWidth="1"/>
    <col min="2" max="2" width="18" style="39" customWidth="1"/>
    <col min="3" max="3" width="25.7109375" style="33" customWidth="1"/>
    <col min="4" max="4" width="15" style="33" bestFit="1" customWidth="1"/>
    <col min="5" max="16384" width="8.85546875" style="33"/>
  </cols>
  <sheetData>
    <row r="1" spans="1:4" ht="31.5" thickTop="1" thickBot="1" x14ac:dyDescent="0.3">
      <c r="A1" s="30" t="s">
        <v>55</v>
      </c>
      <c r="B1" s="32" t="s">
        <v>56</v>
      </c>
      <c r="C1" s="32" t="s">
        <v>94</v>
      </c>
      <c r="D1" s="31" t="s">
        <v>57</v>
      </c>
    </row>
    <row r="2" spans="1:4" ht="15.75" thickTop="1" x14ac:dyDescent="0.25">
      <c r="A2" s="34" t="s">
        <v>58</v>
      </c>
      <c r="B2" s="35">
        <v>60</v>
      </c>
      <c r="C2" s="36"/>
      <c r="D2" s="37">
        <f>B2*C2</f>
        <v>0</v>
      </c>
    </row>
    <row r="3" spans="1:4" x14ac:dyDescent="0.25">
      <c r="A3" s="34" t="s">
        <v>59</v>
      </c>
      <c r="B3" s="35">
        <v>70</v>
      </c>
      <c r="C3" s="36"/>
      <c r="D3" s="37">
        <f t="shared" ref="D3:D6" si="0">B3*C3</f>
        <v>0</v>
      </c>
    </row>
    <row r="4" spans="1:4" x14ac:dyDescent="0.25">
      <c r="A4" s="10" t="s">
        <v>60</v>
      </c>
      <c r="B4" s="35">
        <v>4</v>
      </c>
      <c r="C4" s="36"/>
      <c r="D4" s="37">
        <f t="shared" si="0"/>
        <v>0</v>
      </c>
    </row>
    <row r="5" spans="1:4" x14ac:dyDescent="0.25">
      <c r="A5" s="34" t="s">
        <v>61</v>
      </c>
      <c r="B5" s="35">
        <v>60</v>
      </c>
      <c r="C5" s="36"/>
      <c r="D5" s="37">
        <f t="shared" si="0"/>
        <v>0</v>
      </c>
    </row>
    <row r="6" spans="1:4" ht="14.25" customHeight="1" x14ac:dyDescent="0.25">
      <c r="A6" s="40" t="s">
        <v>62</v>
      </c>
      <c r="B6" s="35">
        <v>40</v>
      </c>
      <c r="C6" s="36"/>
      <c r="D6" s="37">
        <f t="shared" si="0"/>
        <v>0</v>
      </c>
    </row>
    <row r="7" spans="1:4" ht="15.75" thickBot="1" x14ac:dyDescent="0.3"/>
    <row r="8" spans="1:4" ht="30.75" thickBot="1" x14ac:dyDescent="0.3">
      <c r="C8" s="18" t="s">
        <v>63</v>
      </c>
      <c r="D8" s="38">
        <f>SUM(D2:D6)</f>
        <v>0</v>
      </c>
    </row>
  </sheetData>
  <sheetProtection algorithmName="SHA-512" hashValue="VbNUKGMjewx4veETAtcsm/JW6UucnoJjLBCxd/Pz1BCP3VsVaJWki/rCMDqrlVw+BjAyz40oj+1XU0SSVEIORQ==" saltValue="lPdXCYWkKPsauVRKABc5dQ=="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7A524-7A44-46F6-AF44-5EB5A2672C85}">
  <dimension ref="A1:E9"/>
  <sheetViews>
    <sheetView workbookViewId="0">
      <selection activeCell="G19" sqref="G19"/>
    </sheetView>
  </sheetViews>
  <sheetFormatPr defaultColWidth="8.85546875" defaultRowHeight="15" x14ac:dyDescent="0.25"/>
  <cols>
    <col min="1" max="1" width="27.42578125" bestFit="1" customWidth="1"/>
    <col min="2" max="2" width="22.85546875" bestFit="1" customWidth="1"/>
    <col min="3" max="3" width="20.28515625" bestFit="1" customWidth="1"/>
    <col min="4" max="4" width="26" bestFit="1" customWidth="1"/>
    <col min="5" max="5" width="10.42578125" bestFit="1" customWidth="1"/>
  </cols>
  <sheetData>
    <row r="1" spans="1:5" ht="16.5" thickTop="1" thickBot="1" x14ac:dyDescent="0.3">
      <c r="A1" s="20" t="s">
        <v>64</v>
      </c>
      <c r="B1" s="20" t="s">
        <v>65</v>
      </c>
      <c r="C1" s="20" t="s">
        <v>66</v>
      </c>
      <c r="D1" s="20" t="s">
        <v>67</v>
      </c>
      <c r="E1" s="20" t="s">
        <v>68</v>
      </c>
    </row>
    <row r="2" spans="1:5" ht="15.75" thickTop="1" x14ac:dyDescent="0.25">
      <c r="A2" s="19" t="s">
        <v>69</v>
      </c>
      <c r="B2" s="19" t="s">
        <v>70</v>
      </c>
      <c r="C2" s="21"/>
      <c r="D2" s="19">
        <v>35</v>
      </c>
      <c r="E2" s="61">
        <f>C2*D2</f>
        <v>0</v>
      </c>
    </row>
    <row r="3" spans="1:5" x14ac:dyDescent="0.25">
      <c r="A3" s="19" t="s">
        <v>71</v>
      </c>
      <c r="B3" s="19" t="s">
        <v>70</v>
      </c>
      <c r="C3" s="21"/>
      <c r="D3" s="19">
        <v>6</v>
      </c>
      <c r="E3" s="61">
        <f t="shared" ref="E3:E7" si="0">C3*D3</f>
        <v>0</v>
      </c>
    </row>
    <row r="4" spans="1:5" x14ac:dyDescent="0.25">
      <c r="A4" s="19" t="s">
        <v>69</v>
      </c>
      <c r="B4" s="19" t="s">
        <v>72</v>
      </c>
      <c r="C4" s="21"/>
      <c r="D4" s="19">
        <v>3</v>
      </c>
      <c r="E4" s="61">
        <f t="shared" si="0"/>
        <v>0</v>
      </c>
    </row>
    <row r="5" spans="1:5" x14ac:dyDescent="0.25">
      <c r="A5" s="19" t="s">
        <v>71</v>
      </c>
      <c r="B5" s="19" t="s">
        <v>72</v>
      </c>
      <c r="C5" s="21"/>
      <c r="D5" s="19">
        <v>1</v>
      </c>
      <c r="E5" s="61">
        <f t="shared" si="0"/>
        <v>0</v>
      </c>
    </row>
    <row r="6" spans="1:5" x14ac:dyDescent="0.25">
      <c r="A6" s="19" t="s">
        <v>69</v>
      </c>
      <c r="B6" s="19" t="s">
        <v>73</v>
      </c>
      <c r="C6" s="21"/>
      <c r="D6" s="19">
        <v>35</v>
      </c>
      <c r="E6" s="61">
        <f t="shared" si="0"/>
        <v>0</v>
      </c>
    </row>
    <row r="7" spans="1:5" x14ac:dyDescent="0.25">
      <c r="A7" s="19" t="s">
        <v>71</v>
      </c>
      <c r="B7" s="19" t="s">
        <v>73</v>
      </c>
      <c r="C7" s="21"/>
      <c r="D7" s="19">
        <v>6</v>
      </c>
      <c r="E7" s="61">
        <f t="shared" si="0"/>
        <v>0</v>
      </c>
    </row>
    <row r="8" spans="1:5" x14ac:dyDescent="0.25">
      <c r="E8" s="2"/>
    </row>
    <row r="9" spans="1:5" x14ac:dyDescent="0.25">
      <c r="D9" s="43" t="s">
        <v>74</v>
      </c>
      <c r="E9" s="62">
        <f>SUM(E2:E8)</f>
        <v>0</v>
      </c>
    </row>
  </sheetData>
  <sheetProtection algorithmName="SHA-512" hashValue="QdoVYWUFe3OVcOjb1V9hZtvV0dA2rd2F92/hWjKJSYmWqmM6Jgo2J8y9AIx/71FhavCRPPZP2KNnr3N4MCTs1Q==" saltValue="hkX+J7S9cCM9jUB7JgOE2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24e9797-c9de-4ae0-9124-5b215385d802">
      <Terms xmlns="http://schemas.microsoft.com/office/infopath/2007/PartnerControls"/>
    </lcf76f155ced4ddcb4097134ff3c332f>
    <TaxCatchAll xmlns="85fa55d4-3ee8-4bc4-8fbc-63473e84739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AF20B36A20F2A41A7105EB9F78B798E" ma:contentTypeVersion="17" ma:contentTypeDescription="Create a new document." ma:contentTypeScope="" ma:versionID="bb39ba96baedd7ff81303da2a12c49d0">
  <xsd:schema xmlns:xsd="http://www.w3.org/2001/XMLSchema" xmlns:xs="http://www.w3.org/2001/XMLSchema" xmlns:p="http://schemas.microsoft.com/office/2006/metadata/properties" xmlns:ns2="a24e9797-c9de-4ae0-9124-5b215385d802" xmlns:ns3="85fa55d4-3ee8-4bc4-8fbc-63473e847397" targetNamespace="http://schemas.microsoft.com/office/2006/metadata/properties" ma:root="true" ma:fieldsID="cedf73a641472a544c0d9eae61eb2da4" ns2:_="" ns3:_="">
    <xsd:import namespace="a24e9797-c9de-4ae0-9124-5b215385d802"/>
    <xsd:import namespace="85fa55d4-3ee8-4bc4-8fbc-63473e84739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4e9797-c9de-4ae0-9124-5b215385d8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bc12d8d-c97a-4a38-bef5-46718563464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fa55d4-3ee8-4bc4-8fbc-63473e84739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0b57ebfe-d654-49a5-9db0-6d7650e97f3b}" ma:internalName="TaxCatchAll" ma:showField="CatchAllData" ma:web="85fa55d4-3ee8-4bc4-8fbc-63473e84739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FF6E1C7-DA6E-4E9A-A970-80361FEF0F12}">
  <ds:schemaRefs>
    <ds:schemaRef ds:uri="http://schemas.microsoft.com/office/2006/metadata/properties"/>
    <ds:schemaRef ds:uri="http://schemas.microsoft.com/office/2006/documentManagement/types"/>
    <ds:schemaRef ds:uri="http://purl.org/dc/elements/1.1/"/>
    <ds:schemaRef ds:uri="http://purl.org/dc/terms/"/>
    <ds:schemaRef ds:uri="http://schemas.microsoft.com/office/infopath/2007/PartnerControls"/>
    <ds:schemaRef ds:uri="http://schemas.openxmlformats.org/package/2006/metadata/core-properties"/>
    <ds:schemaRef ds:uri="c00f377e-603b-4fec-94a9-f5e1b7667a06"/>
    <ds:schemaRef ds:uri="http://www.w3.org/XML/1998/namespace"/>
    <ds:schemaRef ds:uri="http://purl.org/dc/dcmitype/"/>
  </ds:schemaRefs>
</ds:datastoreItem>
</file>

<file path=customXml/itemProps2.xml><?xml version="1.0" encoding="utf-8"?>
<ds:datastoreItem xmlns:ds="http://schemas.openxmlformats.org/officeDocument/2006/customXml" ds:itemID="{694CF1BD-9622-4A00-86C0-1B80C95F5266}"/>
</file>

<file path=customXml/itemProps3.xml><?xml version="1.0" encoding="utf-8"?>
<ds:datastoreItem xmlns:ds="http://schemas.openxmlformats.org/officeDocument/2006/customXml" ds:itemID="{6D27D715-6454-4FE5-837A-63AE93859F69}">
  <ds:schemaRefs>
    <ds:schemaRef ds:uri="http://schemas.microsoft.com/sharepoint/v3/contenttype/forms"/>
  </ds:schemaRefs>
</ds:datastoreItem>
</file>

<file path=docMetadata/LabelInfo.xml><?xml version="1.0" encoding="utf-8"?>
<clbl:labelList xmlns:clbl="http://schemas.microsoft.com/office/2020/mipLabelMetadata">
  <clbl:label id="{87c50b58-2ef2-423d-a4db-1fa7c84efcfa}" enabled="0" method="" siteId="{87c50b58-2ef2-423d-a4db-1fa7c84efcf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Toelichting</vt:lpstr>
      <vt:lpstr>Totale inschrijfprijs</vt:lpstr>
      <vt:lpstr>1. In te huren artikelen</vt:lpstr>
      <vt:lpstr>2. Technische ondersteuning</vt:lpstr>
      <vt:lpstr>3. Transportkosten</vt:lpstr>
    </vt:vector>
  </TitlesOfParts>
  <Manager/>
  <Company>Avans Hogeschool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Koen Haast</dc:creator>
  <cp:keywords/>
  <dc:description/>
  <cp:lastModifiedBy>Marloes Vis</cp:lastModifiedBy>
  <cp:revision/>
  <dcterms:created xsi:type="dcterms:W3CDTF">2025-09-16T10:30:07Z</dcterms:created>
  <dcterms:modified xsi:type="dcterms:W3CDTF">2025-12-08T07:34:33Z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0x0101002AF20B36A20F2A41A7105EB9F78B798E</vt:lpwstr>
  </property>
  <property fmtid="{D5CDD505-2E9C-101B-9397-08002B2CF9AE}" pid="3" name="Order">
    <vt:r8>7800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y fmtid="{D5CDD505-2E9C-101B-9397-08002B2CF9AE}" pid="11" name="_SourceUrl">
    <vt:lpwstr/>
  </property>
  <property fmtid="{D5CDD505-2E9C-101B-9397-08002B2CF9AE}" pid="12" name="_SharedFileIndex">
    <vt:lpwstr/>
  </property>
</Properties>
</file>