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vrmwb.sharepoint.com/sites/T-AanbestedingOnderhoudoverheadenroldeuren/Gedeelde documenten/General/2. Aanbestedingsdocument/"/>
    </mc:Choice>
  </mc:AlternateContent>
  <xr:revisionPtr revIDLastSave="35" documentId="8_{2911FD2D-4E2A-44D5-AF5B-246603269F24}" xr6:coauthVersionLast="47" xr6:coauthVersionMax="47" xr10:uidLastSave="{3248BEF7-FC84-4509-A6EF-63E24890CEB0}"/>
  <bookViews>
    <workbookView xWindow="28680" yWindow="-120" windowWidth="29040" windowHeight="15720" activeTab="1" xr2:uid="{D6A84480-DD8C-4387-B4AF-68C998E0E6EA}"/>
  </bookViews>
  <sheets>
    <sheet name="Prijsopgave" sheetId="1" r:id="rId1"/>
    <sheet name="Inventarisatielij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2" i="1"/>
  <c r="E13" i="1"/>
  <c r="E14" i="1"/>
  <c r="E10" i="1"/>
  <c r="J280" i="2"/>
  <c r="J147" i="2"/>
  <c r="J150" i="2"/>
  <c r="J4" i="2"/>
  <c r="E19" i="1"/>
  <c r="E20" i="1"/>
  <c r="E21" i="1"/>
  <c r="E22" i="1"/>
  <c r="E23" i="1"/>
  <c r="E24" i="1"/>
  <c r="E25" i="1"/>
  <c r="E26" i="1"/>
  <c r="E27" i="1"/>
  <c r="E28" i="1"/>
  <c r="E29" i="1"/>
  <c r="E30" i="1"/>
  <c r="E31" i="1"/>
  <c r="E18" i="1"/>
  <c r="J285" i="2" l="1"/>
  <c r="J279" i="2"/>
  <c r="J276" i="2"/>
  <c r="J272" i="2"/>
  <c r="J270" i="2"/>
  <c r="J267" i="2"/>
  <c r="J264" i="2"/>
  <c r="J261" i="2"/>
  <c r="J254" i="2"/>
  <c r="J251" i="2"/>
  <c r="J247" i="2"/>
  <c r="J241" i="2"/>
  <c r="J225" i="2"/>
  <c r="J219" i="2"/>
  <c r="J216" i="2"/>
  <c r="J214" i="2"/>
  <c r="J206" i="2"/>
  <c r="J205" i="2"/>
  <c r="J201" i="2"/>
  <c r="J200" i="2"/>
  <c r="J194" i="2"/>
  <c r="J173" i="2"/>
  <c r="J170" i="2"/>
  <c r="J163" i="2"/>
  <c r="J161" i="2"/>
  <c r="J157" i="2"/>
  <c r="J155" i="2"/>
  <c r="J143" i="2"/>
  <c r="J124" i="2"/>
  <c r="J120" i="2"/>
  <c r="J119" i="2"/>
  <c r="J116" i="2"/>
  <c r="J112" i="2"/>
  <c r="J111" i="2"/>
  <c r="J108" i="2"/>
  <c r="J106" i="2"/>
  <c r="J104" i="2"/>
  <c r="J103" i="2"/>
  <c r="J102" i="2"/>
  <c r="J98" i="2"/>
  <c r="J97" i="2"/>
  <c r="J93" i="2"/>
  <c r="J89" i="2"/>
  <c r="J84" i="2"/>
  <c r="J82" i="2"/>
  <c r="J79" i="2"/>
  <c r="J76" i="2"/>
  <c r="J74" i="2"/>
  <c r="J70" i="2"/>
  <c r="J67" i="2"/>
  <c r="J65" i="2"/>
  <c r="J63" i="2"/>
  <c r="J61" i="2"/>
  <c r="J57" i="2"/>
  <c r="J42" i="2"/>
  <c r="J40" i="2"/>
  <c r="J39" i="2"/>
  <c r="J38" i="2"/>
  <c r="J32" i="2"/>
  <c r="J28" i="2"/>
  <c r="J26" i="2"/>
  <c r="J24" i="2"/>
  <c r="J21" i="2"/>
  <c r="J13" i="2"/>
  <c r="J12" i="2"/>
  <c r="J8" i="2"/>
  <c r="J6" i="2"/>
  <c r="E32" i="1"/>
  <c r="E15" i="1"/>
  <c r="J289" i="2" l="1"/>
  <c r="E6" i="1" s="1"/>
  <c r="E7" i="1" l="1"/>
  <c r="E34" i="1" s="1"/>
</calcChain>
</file>

<file path=xl/sharedStrings.xml><?xml version="1.0" encoding="utf-8"?>
<sst xmlns="http://schemas.openxmlformats.org/spreadsheetml/2006/main" count="1885" uniqueCount="239">
  <si>
    <t>Aantal*</t>
  </si>
  <si>
    <t>* Om een goede beoordeling te kunnen maken waarbij we alles mee willen wegen, maken we in de prijsmatrix gebruik van aannames. Het is dus niet zeker dat deze genoemde aantallen afgenomen gaan worden. Dit kunnen er meer zijn, maar ook minder of helemaal niet.</t>
  </si>
  <si>
    <t xml:space="preserve">Inschrijver verklaart dat hetgeen aangeboden wordt inhoudelijk volledig volgens het beschrijvend document zal zijn, behalve op die punten welke uitdrukkelijk en duidelijk als afwijking in de aanbieding vermeld staan. Naast de aangeboden prijs mogen er geen aanvullende kosten in rekening worden gebracht. U vult de tarieven in excl. BTW. Niets in deze prijsopgave mag worden gewijzigd. </t>
  </si>
  <si>
    <t>Ondergetekende stemt in met:</t>
  </si>
  <si>
    <t>de aanbestedingsprocedure en bijbehorende documenten;</t>
  </si>
  <si>
    <t>de conceptovereenkomst;</t>
  </si>
  <si>
    <t>met het voldoen aan de gestelde criteria in dit aanbestedingsdocument.</t>
  </si>
  <si>
    <t>Bedrijfsnaam</t>
  </si>
  <si>
    <t>Naam ondertekenaar</t>
  </si>
  <si>
    <t>Functie ondertekenaar</t>
  </si>
  <si>
    <t>Handtekening</t>
  </si>
  <si>
    <t>Plaats en datum</t>
  </si>
  <si>
    <t>Formulier 3 Prijsopgave</t>
  </si>
  <si>
    <t>Eenheid</t>
  </si>
  <si>
    <t>stuks</t>
  </si>
  <si>
    <t>uren</t>
  </si>
  <si>
    <t>De overeengekomen prijzen zijn vast en onveranderlijk t/m 31-12-2026. Na deze periode mogen de prijzen, slechts na overleg met, en met instemming van de Opdrachtgever, éénmaal per jaar geïndexeerd worden volgens de CPI alle huishoudens (2015=100) of het meest recente peildatum van het CBS van de betreffende bedrijfstak. De indexering is beperkt tot maximaal de jaarmutatie in het voorafgaande kalenderjaar/ in de voorgaande periode van oktober tot en met september. Opdrachtnemer deelt zijn voorstel voor de nieuwe prijzen voor de dienstverlening steeds van het jaar voorafgaand aan het jaar dat de prijsaanpassing in dient te gaan, mee aan Opdrachtgever. Na schriftelijk akkoord van Opdrachtgever kan de prijsaanpassing worden doorgevoerd met de overeengekomen datum van het opvolgende jaar. Een inhaalslag van niet of niet tijdig doorgegeven prijsverhogingen is niet van toepassing. Prijsverlagingen worden ALTIJD doorgevoerd (ook met terugwerkende kracht indien dit niet tijdig is doorgeven door Opdrachtnemer).</t>
  </si>
  <si>
    <t>de Algemene inkoopvoorwaarden VRMWB;</t>
  </si>
  <si>
    <t>Uurloon ma-vr tussen 07.00 en 17.00 uur</t>
  </si>
  <si>
    <t>Uurloon ma-vr tussen na 17.00 uur</t>
  </si>
  <si>
    <t>Uurloon zaterdag</t>
  </si>
  <si>
    <t>Uurloon zon- en feestdagen</t>
  </si>
  <si>
    <t>Motor</t>
  </si>
  <si>
    <t>Verenpakket</t>
  </si>
  <si>
    <t>Fotocellen</t>
  </si>
  <si>
    <t>Deurblad met glas</t>
  </si>
  <si>
    <t>Deurblad zonder glas</t>
  </si>
  <si>
    <t>stuk</t>
  </si>
  <si>
    <t>set</t>
  </si>
  <si>
    <t>Totaal preventief onderhoud en beheer per jaar</t>
  </si>
  <si>
    <t>Totaal correctief onderhoud/storingen op afroep per jaar (fictief)</t>
  </si>
  <si>
    <t>Totaal hoogwerker en vervangingsonderdelen per jaar (fictief)</t>
  </si>
  <si>
    <t xml:space="preserve">Voorrijkosten </t>
  </si>
  <si>
    <t xml:space="preserve">vast bedrag </t>
  </si>
  <si>
    <t>District</t>
  </si>
  <si>
    <t>kazerne</t>
  </si>
  <si>
    <t>Fabricaat</t>
  </si>
  <si>
    <t>Bouwjaar</t>
  </si>
  <si>
    <t>Afmetingen</t>
  </si>
  <si>
    <t>Opmerking</t>
  </si>
  <si>
    <t>Totaal prijs per locatie</t>
  </si>
  <si>
    <t>Hoogte</t>
  </si>
  <si>
    <t>Breedte</t>
  </si>
  <si>
    <t>Baronie</t>
  </si>
  <si>
    <t>Almkerk</t>
  </si>
  <si>
    <t>1</t>
  </si>
  <si>
    <t>Condoor</t>
  </si>
  <si>
    <t>2022</t>
  </si>
  <si>
    <t>2</t>
  </si>
  <si>
    <t>Alphen</t>
  </si>
  <si>
    <t>Nassau</t>
  </si>
  <si>
    <t>2011</t>
  </si>
  <si>
    <t>Baarle Nassau</t>
  </si>
  <si>
    <t>Indus</t>
  </si>
  <si>
    <t>1995</t>
  </si>
  <si>
    <t>3</t>
  </si>
  <si>
    <t>4</t>
  </si>
  <si>
    <t>Hart van Brabant</t>
  </si>
  <si>
    <t>Berkel Enschot</t>
  </si>
  <si>
    <t>Crawford</t>
  </si>
  <si>
    <t>1999</t>
  </si>
  <si>
    <t>4000</t>
  </si>
  <si>
    <t>3500</t>
  </si>
  <si>
    <t>Breda</t>
  </si>
  <si>
    <t>2024</t>
  </si>
  <si>
    <t>5</t>
  </si>
  <si>
    <t>6</t>
  </si>
  <si>
    <t>7</t>
  </si>
  <si>
    <t>Voskamp</t>
  </si>
  <si>
    <t>2018</t>
  </si>
  <si>
    <t>8</t>
  </si>
  <si>
    <t>Chaam</t>
  </si>
  <si>
    <t>Den Hout</t>
  </si>
  <si>
    <t>Alpha</t>
  </si>
  <si>
    <t xml:space="preserve">4200 </t>
  </si>
  <si>
    <t>3000</t>
  </si>
  <si>
    <t>Diessen</t>
  </si>
  <si>
    <t>Assa Abloy</t>
  </si>
  <si>
    <t>2017</t>
  </si>
  <si>
    <t>3650</t>
  </si>
  <si>
    <t>3690</t>
  </si>
  <si>
    <t>Markiezaten</t>
  </si>
  <si>
    <t>Dinteloord</t>
  </si>
  <si>
    <t>2013</t>
  </si>
  <si>
    <t>Dongen</t>
  </si>
  <si>
    <t>1990</t>
  </si>
  <si>
    <t>Dorst</t>
  </si>
  <si>
    <t>2002</t>
  </si>
  <si>
    <t>Drimmelen</t>
  </si>
  <si>
    <t>2012</t>
  </si>
  <si>
    <t>Dussen</t>
  </si>
  <si>
    <t>Etten-Leur</t>
  </si>
  <si>
    <t>2006</t>
  </si>
  <si>
    <t>2005</t>
  </si>
  <si>
    <t>9</t>
  </si>
  <si>
    <t>10</t>
  </si>
  <si>
    <t>11</t>
  </si>
  <si>
    <t>12</t>
  </si>
  <si>
    <t>13</t>
  </si>
  <si>
    <t>14</t>
  </si>
  <si>
    <t>15</t>
  </si>
  <si>
    <t>Fijnaart</t>
  </si>
  <si>
    <t>1980</t>
  </si>
  <si>
    <t>Geertruidenberg</t>
  </si>
  <si>
    <t>Genderen</t>
  </si>
  <si>
    <t>Albin</t>
  </si>
  <si>
    <t>2010</t>
  </si>
  <si>
    <t>Giessen</t>
  </si>
  <si>
    <t>Normatech</t>
  </si>
  <si>
    <t>2008</t>
  </si>
  <si>
    <t>Gilze</t>
  </si>
  <si>
    <t>2009</t>
  </si>
  <si>
    <t>Goirle</t>
  </si>
  <si>
    <t>3550</t>
  </si>
  <si>
    <t>1996</t>
  </si>
  <si>
    <t>3050</t>
  </si>
  <si>
    <t>Gravenmoer</t>
  </si>
  <si>
    <t>1988</t>
  </si>
  <si>
    <t>Haaren</t>
  </si>
  <si>
    <t>Hormann</t>
  </si>
  <si>
    <t>4600</t>
  </si>
  <si>
    <t>4040</t>
  </si>
  <si>
    <t>Halsteren</t>
  </si>
  <si>
    <t>1992</t>
  </si>
  <si>
    <t>Hank</t>
  </si>
  <si>
    <t>Hilvarenbeek</t>
  </si>
  <si>
    <t>3850</t>
  </si>
  <si>
    <t>1981</t>
  </si>
  <si>
    <t>Handbediend</t>
  </si>
  <si>
    <t>2380</t>
  </si>
  <si>
    <t>2830</t>
  </si>
  <si>
    <t>Hoeven</t>
  </si>
  <si>
    <t>Domburg</t>
  </si>
  <si>
    <t>Faltec</t>
  </si>
  <si>
    <t>1991</t>
  </si>
  <si>
    <t>Hoogerheide</t>
  </si>
  <si>
    <t>2019</t>
  </si>
  <si>
    <t>Huijbergen</t>
  </si>
  <si>
    <t>ADK</t>
  </si>
  <si>
    <t>Kaatsheuvel</t>
  </si>
  <si>
    <t>2007</t>
  </si>
  <si>
    <t>Klundert</t>
  </si>
  <si>
    <t>Kruisland</t>
  </si>
  <si>
    <t>2015</t>
  </si>
  <si>
    <t>Loon op Zand</t>
  </si>
  <si>
    <t>Lage Zwaluwe</t>
  </si>
  <si>
    <t>Made</t>
  </si>
  <si>
    <t>Moerdijk</t>
  </si>
  <si>
    <t>Moerdijk Haven</t>
  </si>
  <si>
    <t>1997</t>
  </si>
  <si>
    <t>Moergestel</t>
  </si>
  <si>
    <t>Nieuw Vossenmeer</t>
  </si>
  <si>
    <t>2021</t>
  </si>
  <si>
    <t>4050</t>
  </si>
  <si>
    <t>Oisterwijk</t>
  </si>
  <si>
    <t>1987</t>
  </si>
  <si>
    <t>Oosterhout</t>
  </si>
  <si>
    <t>16</t>
  </si>
  <si>
    <t>17</t>
  </si>
  <si>
    <t>18</t>
  </si>
  <si>
    <t>19</t>
  </si>
  <si>
    <t>Ossendrecht</t>
  </si>
  <si>
    <t>Novoferm</t>
  </si>
  <si>
    <t>Oudenbosch</t>
  </si>
  <si>
    <t>2014</t>
  </si>
  <si>
    <t>Prinsenbeek</t>
  </si>
  <si>
    <t>2023</t>
  </si>
  <si>
    <t>1993</t>
  </si>
  <si>
    <t>Putte</t>
  </si>
  <si>
    <t>Novofrem</t>
  </si>
  <si>
    <t>2001</t>
  </si>
  <si>
    <t>Van der Poel</t>
  </si>
  <si>
    <t>Raamsdonksveer</t>
  </si>
  <si>
    <t>Riel</t>
  </si>
  <si>
    <t>4260</t>
  </si>
  <si>
    <t>Rijen</t>
  </si>
  <si>
    <t>2025</t>
  </si>
  <si>
    <t>Rijsbergen</t>
  </si>
  <si>
    <t>1989</t>
  </si>
  <si>
    <t>Roosendaal</t>
  </si>
  <si>
    <t>20</t>
  </si>
  <si>
    <t>21</t>
  </si>
  <si>
    <t>Rucphen</t>
  </si>
  <si>
    <t>Sleeuwijk</t>
  </si>
  <si>
    <t>Spang-Capelle</t>
  </si>
  <si>
    <t>2003</t>
  </si>
  <si>
    <t>Standaardbuiten</t>
  </si>
  <si>
    <t>Steenbergen</t>
  </si>
  <si>
    <t>Terheijden</t>
  </si>
  <si>
    <t>Teteringen</t>
  </si>
  <si>
    <t>PV Tilburg</t>
  </si>
  <si>
    <t>4540</t>
  </si>
  <si>
    <t>PC Tilburg</t>
  </si>
  <si>
    <t>SV Tilburg</t>
  </si>
  <si>
    <t>2020</t>
  </si>
  <si>
    <t>4300</t>
  </si>
  <si>
    <t>Udenhout</t>
  </si>
  <si>
    <t>2016</t>
  </si>
  <si>
    <t>Ulvenhout</t>
  </si>
  <si>
    <t>Waalwijk</t>
  </si>
  <si>
    <t>Waspik</t>
  </si>
  <si>
    <t>Werkendam</t>
  </si>
  <si>
    <t>Wijk en Aalburg</t>
  </si>
  <si>
    <t>Alsta</t>
  </si>
  <si>
    <t>Willemstad</t>
  </si>
  <si>
    <t>Woensdrecht</t>
  </si>
  <si>
    <t>Woudrichem</t>
  </si>
  <si>
    <t>1998</t>
  </si>
  <si>
    <t>Wouw</t>
  </si>
  <si>
    <t>Zevenbergen</t>
  </si>
  <si>
    <t>Zundert</t>
  </si>
  <si>
    <t>Inventarisatielijst</t>
  </si>
  <si>
    <t>Oud-Gastel</t>
  </si>
  <si>
    <t>nr</t>
  </si>
  <si>
    <t xml:space="preserve">deur </t>
  </si>
  <si>
    <t xml:space="preserve">n.v.t. </t>
  </si>
  <si>
    <t>dag</t>
  </si>
  <si>
    <t>Hoogwerker (werkzaamheden hoger dan 5.500 mm verplicht)</t>
  </si>
  <si>
    <t xml:space="preserve">Hoogwerker en vervangingsonderdelen </t>
  </si>
  <si>
    <t>Aandrijving compleet</t>
  </si>
  <si>
    <t>Staalkabels</t>
  </si>
  <si>
    <t>Onderloopbeveiliging</t>
  </si>
  <si>
    <t>Spiraalkabel</t>
  </si>
  <si>
    <t>Wielen/looprollen</t>
  </si>
  <si>
    <t>Scharnieren en brackets</t>
  </si>
  <si>
    <t>Lagers/lagerplaten</t>
  </si>
  <si>
    <t>Bodemrubber/toprubber</t>
  </si>
  <si>
    <t>vul eerst tabblad inventarisatielijst in, daarna wordt deze automatische gevuld</t>
  </si>
  <si>
    <t>Totaal excl. BTW</t>
  </si>
  <si>
    <t>Prijs excl. BTW</t>
  </si>
  <si>
    <t>Elektrisch bediend</t>
  </si>
  <si>
    <t>Behorende bij aanbesteding Onderhoud overheaddeuren met kenmerk P25-0115</t>
  </si>
  <si>
    <t xml:space="preserve">Preventief onderhoud en beheer (periodiek: jaarlijks) </t>
  </si>
  <si>
    <t>Correctief onderhoud (storingen/herstel schades) (periodiek: op afroep)</t>
  </si>
  <si>
    <r>
      <t xml:space="preserve">Totale inschrijfsom per jaar voor:
</t>
    </r>
    <r>
      <rPr>
        <sz val="10"/>
        <color rgb="FF000000"/>
        <rFont val="Calibri"/>
        <family val="2"/>
      </rPr>
      <t>- Preventief onderhoud en beheer
- Correctief onderhoud (storingen/herstel schades)
- Hoogwerker en vervangingsonderdelen</t>
    </r>
  </si>
  <si>
    <r>
      <t xml:space="preserve">Preventief onderhoud per jaar per kazerne n.a.v. inventarisatielijst </t>
    </r>
    <r>
      <rPr>
        <b/>
        <sz val="10"/>
        <color rgb="FF00B0F0"/>
        <rFont val="Calibri"/>
        <family val="2"/>
      </rPr>
      <t>inclusief benodigde middelen voor het werken op hoogte</t>
    </r>
    <r>
      <rPr>
        <b/>
        <sz val="10"/>
        <color rgb="FF000000"/>
        <rFont val="Calibri"/>
        <family val="2"/>
      </rPr>
      <t>.</t>
    </r>
  </si>
  <si>
    <t>*inclusief benodigde middelen voor het werken op hoogte</t>
  </si>
  <si>
    <r>
      <t>Prijs per deur</t>
    </r>
    <r>
      <rPr>
        <b/>
        <sz val="10"/>
        <rFont val="Calibri"/>
        <family val="2"/>
      </rPr>
      <t>*</t>
    </r>
  </si>
  <si>
    <r>
      <t>Preventief onderhoud per jaar voor alle kazernes</t>
    </r>
    <r>
      <rPr>
        <b/>
        <sz val="10"/>
        <color rgb="FF00B0F0"/>
        <rFont val="Calibri"/>
        <family val="2"/>
      </rPr>
      <t xml:space="preserve"> inclusief benodigde middelen voor het werken op hoogte</t>
    </r>
    <r>
      <rPr>
        <b/>
        <sz val="10"/>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</si>
</sst>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16" x14ac:knownFonts="1">
    <font>
      <sz val="11"/>
      <color theme="1"/>
      <name val="Aptos Narrow"/>
      <family val="2"/>
      <scheme val="minor"/>
    </font>
    <font>
      <b/>
      <sz val="16"/>
      <color theme="1"/>
      <name val="Aptos Narrow"/>
      <family val="2"/>
      <scheme val="minor"/>
    </font>
    <font>
      <b/>
      <sz val="12"/>
      <color theme="1"/>
      <name val="Aptos Narrow"/>
      <family val="2"/>
      <scheme val="minor"/>
    </font>
    <font>
      <sz val="10"/>
      <color theme="1"/>
      <name val="Calibri"/>
      <family val="2"/>
    </font>
    <font>
      <b/>
      <sz val="10"/>
      <color theme="1"/>
      <name val="Aptos Narrow"/>
      <family val="2"/>
      <scheme val="minor"/>
    </font>
    <font>
      <sz val="10"/>
      <color theme="1"/>
      <name val="Aptos Narrow"/>
      <family val="2"/>
      <scheme val="minor"/>
    </font>
    <font>
      <b/>
      <sz val="10"/>
      <color rgb="FFFFFFFF"/>
      <name val="Calibri"/>
      <family val="2"/>
    </font>
    <font>
      <b/>
      <sz val="10"/>
      <color rgb="FF000000"/>
      <name val="Calibri"/>
      <family val="2"/>
    </font>
    <font>
      <sz val="10"/>
      <color rgb="FF000000"/>
      <name val="Calibri"/>
      <family val="2"/>
    </font>
    <font>
      <sz val="10"/>
      <name val="Calibri"/>
      <family val="2"/>
    </font>
    <font>
      <b/>
      <sz val="12"/>
      <color theme="0"/>
      <name val="Calibri"/>
      <family val="2"/>
    </font>
    <font>
      <b/>
      <sz val="12"/>
      <color theme="0"/>
      <name val="Aptos Narrow"/>
      <family val="2"/>
      <scheme val="minor"/>
    </font>
    <font>
      <b/>
      <sz val="10"/>
      <name val="Calibri"/>
      <family val="2"/>
    </font>
    <font>
      <b/>
      <sz val="18"/>
      <color theme="1"/>
      <name val="Aptos Narrow"/>
      <family val="2"/>
      <scheme val="minor"/>
    </font>
    <font>
      <b/>
      <sz val="10"/>
      <color theme="1"/>
      <name val="Calibri"/>
      <family val="2"/>
    </font>
    <font>
      <b/>
      <sz val="10"/>
      <color rgb="FF00B0F0"/>
      <name val="Calibri"/>
      <family val="2"/>
    </font>
  </fonts>
  <fills count="10">
    <fill>
      <patternFill patternType="none"/>
    </fill>
    <fill>
      <patternFill patternType="gray125"/>
    </fill>
    <fill>
      <patternFill patternType="solid">
        <fgColor theme="3" tint="0.249977111117893"/>
        <bgColor rgb="FF000000"/>
      </patternFill>
    </fill>
    <fill>
      <patternFill patternType="solid">
        <fgColor rgb="FFFFFF00"/>
        <bgColor indexed="64"/>
      </patternFill>
    </fill>
    <fill>
      <patternFill patternType="solid">
        <fgColor rgb="FFE6E6E6"/>
        <bgColor indexed="64"/>
      </patternFill>
    </fill>
    <fill>
      <patternFill patternType="solid">
        <fgColor theme="3" tint="0.249977111117893"/>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C0C0C0"/>
      </left>
      <right/>
      <top style="medium">
        <color rgb="FFC0C0C0"/>
      </top>
      <bottom style="medium">
        <color rgb="FFC0C0C0"/>
      </bottom>
      <diagonal/>
    </border>
    <border>
      <left style="medium">
        <color rgb="FFC0C0C0"/>
      </left>
      <right/>
      <top/>
      <bottom style="medium">
        <color rgb="FFC0C0C0"/>
      </bottom>
      <diagonal/>
    </border>
    <border>
      <left style="medium">
        <color rgb="FFC0C0C0"/>
      </left>
      <right/>
      <top/>
      <bottom/>
      <diagonal/>
    </border>
    <border>
      <left style="thin">
        <color indexed="64"/>
      </left>
      <right style="thin">
        <color indexed="64"/>
      </right>
      <top style="thin">
        <color indexed="64"/>
      </top>
      <bottom style="thin">
        <color indexed="64"/>
      </bottom>
      <diagonal/>
    </border>
    <border>
      <left style="medium">
        <color rgb="FFC0C0C0"/>
      </left>
      <right/>
      <top style="medium">
        <color rgb="FFC0C0C0"/>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16">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5" fillId="0" borderId="0" xfId="0" applyFont="1" applyAlignment="1">
      <alignment vertical="center"/>
    </xf>
    <xf numFmtId="0" fontId="3" fillId="0" borderId="0" xfId="0" applyFont="1"/>
    <xf numFmtId="0" fontId="8" fillId="4" borderId="4" xfId="0" applyFont="1" applyFill="1" applyBorder="1" applyAlignment="1">
      <alignment horizontal="justify"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vertical="center"/>
    </xf>
    <xf numFmtId="0" fontId="8" fillId="4" borderId="3" xfId="0" applyFont="1" applyFill="1" applyBorder="1" applyAlignment="1">
      <alignment horizontal="left" vertical="center" wrapText="1"/>
    </xf>
    <xf numFmtId="0" fontId="10" fillId="5" borderId="0" xfId="0" applyFont="1" applyFill="1"/>
    <xf numFmtId="0" fontId="11" fillId="5" borderId="0" xfId="0" applyFont="1" applyFill="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8" xfId="0" applyFont="1" applyFill="1" applyBorder="1" applyAlignment="1">
      <alignment vertical="center"/>
    </xf>
    <xf numFmtId="0" fontId="6" fillId="2" borderId="9" xfId="0" applyFont="1" applyFill="1" applyBorder="1" applyAlignment="1">
      <alignment horizontal="center" vertical="center"/>
    </xf>
    <xf numFmtId="0" fontId="8" fillId="0" borderId="6" xfId="0" applyFont="1" applyBorder="1" applyAlignment="1">
      <alignment vertical="center"/>
    </xf>
    <xf numFmtId="0" fontId="8" fillId="0" borderId="6" xfId="0" applyFont="1" applyBorder="1" applyAlignment="1">
      <alignment horizontal="left" vertical="center"/>
    </xf>
    <xf numFmtId="8" fontId="8" fillId="0" borderId="6" xfId="0" applyNumberFormat="1" applyFont="1" applyBorder="1" applyAlignment="1">
      <alignment horizontal="center" vertical="center" wrapText="1"/>
    </xf>
    <xf numFmtId="164" fontId="8" fillId="3" borderId="6" xfId="0" applyNumberFormat="1" applyFont="1" applyFill="1" applyBorder="1" applyAlignment="1">
      <alignment horizontal="center" vertical="center"/>
    </xf>
    <xf numFmtId="0" fontId="9" fillId="0" borderId="0" xfId="0" applyFont="1"/>
    <xf numFmtId="0" fontId="7" fillId="0" borderId="0" xfId="0" applyFont="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center" vertical="center"/>
    </xf>
    <xf numFmtId="8" fontId="7" fillId="0" borderId="0" xfId="0" applyNumberFormat="1" applyFont="1" applyAlignment="1">
      <alignment wrapText="1"/>
    </xf>
    <xf numFmtId="4" fontId="5" fillId="0" borderId="6" xfId="0" applyNumberFormat="1" applyFont="1" applyBorder="1" applyAlignment="1">
      <alignment horizontal="center" vertical="center"/>
    </xf>
    <xf numFmtId="0" fontId="12" fillId="0" borderId="0" xfId="0" applyFont="1"/>
    <xf numFmtId="0" fontId="6" fillId="2" borderId="6" xfId="0" applyFont="1" applyFill="1" applyBorder="1" applyAlignment="1">
      <alignment horizontal="center" vertical="center"/>
    </xf>
    <xf numFmtId="0" fontId="6" fillId="2" borderId="6" xfId="0" applyFont="1" applyFill="1" applyBorder="1" applyAlignment="1">
      <alignment vertical="center"/>
    </xf>
    <xf numFmtId="164" fontId="8" fillId="3" borderId="1" xfId="0"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4" fontId="5" fillId="0" borderId="1" xfId="0" applyNumberFormat="1" applyFont="1" applyBorder="1" applyAlignment="1">
      <alignment horizontal="center" vertical="center"/>
    </xf>
    <xf numFmtId="4" fontId="4" fillId="0" borderId="2" xfId="0" applyNumberFormat="1" applyFont="1" applyBorder="1" applyAlignment="1">
      <alignment horizontal="center" vertical="center"/>
    </xf>
    <xf numFmtId="8" fontId="7" fillId="0" borderId="2" xfId="0" applyNumberFormat="1" applyFont="1" applyBorder="1" applyAlignment="1">
      <alignment horizontal="center" vertical="center" wrapText="1"/>
    </xf>
    <xf numFmtId="0" fontId="6" fillId="2" borderId="9" xfId="0" applyFont="1" applyFill="1" applyBorder="1" applyAlignment="1">
      <alignment horizontal="center" vertical="center" wrapText="1"/>
    </xf>
    <xf numFmtId="0" fontId="3" fillId="0" borderId="8" xfId="0" applyFont="1" applyBorder="1"/>
    <xf numFmtId="0" fontId="3" fillId="0" borderId="13" xfId="0" applyFont="1" applyBorder="1"/>
    <xf numFmtId="49" fontId="3" fillId="0" borderId="13" xfId="0" applyNumberFormat="1" applyFont="1" applyBorder="1" applyAlignment="1">
      <alignment horizontal="left"/>
    </xf>
    <xf numFmtId="0" fontId="3" fillId="0" borderId="15" xfId="0" applyFont="1" applyBorder="1"/>
    <xf numFmtId="49" fontId="3" fillId="0" borderId="0" xfId="0" applyNumberFormat="1" applyFont="1" applyAlignment="1">
      <alignment horizontal="left"/>
    </xf>
    <xf numFmtId="49" fontId="3" fillId="0" borderId="13" xfId="0" applyNumberFormat="1" applyFont="1" applyBorder="1" applyAlignment="1">
      <alignment horizontal="right"/>
    </xf>
    <xf numFmtId="49" fontId="3" fillId="0" borderId="0" xfId="0" applyNumberFormat="1" applyFont="1" applyAlignment="1">
      <alignment horizontal="right"/>
    </xf>
    <xf numFmtId="0" fontId="3" fillId="0" borderId="16" xfId="0" applyFont="1" applyBorder="1"/>
    <xf numFmtId="0" fontId="3" fillId="0" borderId="17" xfId="0" applyFont="1" applyBorder="1"/>
    <xf numFmtId="49" fontId="3" fillId="0" borderId="17" xfId="0" applyNumberFormat="1" applyFont="1" applyBorder="1" applyAlignment="1">
      <alignment horizontal="left"/>
    </xf>
    <xf numFmtId="0" fontId="3" fillId="0" borderId="18" xfId="0" applyFont="1" applyBorder="1"/>
    <xf numFmtId="49" fontId="3" fillId="0" borderId="17" xfId="0" applyNumberFormat="1" applyFont="1" applyBorder="1" applyAlignment="1">
      <alignment horizontal="right"/>
    </xf>
    <xf numFmtId="0" fontId="3" fillId="0" borderId="19" xfId="0" applyFont="1" applyBorder="1"/>
    <xf numFmtId="49" fontId="3" fillId="0" borderId="19" xfId="0" applyNumberFormat="1" applyFont="1" applyBorder="1" applyAlignment="1">
      <alignment horizontal="left"/>
    </xf>
    <xf numFmtId="49" fontId="3" fillId="0" borderId="19" xfId="0" applyNumberFormat="1" applyFont="1" applyBorder="1" applyAlignment="1">
      <alignment horizontal="right"/>
    </xf>
    <xf numFmtId="0" fontId="3" fillId="0" borderId="13" xfId="0" applyFont="1" applyBorder="1" applyAlignment="1">
      <alignment horizontal="right"/>
    </xf>
    <xf numFmtId="0" fontId="3" fillId="0" borderId="0" xfId="0" applyFont="1" applyAlignment="1">
      <alignment horizontal="right"/>
    </xf>
    <xf numFmtId="0" fontId="3" fillId="0" borderId="17" xfId="0" applyFont="1" applyBorder="1" applyAlignment="1">
      <alignment horizontal="right"/>
    </xf>
    <xf numFmtId="0" fontId="3" fillId="0" borderId="20" xfId="0" applyFont="1" applyBorder="1"/>
    <xf numFmtId="0" fontId="3" fillId="0" borderId="9" xfId="0" applyFont="1" applyBorder="1"/>
    <xf numFmtId="0" fontId="3" fillId="0" borderId="21" xfId="0" applyFont="1" applyBorder="1"/>
    <xf numFmtId="0" fontId="3" fillId="0" borderId="23" xfId="0" applyFont="1" applyBorder="1"/>
    <xf numFmtId="0" fontId="3" fillId="0" borderId="0" xfId="0" applyFont="1" applyAlignment="1">
      <alignment horizontal="left"/>
    </xf>
    <xf numFmtId="0" fontId="0" fillId="0" borderId="0" xfId="0" applyAlignment="1">
      <alignment horizontal="center"/>
    </xf>
    <xf numFmtId="8" fontId="7" fillId="0" borderId="0" xfId="0" applyNumberFormat="1" applyFont="1" applyAlignment="1">
      <alignment horizontal="center" vertical="center" wrapText="1"/>
    </xf>
    <xf numFmtId="0" fontId="6" fillId="2" borderId="6" xfId="0" applyFont="1" applyFill="1" applyBorder="1" applyAlignment="1">
      <alignment vertical="center" wrapText="1"/>
    </xf>
    <xf numFmtId="164" fontId="3" fillId="0" borderId="6" xfId="0" applyNumberFormat="1" applyFont="1" applyBorder="1" applyAlignment="1">
      <alignment horizontal="center"/>
    </xf>
    <xf numFmtId="0" fontId="4" fillId="3" borderId="0" xfId="0" applyFont="1" applyFill="1"/>
    <xf numFmtId="0" fontId="5" fillId="3" borderId="0" xfId="0" applyFont="1" applyFill="1"/>
    <xf numFmtId="0" fontId="14" fillId="7" borderId="1" xfId="0" applyFont="1" applyFill="1" applyBorder="1"/>
    <xf numFmtId="0" fontId="14" fillId="7" borderId="1" xfId="0" applyFont="1" applyFill="1" applyBorder="1" applyAlignment="1">
      <alignment horizontal="center"/>
    </xf>
    <xf numFmtId="0" fontId="3" fillId="7" borderId="14" xfId="0" applyFont="1" applyFill="1" applyBorder="1"/>
    <xf numFmtId="0" fontId="3" fillId="7" borderId="16" xfId="0" applyFont="1" applyFill="1" applyBorder="1"/>
    <xf numFmtId="0" fontId="3" fillId="7" borderId="21" xfId="0" applyFont="1" applyFill="1" applyBorder="1"/>
    <xf numFmtId="0" fontId="3" fillId="7" borderId="14" xfId="0" applyFont="1" applyFill="1" applyBorder="1" applyAlignment="1">
      <alignment horizontal="center"/>
    </xf>
    <xf numFmtId="164" fontId="14" fillId="0" borderId="2" xfId="0" applyNumberFormat="1" applyFont="1" applyBorder="1" applyAlignment="1">
      <alignment horizontal="center" vertical="center"/>
    </xf>
    <xf numFmtId="164" fontId="3" fillId="3" borderId="1" xfId="0" applyNumberFormat="1" applyFont="1" applyFill="1" applyBorder="1" applyAlignment="1">
      <alignment horizontal="center"/>
    </xf>
    <xf numFmtId="8" fontId="7" fillId="0" borderId="29" xfId="0" applyNumberFormat="1" applyFont="1" applyBorder="1" applyAlignment="1">
      <alignment horizontal="center" vertical="center" wrapText="1"/>
    </xf>
    <xf numFmtId="164" fontId="8" fillId="7" borderId="6" xfId="0" applyNumberFormat="1" applyFont="1" applyFill="1" applyBorder="1" applyAlignment="1">
      <alignment horizontal="center" vertical="center"/>
    </xf>
    <xf numFmtId="8" fontId="8" fillId="3" borderId="6" xfId="0" applyNumberFormat="1" applyFont="1" applyFill="1" applyBorder="1" applyAlignment="1">
      <alignment horizontal="center" vertical="center" wrapText="1"/>
    </xf>
    <xf numFmtId="0" fontId="8" fillId="8" borderId="6" xfId="0" applyFont="1" applyFill="1" applyBorder="1" applyAlignment="1">
      <alignment horizontal="left" vertical="center" wrapText="1"/>
    </xf>
    <xf numFmtId="0" fontId="8" fillId="8" borderId="6" xfId="0" applyFont="1" applyFill="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8" fillId="0" borderId="30"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9" fillId="0" borderId="0" xfId="0" applyFont="1" applyAlignment="1">
      <alignment horizontal="left" vertical="top" wrapText="1"/>
    </xf>
    <xf numFmtId="0" fontId="7" fillId="0" borderId="10"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3" fillId="0" borderId="6" xfId="0" applyFont="1" applyBorder="1" applyAlignment="1">
      <alignment horizontal="center" vertical="center" wrapText="1"/>
    </xf>
    <xf numFmtId="0" fontId="8" fillId="4" borderId="7"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13" fillId="6" borderId="6" xfId="0" applyFont="1" applyFill="1" applyBorder="1" applyAlignment="1">
      <alignment horizontal="center"/>
    </xf>
    <xf numFmtId="164" fontId="3" fillId="0" borderId="1"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22"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20"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4" fillId="7" borderId="8" xfId="0" applyFont="1" applyFill="1" applyBorder="1" applyAlignment="1">
      <alignment horizontal="center"/>
    </xf>
    <xf numFmtId="0" fontId="14" fillId="7" borderId="9" xfId="0" applyFont="1" applyFill="1" applyBorder="1" applyAlignment="1">
      <alignment horizontal="center"/>
    </xf>
    <xf numFmtId="164" fontId="9" fillId="0" borderId="20"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9" fillId="0" borderId="1" xfId="0" applyNumberFormat="1" applyFont="1" applyBorder="1" applyAlignment="1">
      <alignment horizontal="center" vertical="center"/>
    </xf>
    <xf numFmtId="164" fontId="9" fillId="0" borderId="14" xfId="0" applyNumberFormat="1" applyFont="1" applyBorder="1" applyAlignment="1">
      <alignment horizontal="center" vertical="center"/>
    </xf>
    <xf numFmtId="0" fontId="14" fillId="0" borderId="24" xfId="0" applyFont="1" applyBorder="1" applyAlignment="1">
      <alignment horizontal="left" vertical="top" wrapText="1"/>
    </xf>
    <xf numFmtId="0" fontId="14" fillId="0" borderId="25" xfId="0" applyFont="1" applyBorder="1" applyAlignment="1">
      <alignment horizontal="left" vertical="top"/>
    </xf>
    <xf numFmtId="0" fontId="14" fillId="0" borderId="26" xfId="0" applyFont="1" applyBorder="1" applyAlignment="1">
      <alignment horizontal="left" vertical="top"/>
    </xf>
    <xf numFmtId="0" fontId="3" fillId="9" borderId="0" xfId="0" applyFont="1" applyFill="1" applyBorder="1"/>
    <xf numFmtId="0" fontId="0" fillId="9" borderId="0" xfId="0" applyFill="1"/>
    <xf numFmtId="0" fontId="14" fillId="9" borderId="1"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169545</xdr:rowOff>
    </xdr:from>
    <xdr:to>
      <xdr:col>4</xdr:col>
      <xdr:colOff>1045458</xdr:colOff>
      <xdr:row>4</xdr:row>
      <xdr:rowOff>42</xdr:rowOff>
    </xdr:to>
    <xdr:pic>
      <xdr:nvPicPr>
        <xdr:cNvPr id="2" name="Graphic 1">
          <a:extLst>
            <a:ext uri="{FF2B5EF4-FFF2-40B4-BE49-F238E27FC236}">
              <a16:creationId xmlns:a16="http://schemas.microsoft.com/office/drawing/2014/main" id="{91E876B8-7A21-4071-9C0A-D0DC230D4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44365" y="169545"/>
          <a:ext cx="2662803" cy="52201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0B7-3CF4-4C93-B398-CD120322D9F7}">
  <dimension ref="A1:L49"/>
  <sheetViews>
    <sheetView workbookViewId="0">
      <selection activeCell="A6" sqref="A6"/>
    </sheetView>
  </sheetViews>
  <sheetFormatPr defaultRowHeight="14.4" x14ac:dyDescent="0.3"/>
  <cols>
    <col min="1" max="1" width="57.6640625" bestFit="1" customWidth="1"/>
    <col min="2" max="2" width="6.88671875" bestFit="1" customWidth="1"/>
    <col min="3" max="4" width="12" customWidth="1"/>
    <col min="5" max="5" width="15.88671875" customWidth="1"/>
  </cols>
  <sheetData>
    <row r="1" spans="1:12" s="2" customFormat="1" ht="15.6" x14ac:dyDescent="0.3">
      <c r="A1" s="12" t="s">
        <v>12</v>
      </c>
      <c r="B1" s="13"/>
      <c r="C1" s="13"/>
      <c r="D1" s="13"/>
      <c r="E1" s="13"/>
    </row>
    <row r="2" spans="1:12" s="1" customFormat="1" ht="12.6" customHeight="1" x14ac:dyDescent="0.4"/>
    <row r="3" spans="1:12" s="3" customFormat="1" ht="13.8" x14ac:dyDescent="0.3">
      <c r="A3" s="28" t="s">
        <v>231</v>
      </c>
    </row>
    <row r="4" spans="1:12" s="4" customFormat="1" ht="12.75" customHeight="1" x14ac:dyDescent="0.3"/>
    <row r="5" spans="1:12" s="4" customFormat="1" ht="28.5" customHeight="1" x14ac:dyDescent="0.3">
      <c r="A5" s="63" t="s">
        <v>232</v>
      </c>
      <c r="B5" s="14" t="s">
        <v>0</v>
      </c>
      <c r="C5" s="14" t="s">
        <v>13</v>
      </c>
      <c r="D5" s="15" t="s">
        <v>229</v>
      </c>
      <c r="E5" s="15" t="s">
        <v>228</v>
      </c>
    </row>
    <row r="6" spans="1:12" s="4" customFormat="1" ht="27.75" customHeight="1" x14ac:dyDescent="0.3">
      <c r="A6" s="78" t="s">
        <v>235</v>
      </c>
      <c r="B6" s="79">
        <v>285</v>
      </c>
      <c r="C6" s="79" t="s">
        <v>14</v>
      </c>
      <c r="D6" s="76" t="s">
        <v>215</v>
      </c>
      <c r="E6" s="77">
        <f>Inventarisatielijst!J289</f>
        <v>0</v>
      </c>
      <c r="F6" s="65" t="s">
        <v>227</v>
      </c>
      <c r="G6" s="66"/>
      <c r="H6" s="66"/>
      <c r="I6" s="66"/>
      <c r="J6" s="66"/>
      <c r="K6" s="66"/>
      <c r="L6" s="66"/>
    </row>
    <row r="7" spans="1:12" s="5" customFormat="1" ht="16.5" customHeight="1" thickBot="1" x14ac:dyDescent="0.35">
      <c r="A7" s="85" t="s">
        <v>29</v>
      </c>
      <c r="B7" s="86"/>
      <c r="C7" s="86"/>
      <c r="D7" s="87"/>
      <c r="E7" s="75">
        <f>SUM(E6:E6)</f>
        <v>0</v>
      </c>
    </row>
    <row r="8" spans="1:12" s="4" customFormat="1" ht="8.4" customHeight="1" x14ac:dyDescent="0.3">
      <c r="A8" s="9"/>
      <c r="B8" s="9"/>
      <c r="C8" s="9"/>
      <c r="D8" s="9"/>
      <c r="E8" s="62"/>
    </row>
    <row r="9" spans="1:12" s="4" customFormat="1" ht="27.6" x14ac:dyDescent="0.3">
      <c r="A9" s="30" t="s">
        <v>233</v>
      </c>
      <c r="B9" s="17" t="s">
        <v>0</v>
      </c>
      <c r="C9" s="17" t="s">
        <v>13</v>
      </c>
      <c r="D9" s="37" t="s">
        <v>229</v>
      </c>
      <c r="E9" s="15" t="s">
        <v>228</v>
      </c>
    </row>
    <row r="10" spans="1:12" s="4" customFormat="1" ht="13.8" x14ac:dyDescent="0.3">
      <c r="A10" s="18" t="s">
        <v>18</v>
      </c>
      <c r="B10" s="25">
        <v>120</v>
      </c>
      <c r="C10" s="25" t="s">
        <v>15</v>
      </c>
      <c r="D10" s="21">
        <v>0</v>
      </c>
      <c r="E10" s="20">
        <f>B10*D10</f>
        <v>0</v>
      </c>
    </row>
    <row r="11" spans="1:12" s="4" customFormat="1" ht="13.8" x14ac:dyDescent="0.3">
      <c r="A11" s="18" t="s">
        <v>19</v>
      </c>
      <c r="B11" s="25">
        <v>60</v>
      </c>
      <c r="C11" s="25" t="s">
        <v>15</v>
      </c>
      <c r="D11" s="21">
        <v>0</v>
      </c>
      <c r="E11" s="20">
        <f t="shared" ref="E11:E14" si="0">B11*D11</f>
        <v>0</v>
      </c>
    </row>
    <row r="12" spans="1:12" s="4" customFormat="1" ht="13.8" x14ac:dyDescent="0.3">
      <c r="A12" s="18" t="s">
        <v>20</v>
      </c>
      <c r="B12" s="25">
        <v>10</v>
      </c>
      <c r="C12" s="25" t="s">
        <v>15</v>
      </c>
      <c r="D12" s="21">
        <v>0</v>
      </c>
      <c r="E12" s="20">
        <f t="shared" si="0"/>
        <v>0</v>
      </c>
    </row>
    <row r="13" spans="1:12" ht="11.4" customHeight="1" x14ac:dyDescent="0.3">
      <c r="A13" s="18" t="s">
        <v>21</v>
      </c>
      <c r="B13" s="25">
        <v>10</v>
      </c>
      <c r="C13" s="25" t="s">
        <v>15</v>
      </c>
      <c r="D13" s="21">
        <v>0</v>
      </c>
      <c r="E13" s="20">
        <f t="shared" si="0"/>
        <v>0</v>
      </c>
    </row>
    <row r="14" spans="1:12" s="5" customFormat="1" thickBot="1" x14ac:dyDescent="0.35">
      <c r="A14" s="18" t="s">
        <v>32</v>
      </c>
      <c r="B14" s="25">
        <v>200</v>
      </c>
      <c r="C14" s="25" t="s">
        <v>33</v>
      </c>
      <c r="D14" s="21">
        <v>0</v>
      </c>
      <c r="E14" s="20">
        <f t="shared" si="0"/>
        <v>0</v>
      </c>
    </row>
    <row r="15" spans="1:12" s="4" customFormat="1" ht="17.25" customHeight="1" thickBot="1" x14ac:dyDescent="0.35">
      <c r="A15" s="80" t="s">
        <v>30</v>
      </c>
      <c r="B15" s="81"/>
      <c r="C15" s="81"/>
      <c r="D15" s="82"/>
      <c r="E15" s="36">
        <f>SUM(E10:E14)</f>
        <v>0</v>
      </c>
    </row>
    <row r="16" spans="1:12" s="4" customFormat="1" ht="7.8" customHeight="1" x14ac:dyDescent="0.3">
      <c r="A16"/>
      <c r="B16"/>
      <c r="C16"/>
      <c r="D16"/>
      <c r="E16"/>
    </row>
    <row r="17" spans="1:5" s="4" customFormat="1" ht="27.6" x14ac:dyDescent="0.3">
      <c r="A17" s="16" t="s">
        <v>218</v>
      </c>
      <c r="B17" s="29" t="s">
        <v>0</v>
      </c>
      <c r="C17" s="17" t="s">
        <v>13</v>
      </c>
      <c r="D17" s="37" t="s">
        <v>229</v>
      </c>
      <c r="E17" s="15" t="s">
        <v>228</v>
      </c>
    </row>
    <row r="18" spans="1:5" s="4" customFormat="1" ht="13.8" x14ac:dyDescent="0.3">
      <c r="A18" s="24" t="s">
        <v>217</v>
      </c>
      <c r="B18" s="25">
        <v>10</v>
      </c>
      <c r="C18" s="25" t="s">
        <v>216</v>
      </c>
      <c r="D18" s="21">
        <v>0</v>
      </c>
      <c r="E18" s="27">
        <f>B18*D18</f>
        <v>0</v>
      </c>
    </row>
    <row r="19" spans="1:5" s="4" customFormat="1" ht="13.8" x14ac:dyDescent="0.3">
      <c r="A19" s="24" t="s">
        <v>219</v>
      </c>
      <c r="B19" s="25">
        <v>10</v>
      </c>
      <c r="C19" s="25" t="s">
        <v>28</v>
      </c>
      <c r="D19" s="21">
        <v>0</v>
      </c>
      <c r="E19" s="27">
        <f t="shared" ref="E19:E31" si="1">B19*D19</f>
        <v>0</v>
      </c>
    </row>
    <row r="20" spans="1:5" s="4" customFormat="1" ht="13.8" x14ac:dyDescent="0.3">
      <c r="A20" s="24" t="s">
        <v>23</v>
      </c>
      <c r="B20" s="25">
        <v>10</v>
      </c>
      <c r="C20" s="25" t="s">
        <v>28</v>
      </c>
      <c r="D20" s="21">
        <v>0</v>
      </c>
      <c r="E20" s="27">
        <f t="shared" si="1"/>
        <v>0</v>
      </c>
    </row>
    <row r="21" spans="1:5" s="4" customFormat="1" ht="13.8" x14ac:dyDescent="0.3">
      <c r="A21" s="18" t="s">
        <v>220</v>
      </c>
      <c r="B21" s="25">
        <v>10</v>
      </c>
      <c r="C21" s="25" t="s">
        <v>28</v>
      </c>
      <c r="D21" s="21">
        <v>0</v>
      </c>
      <c r="E21" s="27">
        <f t="shared" si="1"/>
        <v>0</v>
      </c>
    </row>
    <row r="22" spans="1:5" s="4" customFormat="1" ht="13.8" x14ac:dyDescent="0.3">
      <c r="A22" s="18" t="s">
        <v>221</v>
      </c>
      <c r="B22" s="25">
        <v>10</v>
      </c>
      <c r="C22" s="25" t="s">
        <v>28</v>
      </c>
      <c r="D22" s="21">
        <v>0</v>
      </c>
      <c r="E22" s="27">
        <f t="shared" si="1"/>
        <v>0</v>
      </c>
    </row>
    <row r="23" spans="1:5" s="4" customFormat="1" ht="13.8" x14ac:dyDescent="0.3">
      <c r="A23" s="18" t="s">
        <v>222</v>
      </c>
      <c r="B23" s="25">
        <v>10</v>
      </c>
      <c r="C23" s="25" t="s">
        <v>27</v>
      </c>
      <c r="D23" s="21">
        <v>0</v>
      </c>
      <c r="E23" s="27">
        <f t="shared" si="1"/>
        <v>0</v>
      </c>
    </row>
    <row r="24" spans="1:5" s="4" customFormat="1" ht="13.8" x14ac:dyDescent="0.3">
      <c r="A24" s="18" t="s">
        <v>223</v>
      </c>
      <c r="B24" s="25">
        <v>10</v>
      </c>
      <c r="C24" s="25" t="s">
        <v>27</v>
      </c>
      <c r="D24" s="21">
        <v>0</v>
      </c>
      <c r="E24" s="27">
        <f t="shared" si="1"/>
        <v>0</v>
      </c>
    </row>
    <row r="25" spans="1:5" s="4" customFormat="1" ht="13.8" x14ac:dyDescent="0.3">
      <c r="A25" s="18" t="s">
        <v>224</v>
      </c>
      <c r="B25" s="25">
        <v>10</v>
      </c>
      <c r="C25" s="25" t="s">
        <v>28</v>
      </c>
      <c r="D25" s="21">
        <v>0</v>
      </c>
      <c r="E25" s="27">
        <f t="shared" si="1"/>
        <v>0</v>
      </c>
    </row>
    <row r="26" spans="1:5" s="4" customFormat="1" ht="13.8" x14ac:dyDescent="0.3">
      <c r="A26" s="18" t="s">
        <v>225</v>
      </c>
      <c r="B26" s="25">
        <v>10</v>
      </c>
      <c r="C26" s="25" t="s">
        <v>27</v>
      </c>
      <c r="D26" s="21">
        <v>0</v>
      </c>
      <c r="E26" s="27">
        <f t="shared" si="1"/>
        <v>0</v>
      </c>
    </row>
    <row r="27" spans="1:5" s="4" customFormat="1" ht="13.8" x14ac:dyDescent="0.3">
      <c r="A27" s="18" t="s">
        <v>226</v>
      </c>
      <c r="B27" s="25">
        <v>10</v>
      </c>
      <c r="C27" s="25" t="s">
        <v>27</v>
      </c>
      <c r="D27" s="21">
        <v>0</v>
      </c>
      <c r="E27" s="27">
        <f t="shared" si="1"/>
        <v>0</v>
      </c>
    </row>
    <row r="28" spans="1:5" s="4" customFormat="1" ht="13.8" x14ac:dyDescent="0.3">
      <c r="A28" s="18" t="s">
        <v>22</v>
      </c>
      <c r="B28" s="25">
        <v>10</v>
      </c>
      <c r="C28" s="25" t="s">
        <v>27</v>
      </c>
      <c r="D28" s="21">
        <v>0</v>
      </c>
      <c r="E28" s="27">
        <f t="shared" si="1"/>
        <v>0</v>
      </c>
    </row>
    <row r="29" spans="1:5" s="4" customFormat="1" ht="12" customHeight="1" x14ac:dyDescent="0.3">
      <c r="A29" s="18" t="s">
        <v>24</v>
      </c>
      <c r="B29" s="25">
        <v>10</v>
      </c>
      <c r="C29" s="25" t="s">
        <v>28</v>
      </c>
      <c r="D29" s="21">
        <v>0</v>
      </c>
      <c r="E29" s="27">
        <f t="shared" si="1"/>
        <v>0</v>
      </c>
    </row>
    <row r="30" spans="1:5" s="4" customFormat="1" ht="12" customHeight="1" x14ac:dyDescent="0.3">
      <c r="A30" s="19" t="s">
        <v>25</v>
      </c>
      <c r="B30" s="25">
        <v>10</v>
      </c>
      <c r="C30" s="25" t="s">
        <v>27</v>
      </c>
      <c r="D30" s="21">
        <v>0</v>
      </c>
      <c r="E30" s="27">
        <f t="shared" si="1"/>
        <v>0</v>
      </c>
    </row>
    <row r="31" spans="1:5" s="4" customFormat="1" thickBot="1" x14ac:dyDescent="0.35">
      <c r="A31" s="32" t="s">
        <v>26</v>
      </c>
      <c r="B31" s="33">
        <v>10</v>
      </c>
      <c r="C31" s="33" t="s">
        <v>27</v>
      </c>
      <c r="D31" s="31">
        <v>0</v>
      </c>
      <c r="E31" s="34">
        <f t="shared" si="1"/>
        <v>0</v>
      </c>
    </row>
    <row r="32" spans="1:5" s="10" customFormat="1" ht="16.95" customHeight="1" thickBot="1" x14ac:dyDescent="0.35">
      <c r="A32" s="80" t="s">
        <v>31</v>
      </c>
      <c r="B32" s="81"/>
      <c r="C32" s="81"/>
      <c r="D32" s="82"/>
      <c r="E32" s="35">
        <f>SUM(E18:E31)</f>
        <v>0</v>
      </c>
    </row>
    <row r="33" spans="1:5" s="10" customFormat="1" ht="12" customHeight="1" thickBot="1" x14ac:dyDescent="0.35">
      <c r="A33" s="9"/>
      <c r="B33" s="8"/>
      <c r="C33" s="23"/>
      <c r="D33" s="23"/>
      <c r="E33" s="26"/>
    </row>
    <row r="34" spans="1:5" s="4" customFormat="1" ht="54.6" customHeight="1" thickBot="1" x14ac:dyDescent="0.35">
      <c r="A34" s="89" t="s">
        <v>234</v>
      </c>
      <c r="B34" s="90"/>
      <c r="C34" s="90"/>
      <c r="D34" s="91"/>
      <c r="E34" s="36">
        <f>E7+E15+E32</f>
        <v>0</v>
      </c>
    </row>
    <row r="35" spans="1:5" s="4" customFormat="1" ht="36.6" customHeight="1" x14ac:dyDescent="0.3">
      <c r="A35" s="83" t="s">
        <v>1</v>
      </c>
      <c r="B35" s="83"/>
      <c r="C35" s="83"/>
      <c r="D35" s="83"/>
      <c r="E35" s="83"/>
    </row>
    <row r="36" spans="1:5" s="4" customFormat="1" ht="45" customHeight="1" x14ac:dyDescent="0.3">
      <c r="A36" s="84" t="s">
        <v>2</v>
      </c>
      <c r="B36" s="84"/>
      <c r="C36" s="84"/>
      <c r="D36" s="84"/>
      <c r="E36" s="84"/>
    </row>
    <row r="37" spans="1:5" s="4" customFormat="1" ht="110.25" customHeight="1" x14ac:dyDescent="0.3">
      <c r="A37" s="88" t="s">
        <v>16</v>
      </c>
      <c r="B37" s="88"/>
      <c r="C37" s="88"/>
      <c r="D37" s="88"/>
      <c r="E37" s="88"/>
    </row>
    <row r="38" spans="1:5" s="4" customFormat="1" ht="13.8" x14ac:dyDescent="0.3">
      <c r="A38" s="6" t="s">
        <v>3</v>
      </c>
    </row>
    <row r="39" spans="1:5" s="4" customFormat="1" ht="15.75" customHeight="1" x14ac:dyDescent="0.3">
      <c r="A39" s="6" t="s">
        <v>4</v>
      </c>
    </row>
    <row r="40" spans="1:5" ht="17.25" customHeight="1" x14ac:dyDescent="0.3">
      <c r="A40" s="6" t="s">
        <v>5</v>
      </c>
      <c r="B40" s="4"/>
      <c r="C40" s="4"/>
      <c r="D40" s="4"/>
      <c r="E40" s="4"/>
    </row>
    <row r="41" spans="1:5" x14ac:dyDescent="0.3">
      <c r="A41" s="22" t="s">
        <v>17</v>
      </c>
      <c r="B41" s="4"/>
      <c r="C41" s="4"/>
      <c r="D41" s="4"/>
      <c r="E41" s="4"/>
    </row>
    <row r="42" spans="1:5" ht="15" thickBot="1" x14ac:dyDescent="0.35">
      <c r="A42" s="6" t="s">
        <v>6</v>
      </c>
      <c r="B42" s="4"/>
      <c r="C42" s="4"/>
      <c r="D42" s="4"/>
      <c r="E42" s="4"/>
    </row>
    <row r="43" spans="1:5" ht="15" thickBot="1" x14ac:dyDescent="0.35">
      <c r="A43" s="11" t="s">
        <v>7</v>
      </c>
      <c r="B43" s="92"/>
      <c r="C43" s="92"/>
      <c r="D43" s="92"/>
      <c r="E43" s="92"/>
    </row>
    <row r="44" spans="1:5" ht="15" thickBot="1" x14ac:dyDescent="0.35">
      <c r="A44" s="7" t="s">
        <v>8</v>
      </c>
      <c r="B44" s="92"/>
      <c r="C44" s="92"/>
      <c r="D44" s="92"/>
      <c r="E44" s="92"/>
    </row>
    <row r="45" spans="1:5" ht="0.6" customHeight="1" thickBot="1" x14ac:dyDescent="0.35">
      <c r="A45" s="7" t="s">
        <v>9</v>
      </c>
      <c r="B45" s="92"/>
      <c r="C45" s="92"/>
      <c r="D45" s="92"/>
      <c r="E45" s="92"/>
    </row>
    <row r="46" spans="1:5" x14ac:dyDescent="0.3">
      <c r="A46" s="93" t="s">
        <v>10</v>
      </c>
      <c r="B46" s="92"/>
      <c r="C46" s="92"/>
      <c r="D46" s="92"/>
      <c r="E46" s="92"/>
    </row>
    <row r="47" spans="1:5" x14ac:dyDescent="0.3">
      <c r="A47" s="94"/>
      <c r="B47" s="92"/>
      <c r="C47" s="92"/>
      <c r="D47" s="92"/>
      <c r="E47" s="92"/>
    </row>
    <row r="48" spans="1:5" ht="6.6" customHeight="1" thickBot="1" x14ac:dyDescent="0.35">
      <c r="A48" s="95"/>
      <c r="B48" s="92"/>
      <c r="C48" s="92"/>
      <c r="D48" s="92"/>
      <c r="E48" s="92"/>
    </row>
    <row r="49" spans="1:5" ht="15" thickBot="1" x14ac:dyDescent="0.35">
      <c r="A49" s="7" t="s">
        <v>11</v>
      </c>
      <c r="B49" s="92"/>
      <c r="C49" s="92"/>
      <c r="D49" s="92"/>
      <c r="E49" s="92"/>
    </row>
  </sheetData>
  <mergeCells count="13">
    <mergeCell ref="A37:E37"/>
    <mergeCell ref="A34:D34"/>
    <mergeCell ref="B49:E49"/>
    <mergeCell ref="A46:A48"/>
    <mergeCell ref="B43:E43"/>
    <mergeCell ref="B44:E44"/>
    <mergeCell ref="B45:E45"/>
    <mergeCell ref="B46:E48"/>
    <mergeCell ref="A15:D15"/>
    <mergeCell ref="A32:D32"/>
    <mergeCell ref="A35:E35"/>
    <mergeCell ref="A36:E36"/>
    <mergeCell ref="A7:D7"/>
  </mergeCells>
  <pageMargins left="0.7" right="0.7" top="0.75" bottom="0.75" header="0.3" footer="0.3"/>
  <pageSetup paperSize="9" scale="75" fitToWidth="0"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69FA-2C14-4384-BDD7-1ACC98D26B85}">
  <dimension ref="A1:O289"/>
  <sheetViews>
    <sheetView tabSelected="1" workbookViewId="0">
      <selection activeCell="H292" sqref="H292"/>
    </sheetView>
  </sheetViews>
  <sheetFormatPr defaultRowHeight="14.4" x14ac:dyDescent="0.3"/>
  <cols>
    <col min="1" max="1" width="14.6640625" customWidth="1"/>
    <col min="2" max="2" width="15.88671875" customWidth="1"/>
    <col min="3" max="3" width="5.109375" bestFit="1" customWidth="1"/>
    <col min="4" max="4" width="12" bestFit="1" customWidth="1"/>
    <col min="6" max="6" width="6.44140625" bestFit="1" customWidth="1"/>
    <col min="7" max="7" width="6.88671875" bestFit="1" customWidth="1"/>
    <col min="8" max="8" width="22.33203125" customWidth="1"/>
    <col min="9" max="9" width="13.109375" bestFit="1" customWidth="1"/>
    <col min="10" max="10" width="21.109375" style="61" bestFit="1" customWidth="1"/>
  </cols>
  <sheetData>
    <row r="1" spans="1:15" ht="23.4" x14ac:dyDescent="0.45">
      <c r="A1" s="96" t="s">
        <v>211</v>
      </c>
      <c r="B1" s="96"/>
      <c r="C1" s="96"/>
      <c r="D1" s="96"/>
      <c r="E1" s="96"/>
      <c r="F1" s="96"/>
      <c r="G1" s="96"/>
      <c r="H1" s="96"/>
      <c r="I1" s="96"/>
      <c r="J1" s="96"/>
    </row>
    <row r="2" spans="1:15" x14ac:dyDescent="0.3">
      <c r="A2" s="67" t="s">
        <v>34</v>
      </c>
      <c r="B2" s="67" t="s">
        <v>35</v>
      </c>
      <c r="C2" s="67" t="s">
        <v>214</v>
      </c>
      <c r="D2" s="67" t="s">
        <v>36</v>
      </c>
      <c r="E2" s="67" t="s">
        <v>37</v>
      </c>
      <c r="F2" s="103" t="s">
        <v>38</v>
      </c>
      <c r="G2" s="104"/>
      <c r="H2" s="67" t="s">
        <v>39</v>
      </c>
      <c r="I2" s="115" t="s">
        <v>237</v>
      </c>
      <c r="J2" s="68" t="s">
        <v>40</v>
      </c>
      <c r="K2" s="113" t="s">
        <v>236</v>
      </c>
      <c r="L2" s="114"/>
      <c r="M2" s="114"/>
      <c r="N2" s="114"/>
      <c r="O2" s="114"/>
    </row>
    <row r="3" spans="1:15" x14ac:dyDescent="0.3">
      <c r="A3" s="69"/>
      <c r="B3" s="69"/>
      <c r="C3" s="69" t="s">
        <v>213</v>
      </c>
      <c r="D3" s="69"/>
      <c r="E3" s="69"/>
      <c r="F3" s="70" t="s">
        <v>41</v>
      </c>
      <c r="G3" s="71" t="s">
        <v>42</v>
      </c>
      <c r="H3" s="69"/>
      <c r="I3" s="69"/>
      <c r="J3" s="72"/>
    </row>
    <row r="4" spans="1:15" x14ac:dyDescent="0.3">
      <c r="A4" s="38" t="s">
        <v>43</v>
      </c>
      <c r="B4" s="39" t="s">
        <v>44</v>
      </c>
      <c r="C4" s="40" t="s">
        <v>45</v>
      </c>
      <c r="D4" s="40" t="s">
        <v>46</v>
      </c>
      <c r="E4" s="40" t="s">
        <v>47</v>
      </c>
      <c r="F4" s="39">
        <v>4300</v>
      </c>
      <c r="G4" s="39">
        <v>4100</v>
      </c>
      <c r="H4" s="39" t="s">
        <v>230</v>
      </c>
      <c r="I4" s="74">
        <v>0</v>
      </c>
      <c r="J4" s="97">
        <f>SUM(I4:I5)</f>
        <v>0</v>
      </c>
    </row>
    <row r="5" spans="1:15" x14ac:dyDescent="0.3">
      <c r="A5" s="45" t="s">
        <v>43</v>
      </c>
      <c r="B5" s="46" t="s">
        <v>44</v>
      </c>
      <c r="C5" s="47" t="s">
        <v>48</v>
      </c>
      <c r="D5" s="47" t="s">
        <v>46</v>
      </c>
      <c r="E5" s="47" t="s">
        <v>47</v>
      </c>
      <c r="F5" s="46">
        <v>4300</v>
      </c>
      <c r="G5" s="46">
        <v>4100</v>
      </c>
      <c r="H5" s="46" t="s">
        <v>230</v>
      </c>
      <c r="I5" s="74">
        <v>0</v>
      </c>
      <c r="J5" s="98"/>
    </row>
    <row r="6" spans="1:15" x14ac:dyDescent="0.3">
      <c r="A6" s="41" t="s">
        <v>43</v>
      </c>
      <c r="B6" s="6" t="s">
        <v>49</v>
      </c>
      <c r="C6" s="42" t="s">
        <v>45</v>
      </c>
      <c r="D6" s="42" t="s">
        <v>50</v>
      </c>
      <c r="E6" s="42" t="s">
        <v>51</v>
      </c>
      <c r="F6" s="6">
        <v>4300</v>
      </c>
      <c r="G6" s="6">
        <v>5570</v>
      </c>
      <c r="H6" s="6" t="s">
        <v>230</v>
      </c>
      <c r="I6" s="74">
        <v>0</v>
      </c>
      <c r="J6" s="97">
        <f>SUM(I6:I7)</f>
        <v>0</v>
      </c>
    </row>
    <row r="7" spans="1:15" x14ac:dyDescent="0.3">
      <c r="A7" s="41" t="s">
        <v>43</v>
      </c>
      <c r="B7" s="6" t="s">
        <v>49</v>
      </c>
      <c r="C7" s="42" t="s">
        <v>48</v>
      </c>
      <c r="D7" s="42" t="s">
        <v>50</v>
      </c>
      <c r="E7" s="42" t="s">
        <v>51</v>
      </c>
      <c r="F7" s="6">
        <v>4300</v>
      </c>
      <c r="G7" s="6">
        <v>5570</v>
      </c>
      <c r="H7" s="6" t="s">
        <v>230</v>
      </c>
      <c r="I7" s="74">
        <v>0</v>
      </c>
      <c r="J7" s="98"/>
    </row>
    <row r="8" spans="1:15" x14ac:dyDescent="0.3">
      <c r="A8" s="38" t="s">
        <v>43</v>
      </c>
      <c r="B8" s="39" t="s">
        <v>52</v>
      </c>
      <c r="C8" s="40" t="s">
        <v>45</v>
      </c>
      <c r="D8" s="40" t="s">
        <v>53</v>
      </c>
      <c r="E8" s="40" t="s">
        <v>54</v>
      </c>
      <c r="F8" s="39">
        <v>4000</v>
      </c>
      <c r="G8" s="39">
        <v>4000</v>
      </c>
      <c r="H8" s="39" t="s">
        <v>230</v>
      </c>
      <c r="I8" s="74">
        <v>0</v>
      </c>
      <c r="J8" s="97">
        <f>SUM(I8:I11)</f>
        <v>0</v>
      </c>
    </row>
    <row r="9" spans="1:15" x14ac:dyDescent="0.3">
      <c r="A9" s="41" t="s">
        <v>43</v>
      </c>
      <c r="B9" s="6" t="s">
        <v>52</v>
      </c>
      <c r="C9" s="42" t="s">
        <v>48</v>
      </c>
      <c r="D9" s="42" t="s">
        <v>53</v>
      </c>
      <c r="E9" s="42" t="s">
        <v>54</v>
      </c>
      <c r="F9" s="6">
        <v>4000</v>
      </c>
      <c r="G9" s="6">
        <v>4000</v>
      </c>
      <c r="H9" s="6" t="s">
        <v>230</v>
      </c>
      <c r="I9" s="74">
        <v>0</v>
      </c>
      <c r="J9" s="99"/>
    </row>
    <row r="10" spans="1:15" x14ac:dyDescent="0.3">
      <c r="A10" s="41" t="s">
        <v>43</v>
      </c>
      <c r="B10" s="6" t="s">
        <v>52</v>
      </c>
      <c r="C10" s="42" t="s">
        <v>55</v>
      </c>
      <c r="D10" s="42" t="s">
        <v>53</v>
      </c>
      <c r="E10" s="42" t="s">
        <v>54</v>
      </c>
      <c r="F10" s="6">
        <v>4000</v>
      </c>
      <c r="G10" s="6">
        <v>4000</v>
      </c>
      <c r="H10" s="6" t="s">
        <v>230</v>
      </c>
      <c r="I10" s="74">
        <v>0</v>
      </c>
      <c r="J10" s="99"/>
    </row>
    <row r="11" spans="1:15" x14ac:dyDescent="0.3">
      <c r="A11" s="41" t="s">
        <v>43</v>
      </c>
      <c r="B11" s="6" t="s">
        <v>52</v>
      </c>
      <c r="C11" s="42" t="s">
        <v>56</v>
      </c>
      <c r="D11" s="42" t="s">
        <v>53</v>
      </c>
      <c r="E11" s="42" t="s">
        <v>54</v>
      </c>
      <c r="F11" s="6">
        <v>4000</v>
      </c>
      <c r="G11" s="6">
        <v>4000</v>
      </c>
      <c r="H11" s="6" t="s">
        <v>230</v>
      </c>
      <c r="I11" s="74">
        <v>0</v>
      </c>
      <c r="J11" s="98"/>
    </row>
    <row r="12" spans="1:15" x14ac:dyDescent="0.3">
      <c r="A12" s="38" t="s">
        <v>57</v>
      </c>
      <c r="B12" s="39" t="s">
        <v>58</v>
      </c>
      <c r="C12" s="40" t="s">
        <v>45</v>
      </c>
      <c r="D12" s="51" t="s">
        <v>59</v>
      </c>
      <c r="E12" s="51" t="s">
        <v>60</v>
      </c>
      <c r="F12" s="52" t="s">
        <v>61</v>
      </c>
      <c r="G12" s="52" t="s">
        <v>62</v>
      </c>
      <c r="H12" s="39" t="s">
        <v>230</v>
      </c>
      <c r="I12" s="74">
        <v>0</v>
      </c>
      <c r="J12" s="64">
        <f>SUM(I12)</f>
        <v>0</v>
      </c>
    </row>
    <row r="13" spans="1:15" x14ac:dyDescent="0.3">
      <c r="A13" s="38" t="s">
        <v>43</v>
      </c>
      <c r="B13" s="39" t="s">
        <v>63</v>
      </c>
      <c r="C13" s="40" t="s">
        <v>45</v>
      </c>
      <c r="D13" s="42" t="s">
        <v>50</v>
      </c>
      <c r="E13" s="42" t="s">
        <v>64</v>
      </c>
      <c r="F13" s="6">
        <v>4100</v>
      </c>
      <c r="G13" s="6">
        <v>6700</v>
      </c>
      <c r="H13" s="39" t="s">
        <v>230</v>
      </c>
      <c r="I13" s="74">
        <v>0</v>
      </c>
      <c r="J13" s="97">
        <f>SUM(I13:I20)</f>
        <v>0</v>
      </c>
    </row>
    <row r="14" spans="1:15" x14ac:dyDescent="0.3">
      <c r="A14" s="41" t="s">
        <v>43</v>
      </c>
      <c r="B14" s="6" t="s">
        <v>63</v>
      </c>
      <c r="C14" s="42" t="s">
        <v>48</v>
      </c>
      <c r="D14" s="42" t="s">
        <v>50</v>
      </c>
      <c r="E14" s="42" t="s">
        <v>64</v>
      </c>
      <c r="F14" s="6">
        <v>4100</v>
      </c>
      <c r="G14" s="6">
        <v>6700</v>
      </c>
      <c r="H14" s="6" t="s">
        <v>230</v>
      </c>
      <c r="I14" s="74">
        <v>0</v>
      </c>
      <c r="J14" s="99"/>
    </row>
    <row r="15" spans="1:15" x14ac:dyDescent="0.3">
      <c r="A15" s="41" t="s">
        <v>43</v>
      </c>
      <c r="B15" s="6" t="s">
        <v>63</v>
      </c>
      <c r="C15" s="42" t="s">
        <v>55</v>
      </c>
      <c r="D15" s="42" t="s">
        <v>50</v>
      </c>
      <c r="E15" s="42" t="s">
        <v>64</v>
      </c>
      <c r="F15" s="6">
        <v>4100</v>
      </c>
      <c r="G15" s="6">
        <v>6700</v>
      </c>
      <c r="H15" s="6" t="s">
        <v>230</v>
      </c>
      <c r="I15" s="74">
        <v>0</v>
      </c>
      <c r="J15" s="99"/>
    </row>
    <row r="16" spans="1:15" x14ac:dyDescent="0.3">
      <c r="A16" s="41" t="s">
        <v>43</v>
      </c>
      <c r="B16" s="6" t="s">
        <v>63</v>
      </c>
      <c r="C16" s="42" t="s">
        <v>56</v>
      </c>
      <c r="D16" s="42" t="s">
        <v>50</v>
      </c>
      <c r="E16" s="42" t="s">
        <v>64</v>
      </c>
      <c r="F16" s="6">
        <v>4100</v>
      </c>
      <c r="G16" s="6">
        <v>6700</v>
      </c>
      <c r="H16" s="6" t="s">
        <v>230</v>
      </c>
      <c r="I16" s="74">
        <v>0</v>
      </c>
      <c r="J16" s="99"/>
    </row>
    <row r="17" spans="1:10" x14ac:dyDescent="0.3">
      <c r="A17" s="41" t="s">
        <v>43</v>
      </c>
      <c r="B17" s="6" t="s">
        <v>63</v>
      </c>
      <c r="C17" s="42" t="s">
        <v>65</v>
      </c>
      <c r="D17" s="42" t="s">
        <v>50</v>
      </c>
      <c r="E17" s="42" t="s">
        <v>64</v>
      </c>
      <c r="F17" s="6">
        <v>4100</v>
      </c>
      <c r="G17" s="6">
        <v>6700</v>
      </c>
      <c r="H17" s="6" t="s">
        <v>230</v>
      </c>
      <c r="I17" s="74">
        <v>0</v>
      </c>
      <c r="J17" s="99"/>
    </row>
    <row r="18" spans="1:10" x14ac:dyDescent="0.3">
      <c r="A18" s="41" t="s">
        <v>43</v>
      </c>
      <c r="B18" s="6" t="s">
        <v>63</v>
      </c>
      <c r="C18" s="42" t="s">
        <v>66</v>
      </c>
      <c r="D18" s="42" t="s">
        <v>50</v>
      </c>
      <c r="E18" s="42" t="s">
        <v>64</v>
      </c>
      <c r="F18" s="6">
        <v>4100</v>
      </c>
      <c r="G18" s="6">
        <v>6700</v>
      </c>
      <c r="H18" s="6" t="s">
        <v>230</v>
      </c>
      <c r="I18" s="74">
        <v>0</v>
      </c>
      <c r="J18" s="99"/>
    </row>
    <row r="19" spans="1:10" x14ac:dyDescent="0.3">
      <c r="A19" s="41" t="s">
        <v>43</v>
      </c>
      <c r="B19" s="6" t="s">
        <v>63</v>
      </c>
      <c r="C19" s="42" t="s">
        <v>67</v>
      </c>
      <c r="D19" s="42" t="s">
        <v>68</v>
      </c>
      <c r="E19" s="42" t="s">
        <v>69</v>
      </c>
      <c r="F19" s="6">
        <v>4500</v>
      </c>
      <c r="G19" s="6">
        <v>6000</v>
      </c>
      <c r="H19" s="6" t="s">
        <v>230</v>
      </c>
      <c r="I19" s="74">
        <v>0</v>
      </c>
      <c r="J19" s="99"/>
    </row>
    <row r="20" spans="1:10" x14ac:dyDescent="0.3">
      <c r="A20" s="41" t="s">
        <v>43</v>
      </c>
      <c r="B20" s="6" t="s">
        <v>63</v>
      </c>
      <c r="C20" s="42" t="s">
        <v>70</v>
      </c>
      <c r="D20" s="42" t="s">
        <v>68</v>
      </c>
      <c r="E20" s="42" t="s">
        <v>69</v>
      </c>
      <c r="F20" s="6">
        <v>4500</v>
      </c>
      <c r="G20" s="6">
        <v>6000</v>
      </c>
      <c r="H20" s="6" t="s">
        <v>230</v>
      </c>
      <c r="I20" s="74">
        <v>0</v>
      </c>
      <c r="J20" s="98"/>
    </row>
    <row r="21" spans="1:10" x14ac:dyDescent="0.3">
      <c r="A21" s="38" t="s">
        <v>43</v>
      </c>
      <c r="B21" s="39" t="s">
        <v>71</v>
      </c>
      <c r="C21" s="40" t="s">
        <v>45</v>
      </c>
      <c r="D21" s="40" t="s">
        <v>50</v>
      </c>
      <c r="E21" s="40" t="s">
        <v>51</v>
      </c>
      <c r="F21" s="39">
        <v>4550</v>
      </c>
      <c r="G21" s="39">
        <v>4800</v>
      </c>
      <c r="H21" s="39" t="s">
        <v>230</v>
      </c>
      <c r="I21" s="74">
        <v>0</v>
      </c>
      <c r="J21" s="100">
        <f>SUM(I21:I23)</f>
        <v>0</v>
      </c>
    </row>
    <row r="22" spans="1:10" x14ac:dyDescent="0.3">
      <c r="A22" s="41" t="s">
        <v>43</v>
      </c>
      <c r="B22" s="6" t="s">
        <v>71</v>
      </c>
      <c r="C22" s="42" t="s">
        <v>48</v>
      </c>
      <c r="D22" s="42" t="s">
        <v>50</v>
      </c>
      <c r="E22" s="42" t="s">
        <v>51</v>
      </c>
      <c r="F22" s="6">
        <v>4550</v>
      </c>
      <c r="G22" s="6">
        <v>4800</v>
      </c>
      <c r="H22" s="6" t="s">
        <v>230</v>
      </c>
      <c r="I22" s="74">
        <v>0</v>
      </c>
      <c r="J22" s="101"/>
    </row>
    <row r="23" spans="1:10" x14ac:dyDescent="0.3">
      <c r="A23" s="41" t="s">
        <v>43</v>
      </c>
      <c r="B23" s="6" t="s">
        <v>71</v>
      </c>
      <c r="C23" s="42" t="s">
        <v>55</v>
      </c>
      <c r="D23" s="42" t="s">
        <v>50</v>
      </c>
      <c r="E23" s="42" t="s">
        <v>51</v>
      </c>
      <c r="F23" s="6">
        <v>4550</v>
      </c>
      <c r="G23" s="6">
        <v>4800</v>
      </c>
      <c r="H23" s="6" t="s">
        <v>230</v>
      </c>
      <c r="I23" s="74">
        <v>0</v>
      </c>
      <c r="J23" s="101"/>
    </row>
    <row r="24" spans="1:10" x14ac:dyDescent="0.3">
      <c r="A24" s="38" t="s">
        <v>43</v>
      </c>
      <c r="B24" s="39" t="s">
        <v>72</v>
      </c>
      <c r="C24" s="40" t="s">
        <v>45</v>
      </c>
      <c r="D24" s="40" t="s">
        <v>73</v>
      </c>
      <c r="E24" s="40" t="s">
        <v>69</v>
      </c>
      <c r="F24" s="43" t="s">
        <v>74</v>
      </c>
      <c r="G24" s="43" t="s">
        <v>61</v>
      </c>
      <c r="H24" s="39" t="s">
        <v>230</v>
      </c>
      <c r="I24" s="74">
        <v>0</v>
      </c>
      <c r="J24" s="102">
        <f>SUM(I24:I25)</f>
        <v>0</v>
      </c>
    </row>
    <row r="25" spans="1:10" x14ac:dyDescent="0.3">
      <c r="A25" s="41" t="s">
        <v>43</v>
      </c>
      <c r="B25" s="6" t="s">
        <v>72</v>
      </c>
      <c r="C25" s="42" t="s">
        <v>48</v>
      </c>
      <c r="D25" s="42" t="s">
        <v>73</v>
      </c>
      <c r="E25" s="42" t="s">
        <v>69</v>
      </c>
      <c r="F25" s="44" t="s">
        <v>75</v>
      </c>
      <c r="G25" s="44" t="s">
        <v>75</v>
      </c>
      <c r="H25" s="6" t="s">
        <v>230</v>
      </c>
      <c r="I25" s="74">
        <v>0</v>
      </c>
      <c r="J25" s="102"/>
    </row>
    <row r="26" spans="1:10" x14ac:dyDescent="0.3">
      <c r="A26" s="38" t="s">
        <v>57</v>
      </c>
      <c r="B26" s="39" t="s">
        <v>76</v>
      </c>
      <c r="C26" s="40" t="s">
        <v>45</v>
      </c>
      <c r="D26" s="40" t="s">
        <v>77</v>
      </c>
      <c r="E26" s="40" t="s">
        <v>78</v>
      </c>
      <c r="F26" s="43" t="s">
        <v>79</v>
      </c>
      <c r="G26" s="43" t="s">
        <v>80</v>
      </c>
      <c r="H26" s="39" t="s">
        <v>230</v>
      </c>
      <c r="I26" s="74">
        <v>0</v>
      </c>
      <c r="J26" s="101">
        <f>SUM(I26:I27)</f>
        <v>0</v>
      </c>
    </row>
    <row r="27" spans="1:10" x14ac:dyDescent="0.3">
      <c r="A27" s="41" t="s">
        <v>57</v>
      </c>
      <c r="B27" s="6" t="s">
        <v>76</v>
      </c>
      <c r="C27" s="42" t="s">
        <v>48</v>
      </c>
      <c r="D27" s="42" t="s">
        <v>77</v>
      </c>
      <c r="E27" s="42" t="s">
        <v>78</v>
      </c>
      <c r="F27" s="44" t="s">
        <v>79</v>
      </c>
      <c r="G27" s="44" t="s">
        <v>80</v>
      </c>
      <c r="H27" s="6" t="s">
        <v>230</v>
      </c>
      <c r="I27" s="74">
        <v>0</v>
      </c>
      <c r="J27" s="101"/>
    </row>
    <row r="28" spans="1:10" x14ac:dyDescent="0.3">
      <c r="A28" s="38" t="s">
        <v>81</v>
      </c>
      <c r="B28" s="39" t="s">
        <v>82</v>
      </c>
      <c r="C28" s="40" t="s">
        <v>45</v>
      </c>
      <c r="D28" s="40" t="s">
        <v>59</v>
      </c>
      <c r="E28" s="40" t="s">
        <v>83</v>
      </c>
      <c r="F28" s="39">
        <v>4050</v>
      </c>
      <c r="G28" s="39">
        <v>3850</v>
      </c>
      <c r="H28" s="39" t="s">
        <v>230</v>
      </c>
      <c r="I28" s="74">
        <v>0</v>
      </c>
      <c r="J28" s="101">
        <f>SUM(I28:I31)</f>
        <v>0</v>
      </c>
    </row>
    <row r="29" spans="1:10" x14ac:dyDescent="0.3">
      <c r="A29" s="41" t="s">
        <v>81</v>
      </c>
      <c r="B29" s="6" t="s">
        <v>82</v>
      </c>
      <c r="C29" s="42" t="s">
        <v>48</v>
      </c>
      <c r="D29" s="42" t="s">
        <v>59</v>
      </c>
      <c r="E29" s="42" t="s">
        <v>83</v>
      </c>
      <c r="F29" s="6">
        <v>4050</v>
      </c>
      <c r="G29" s="6">
        <v>3850</v>
      </c>
      <c r="H29" s="6" t="s">
        <v>230</v>
      </c>
      <c r="I29" s="74">
        <v>0</v>
      </c>
      <c r="J29" s="101"/>
    </row>
    <row r="30" spans="1:10" x14ac:dyDescent="0.3">
      <c r="A30" s="41" t="s">
        <v>81</v>
      </c>
      <c r="B30" s="6" t="s">
        <v>82</v>
      </c>
      <c r="C30" s="42" t="s">
        <v>55</v>
      </c>
      <c r="D30" s="42" t="s">
        <v>59</v>
      </c>
      <c r="E30" s="42" t="s">
        <v>83</v>
      </c>
      <c r="F30" s="6">
        <v>4050</v>
      </c>
      <c r="G30" s="6">
        <v>3850</v>
      </c>
      <c r="H30" s="6" t="s">
        <v>230</v>
      </c>
      <c r="I30" s="74">
        <v>0</v>
      </c>
      <c r="J30" s="101"/>
    </row>
    <row r="31" spans="1:10" x14ac:dyDescent="0.3">
      <c r="A31" s="41" t="s">
        <v>81</v>
      </c>
      <c r="B31" s="6" t="s">
        <v>82</v>
      </c>
      <c r="C31" s="42" t="s">
        <v>56</v>
      </c>
      <c r="D31" s="42" t="s">
        <v>59</v>
      </c>
      <c r="E31" s="42" t="s">
        <v>83</v>
      </c>
      <c r="F31" s="6">
        <v>4050</v>
      </c>
      <c r="G31" s="6">
        <v>3850</v>
      </c>
      <c r="H31" s="6" t="s">
        <v>230</v>
      </c>
      <c r="I31" s="74">
        <v>0</v>
      </c>
      <c r="J31" s="101"/>
    </row>
    <row r="32" spans="1:10" x14ac:dyDescent="0.3">
      <c r="A32" s="38" t="s">
        <v>57</v>
      </c>
      <c r="B32" s="39" t="s">
        <v>84</v>
      </c>
      <c r="C32" s="40" t="s">
        <v>45</v>
      </c>
      <c r="D32" s="40" t="s">
        <v>50</v>
      </c>
      <c r="E32" s="40" t="s">
        <v>78</v>
      </c>
      <c r="F32" s="39">
        <v>4000</v>
      </c>
      <c r="G32" s="39">
        <v>3000</v>
      </c>
      <c r="H32" s="39" t="s">
        <v>230</v>
      </c>
      <c r="I32" s="74">
        <v>0</v>
      </c>
      <c r="J32" s="97">
        <f>SUM(I32:I37)</f>
        <v>0</v>
      </c>
    </row>
    <row r="33" spans="1:10" x14ac:dyDescent="0.3">
      <c r="A33" s="41" t="s">
        <v>57</v>
      </c>
      <c r="B33" s="6" t="s">
        <v>84</v>
      </c>
      <c r="C33" s="42" t="s">
        <v>48</v>
      </c>
      <c r="D33" s="42" t="s">
        <v>50</v>
      </c>
      <c r="E33" s="42" t="s">
        <v>78</v>
      </c>
      <c r="F33" s="6">
        <v>4000</v>
      </c>
      <c r="G33" s="6">
        <v>3000</v>
      </c>
      <c r="H33" s="6" t="s">
        <v>230</v>
      </c>
      <c r="I33" s="74">
        <v>0</v>
      </c>
      <c r="J33" s="99"/>
    </row>
    <row r="34" spans="1:10" x14ac:dyDescent="0.3">
      <c r="A34" s="41" t="s">
        <v>57</v>
      </c>
      <c r="B34" s="6" t="s">
        <v>84</v>
      </c>
      <c r="C34" s="42" t="s">
        <v>55</v>
      </c>
      <c r="D34" s="42" t="s">
        <v>50</v>
      </c>
      <c r="E34" s="42" t="s">
        <v>85</v>
      </c>
      <c r="F34" s="6">
        <v>4000</v>
      </c>
      <c r="G34" s="6">
        <v>3000</v>
      </c>
      <c r="H34" s="6" t="s">
        <v>230</v>
      </c>
      <c r="I34" s="74">
        <v>0</v>
      </c>
      <c r="J34" s="99"/>
    </row>
    <row r="35" spans="1:10" x14ac:dyDescent="0.3">
      <c r="A35" s="41" t="s">
        <v>57</v>
      </c>
      <c r="B35" s="6" t="s">
        <v>84</v>
      </c>
      <c r="C35" s="42" t="s">
        <v>56</v>
      </c>
      <c r="D35" s="42" t="s">
        <v>50</v>
      </c>
      <c r="E35" s="42" t="s">
        <v>85</v>
      </c>
      <c r="F35" s="6">
        <v>4000</v>
      </c>
      <c r="G35" s="6">
        <v>3000</v>
      </c>
      <c r="H35" s="6" t="s">
        <v>230</v>
      </c>
      <c r="I35" s="74">
        <v>0</v>
      </c>
      <c r="J35" s="99"/>
    </row>
    <row r="36" spans="1:10" x14ac:dyDescent="0.3">
      <c r="A36" s="41" t="s">
        <v>57</v>
      </c>
      <c r="B36" s="6" t="s">
        <v>84</v>
      </c>
      <c r="C36" s="42" t="s">
        <v>65</v>
      </c>
      <c r="D36" s="42" t="s">
        <v>50</v>
      </c>
      <c r="E36" s="42" t="s">
        <v>85</v>
      </c>
      <c r="F36" s="6">
        <v>4000</v>
      </c>
      <c r="G36" s="6">
        <v>3000</v>
      </c>
      <c r="H36" s="6" t="s">
        <v>230</v>
      </c>
      <c r="I36" s="74">
        <v>0</v>
      </c>
      <c r="J36" s="99"/>
    </row>
    <row r="37" spans="1:10" x14ac:dyDescent="0.3">
      <c r="A37" s="41" t="s">
        <v>57</v>
      </c>
      <c r="B37" s="6" t="s">
        <v>84</v>
      </c>
      <c r="C37" s="42" t="s">
        <v>66</v>
      </c>
      <c r="D37" s="42" t="s">
        <v>50</v>
      </c>
      <c r="E37" s="42" t="s">
        <v>85</v>
      </c>
      <c r="F37" s="6">
        <v>4000</v>
      </c>
      <c r="G37" s="6">
        <v>3000</v>
      </c>
      <c r="H37" s="6" t="s">
        <v>230</v>
      </c>
      <c r="I37" s="74">
        <v>0</v>
      </c>
      <c r="J37" s="98"/>
    </row>
    <row r="38" spans="1:10" x14ac:dyDescent="0.3">
      <c r="A38" s="48" t="s">
        <v>43</v>
      </c>
      <c r="B38" s="50" t="s">
        <v>86</v>
      </c>
      <c r="C38" s="51" t="s">
        <v>45</v>
      </c>
      <c r="D38" s="51" t="s">
        <v>59</v>
      </c>
      <c r="E38" s="51" t="s">
        <v>87</v>
      </c>
      <c r="F38" s="50">
        <v>3500</v>
      </c>
      <c r="G38" s="50">
        <v>6500</v>
      </c>
      <c r="H38" s="50" t="s">
        <v>230</v>
      </c>
      <c r="I38" s="74">
        <v>0</v>
      </c>
      <c r="J38" s="64">
        <f>SUM(I38)</f>
        <v>0</v>
      </c>
    </row>
    <row r="39" spans="1:10" x14ac:dyDescent="0.3">
      <c r="A39" s="38" t="s">
        <v>43</v>
      </c>
      <c r="B39" s="39" t="s">
        <v>88</v>
      </c>
      <c r="C39" s="40" t="s">
        <v>45</v>
      </c>
      <c r="D39" s="40" t="s">
        <v>46</v>
      </c>
      <c r="E39" s="40" t="s">
        <v>89</v>
      </c>
      <c r="F39" s="39">
        <v>4000</v>
      </c>
      <c r="G39" s="39">
        <v>4000</v>
      </c>
      <c r="H39" s="39" t="s">
        <v>230</v>
      </c>
      <c r="I39" s="74">
        <v>0</v>
      </c>
      <c r="J39" s="64">
        <f>SUM(I39)</f>
        <v>0</v>
      </c>
    </row>
    <row r="40" spans="1:10" x14ac:dyDescent="0.3">
      <c r="A40" s="38" t="s">
        <v>43</v>
      </c>
      <c r="B40" s="39" t="s">
        <v>90</v>
      </c>
      <c r="C40" s="40" t="s">
        <v>45</v>
      </c>
      <c r="D40" s="40" t="s">
        <v>46</v>
      </c>
      <c r="E40" s="40" t="s">
        <v>47</v>
      </c>
      <c r="F40" s="39">
        <v>4300</v>
      </c>
      <c r="G40" s="39">
        <v>4100</v>
      </c>
      <c r="H40" s="39" t="s">
        <v>230</v>
      </c>
      <c r="I40" s="74">
        <v>0</v>
      </c>
      <c r="J40" s="106">
        <f>SUM(I40:I41)</f>
        <v>0</v>
      </c>
    </row>
    <row r="41" spans="1:10" x14ac:dyDescent="0.3">
      <c r="A41" s="41" t="s">
        <v>43</v>
      </c>
      <c r="B41" s="6" t="s">
        <v>90</v>
      </c>
      <c r="C41" s="42" t="s">
        <v>48</v>
      </c>
      <c r="D41" s="42" t="s">
        <v>46</v>
      </c>
      <c r="E41" s="42" t="s">
        <v>47</v>
      </c>
      <c r="F41" s="6">
        <v>4300</v>
      </c>
      <c r="G41" s="6">
        <v>4100</v>
      </c>
      <c r="H41" s="6" t="s">
        <v>230</v>
      </c>
      <c r="I41" s="74">
        <v>0</v>
      </c>
      <c r="J41" s="107"/>
    </row>
    <row r="42" spans="1:10" x14ac:dyDescent="0.3">
      <c r="A42" s="38" t="s">
        <v>43</v>
      </c>
      <c r="B42" s="39" t="s">
        <v>91</v>
      </c>
      <c r="C42" s="40" t="s">
        <v>45</v>
      </c>
      <c r="D42" s="40" t="s">
        <v>50</v>
      </c>
      <c r="E42" s="40" t="s">
        <v>92</v>
      </c>
      <c r="F42" s="39">
        <v>3500</v>
      </c>
      <c r="G42" s="39">
        <v>4000</v>
      </c>
      <c r="H42" s="39" t="s">
        <v>230</v>
      </c>
      <c r="I42" s="74">
        <v>0</v>
      </c>
      <c r="J42" s="102">
        <f>SUM(I42:I56)</f>
        <v>0</v>
      </c>
    </row>
    <row r="43" spans="1:10" x14ac:dyDescent="0.3">
      <c r="A43" s="41" t="s">
        <v>43</v>
      </c>
      <c r="B43" s="6" t="s">
        <v>91</v>
      </c>
      <c r="C43" s="42" t="s">
        <v>48</v>
      </c>
      <c r="D43" s="42" t="s">
        <v>50</v>
      </c>
      <c r="E43" s="42" t="s">
        <v>92</v>
      </c>
      <c r="F43" s="6">
        <v>3500</v>
      </c>
      <c r="G43" s="6">
        <v>4000</v>
      </c>
      <c r="H43" s="6" t="s">
        <v>230</v>
      </c>
      <c r="I43" s="74">
        <v>0</v>
      </c>
      <c r="J43" s="102"/>
    </row>
    <row r="44" spans="1:10" x14ac:dyDescent="0.3">
      <c r="A44" s="41" t="s">
        <v>43</v>
      </c>
      <c r="B44" s="6" t="s">
        <v>91</v>
      </c>
      <c r="C44" s="42" t="s">
        <v>55</v>
      </c>
      <c r="D44" s="42" t="s">
        <v>50</v>
      </c>
      <c r="E44" s="42" t="s">
        <v>92</v>
      </c>
      <c r="F44" s="6">
        <v>3500</v>
      </c>
      <c r="G44" s="6">
        <v>4000</v>
      </c>
      <c r="H44" s="6" t="s">
        <v>230</v>
      </c>
      <c r="I44" s="74">
        <v>0</v>
      </c>
      <c r="J44" s="102"/>
    </row>
    <row r="45" spans="1:10" x14ac:dyDescent="0.3">
      <c r="A45" s="41" t="s">
        <v>43</v>
      </c>
      <c r="B45" s="6" t="s">
        <v>91</v>
      </c>
      <c r="C45" s="42" t="s">
        <v>56</v>
      </c>
      <c r="D45" s="42" t="s">
        <v>50</v>
      </c>
      <c r="E45" s="42" t="s">
        <v>92</v>
      </c>
      <c r="F45" s="6">
        <v>3500</v>
      </c>
      <c r="G45" s="6">
        <v>4000</v>
      </c>
      <c r="H45" s="6" t="s">
        <v>230</v>
      </c>
      <c r="I45" s="74">
        <v>0</v>
      </c>
      <c r="J45" s="102"/>
    </row>
    <row r="46" spans="1:10" x14ac:dyDescent="0.3">
      <c r="A46" s="41" t="s">
        <v>43</v>
      </c>
      <c r="B46" s="6" t="s">
        <v>91</v>
      </c>
      <c r="C46" s="42" t="s">
        <v>65</v>
      </c>
      <c r="D46" s="42" t="s">
        <v>50</v>
      </c>
      <c r="E46" s="42" t="s">
        <v>92</v>
      </c>
      <c r="F46" s="6">
        <v>3500</v>
      </c>
      <c r="G46" s="6">
        <v>4000</v>
      </c>
      <c r="H46" s="6" t="s">
        <v>230</v>
      </c>
      <c r="I46" s="74">
        <v>0</v>
      </c>
      <c r="J46" s="102"/>
    </row>
    <row r="47" spans="1:10" x14ac:dyDescent="0.3">
      <c r="A47" s="41" t="s">
        <v>43</v>
      </c>
      <c r="B47" s="6" t="s">
        <v>91</v>
      </c>
      <c r="C47" s="42" t="s">
        <v>66</v>
      </c>
      <c r="D47" s="42" t="s">
        <v>50</v>
      </c>
      <c r="E47" s="42" t="s">
        <v>92</v>
      </c>
      <c r="F47" s="6">
        <v>3500</v>
      </c>
      <c r="G47" s="6">
        <v>4000</v>
      </c>
      <c r="H47" s="6" t="s">
        <v>230</v>
      </c>
      <c r="I47" s="74">
        <v>0</v>
      </c>
      <c r="J47" s="102"/>
    </row>
    <row r="48" spans="1:10" x14ac:dyDescent="0.3">
      <c r="A48" s="41" t="s">
        <v>43</v>
      </c>
      <c r="B48" s="6" t="s">
        <v>91</v>
      </c>
      <c r="C48" s="42" t="s">
        <v>67</v>
      </c>
      <c r="D48" s="42" t="s">
        <v>50</v>
      </c>
      <c r="E48" s="42" t="s">
        <v>93</v>
      </c>
      <c r="F48" s="6">
        <v>4050</v>
      </c>
      <c r="G48" s="6">
        <v>4000</v>
      </c>
      <c r="H48" s="6" t="s">
        <v>230</v>
      </c>
      <c r="I48" s="74">
        <v>0</v>
      </c>
      <c r="J48" s="102"/>
    </row>
    <row r="49" spans="1:10" x14ac:dyDescent="0.3">
      <c r="A49" s="41" t="s">
        <v>43</v>
      </c>
      <c r="B49" s="6" t="s">
        <v>91</v>
      </c>
      <c r="C49" s="42" t="s">
        <v>70</v>
      </c>
      <c r="D49" s="42" t="s">
        <v>50</v>
      </c>
      <c r="E49" s="42" t="s">
        <v>93</v>
      </c>
      <c r="F49" s="6">
        <v>4050</v>
      </c>
      <c r="G49" s="6">
        <v>4000</v>
      </c>
      <c r="H49" s="6" t="s">
        <v>230</v>
      </c>
      <c r="I49" s="74">
        <v>0</v>
      </c>
      <c r="J49" s="102"/>
    </row>
    <row r="50" spans="1:10" x14ac:dyDescent="0.3">
      <c r="A50" s="41" t="s">
        <v>43</v>
      </c>
      <c r="B50" s="6" t="s">
        <v>91</v>
      </c>
      <c r="C50" s="42" t="s">
        <v>94</v>
      </c>
      <c r="D50" s="42" t="s">
        <v>50</v>
      </c>
      <c r="E50" s="42" t="s">
        <v>93</v>
      </c>
      <c r="F50" s="6">
        <v>3000</v>
      </c>
      <c r="G50" s="6">
        <v>3000</v>
      </c>
      <c r="H50" s="6" t="s">
        <v>230</v>
      </c>
      <c r="I50" s="74">
        <v>0</v>
      </c>
      <c r="J50" s="102"/>
    </row>
    <row r="51" spans="1:10" x14ac:dyDescent="0.3">
      <c r="A51" s="41" t="s">
        <v>43</v>
      </c>
      <c r="B51" s="6" t="s">
        <v>91</v>
      </c>
      <c r="C51" s="42" t="s">
        <v>95</v>
      </c>
      <c r="D51" s="42" t="s">
        <v>50</v>
      </c>
      <c r="E51" s="42" t="s">
        <v>93</v>
      </c>
      <c r="F51" s="6">
        <v>3000</v>
      </c>
      <c r="G51" s="6">
        <v>3000</v>
      </c>
      <c r="H51" s="6" t="s">
        <v>230</v>
      </c>
      <c r="I51" s="74">
        <v>0</v>
      </c>
      <c r="J51" s="102"/>
    </row>
    <row r="52" spans="1:10" x14ac:dyDescent="0.3">
      <c r="A52" s="41" t="s">
        <v>43</v>
      </c>
      <c r="B52" s="6" t="s">
        <v>91</v>
      </c>
      <c r="C52" s="42" t="s">
        <v>96</v>
      </c>
      <c r="D52" s="42" t="s">
        <v>50</v>
      </c>
      <c r="E52" s="42" t="s">
        <v>93</v>
      </c>
      <c r="F52" s="6">
        <v>3000</v>
      </c>
      <c r="G52" s="6">
        <v>3000</v>
      </c>
      <c r="H52" s="6" t="s">
        <v>230</v>
      </c>
      <c r="I52" s="74">
        <v>0</v>
      </c>
      <c r="J52" s="102"/>
    </row>
    <row r="53" spans="1:10" x14ac:dyDescent="0.3">
      <c r="A53" s="41" t="s">
        <v>43</v>
      </c>
      <c r="B53" s="6" t="s">
        <v>91</v>
      </c>
      <c r="C53" s="42" t="s">
        <v>97</v>
      </c>
      <c r="D53" s="42" t="s">
        <v>50</v>
      </c>
      <c r="E53" s="42" t="s">
        <v>93</v>
      </c>
      <c r="F53" s="6">
        <v>3000</v>
      </c>
      <c r="G53" s="6">
        <v>3000</v>
      </c>
      <c r="H53" s="6" t="s">
        <v>230</v>
      </c>
      <c r="I53" s="74">
        <v>0</v>
      </c>
      <c r="J53" s="102"/>
    </row>
    <row r="54" spans="1:10" x14ac:dyDescent="0.3">
      <c r="A54" s="41" t="s">
        <v>43</v>
      </c>
      <c r="B54" s="6" t="s">
        <v>91</v>
      </c>
      <c r="C54" s="42" t="s">
        <v>98</v>
      </c>
      <c r="D54" s="42" t="s">
        <v>50</v>
      </c>
      <c r="E54" s="42" t="s">
        <v>93</v>
      </c>
      <c r="F54" s="6">
        <v>3000</v>
      </c>
      <c r="G54" s="6">
        <v>3000</v>
      </c>
      <c r="H54" s="6" t="s">
        <v>230</v>
      </c>
      <c r="I54" s="74">
        <v>0</v>
      </c>
      <c r="J54" s="102"/>
    </row>
    <row r="55" spans="1:10" x14ac:dyDescent="0.3">
      <c r="A55" s="41" t="s">
        <v>43</v>
      </c>
      <c r="B55" s="6" t="s">
        <v>91</v>
      </c>
      <c r="C55" s="42" t="s">
        <v>99</v>
      </c>
      <c r="D55" s="42" t="s">
        <v>50</v>
      </c>
      <c r="E55" s="42" t="s">
        <v>93</v>
      </c>
      <c r="F55" s="6">
        <v>3000</v>
      </c>
      <c r="G55" s="6">
        <v>3000</v>
      </c>
      <c r="H55" s="42" t="s">
        <v>230</v>
      </c>
      <c r="I55" s="74">
        <v>0</v>
      </c>
      <c r="J55" s="102"/>
    </row>
    <row r="56" spans="1:10" x14ac:dyDescent="0.3">
      <c r="A56" s="41" t="s">
        <v>43</v>
      </c>
      <c r="B56" s="6" t="s">
        <v>91</v>
      </c>
      <c r="C56" s="42" t="s">
        <v>100</v>
      </c>
      <c r="D56" s="42" t="s">
        <v>50</v>
      </c>
      <c r="E56" s="42" t="s">
        <v>93</v>
      </c>
      <c r="F56" s="6">
        <v>3000</v>
      </c>
      <c r="G56" s="6">
        <v>3000</v>
      </c>
      <c r="H56" s="6" t="s">
        <v>230</v>
      </c>
      <c r="I56" s="74">
        <v>0</v>
      </c>
      <c r="J56" s="102"/>
    </row>
    <row r="57" spans="1:10" x14ac:dyDescent="0.3">
      <c r="A57" s="38" t="s">
        <v>81</v>
      </c>
      <c r="B57" s="39" t="s">
        <v>101</v>
      </c>
      <c r="C57" s="40" t="s">
        <v>45</v>
      </c>
      <c r="D57" s="40" t="s">
        <v>59</v>
      </c>
      <c r="E57" s="40" t="s">
        <v>102</v>
      </c>
      <c r="F57" s="39">
        <v>4000</v>
      </c>
      <c r="G57" s="39">
        <v>4000</v>
      </c>
      <c r="H57" s="39" t="s">
        <v>230</v>
      </c>
      <c r="I57" s="74">
        <v>0</v>
      </c>
      <c r="J57" s="105">
        <f>SUM(I57:I60)</f>
        <v>0</v>
      </c>
    </row>
    <row r="58" spans="1:10" x14ac:dyDescent="0.3">
      <c r="A58" s="41" t="s">
        <v>81</v>
      </c>
      <c r="B58" s="6" t="s">
        <v>101</v>
      </c>
      <c r="C58" s="42" t="s">
        <v>48</v>
      </c>
      <c r="D58" s="42" t="s">
        <v>59</v>
      </c>
      <c r="E58" s="42" t="s">
        <v>102</v>
      </c>
      <c r="F58" s="6">
        <v>4000</v>
      </c>
      <c r="G58" s="6">
        <v>4000</v>
      </c>
      <c r="H58" s="6" t="s">
        <v>230</v>
      </c>
      <c r="I58" s="74">
        <v>0</v>
      </c>
      <c r="J58" s="105"/>
    </row>
    <row r="59" spans="1:10" x14ac:dyDescent="0.3">
      <c r="A59" s="41" t="s">
        <v>81</v>
      </c>
      <c r="B59" s="6" t="s">
        <v>101</v>
      </c>
      <c r="C59" s="42" t="s">
        <v>55</v>
      </c>
      <c r="D59" s="42" t="s">
        <v>59</v>
      </c>
      <c r="E59" s="42" t="s">
        <v>85</v>
      </c>
      <c r="F59" s="6">
        <v>4000</v>
      </c>
      <c r="G59" s="6">
        <v>4000</v>
      </c>
      <c r="H59" s="6" t="s">
        <v>230</v>
      </c>
      <c r="I59" s="74">
        <v>0</v>
      </c>
      <c r="J59" s="105"/>
    </row>
    <row r="60" spans="1:10" x14ac:dyDescent="0.3">
      <c r="A60" s="45" t="s">
        <v>81</v>
      </c>
      <c r="B60" s="46" t="s">
        <v>101</v>
      </c>
      <c r="C60" s="47" t="s">
        <v>56</v>
      </c>
      <c r="D60" s="47" t="s">
        <v>59</v>
      </c>
      <c r="E60" s="47" t="s">
        <v>85</v>
      </c>
      <c r="F60" s="46">
        <v>4000</v>
      </c>
      <c r="G60" s="46">
        <v>4000</v>
      </c>
      <c r="H60" s="46" t="s">
        <v>230</v>
      </c>
      <c r="I60" s="74">
        <v>0</v>
      </c>
      <c r="J60" s="105"/>
    </row>
    <row r="61" spans="1:10" x14ac:dyDescent="0.3">
      <c r="A61" s="41" t="s">
        <v>43</v>
      </c>
      <c r="B61" s="6" t="s">
        <v>103</v>
      </c>
      <c r="C61" s="42" t="s">
        <v>45</v>
      </c>
      <c r="D61" s="42" t="s">
        <v>77</v>
      </c>
      <c r="E61" s="42" t="s">
        <v>78</v>
      </c>
      <c r="F61" s="6">
        <v>4350</v>
      </c>
      <c r="G61" s="6">
        <v>4660</v>
      </c>
      <c r="H61" s="6" t="s">
        <v>230</v>
      </c>
      <c r="I61" s="74">
        <v>0</v>
      </c>
      <c r="J61" s="102">
        <f>SUM(I61:I62)</f>
        <v>0</v>
      </c>
    </row>
    <row r="62" spans="1:10" x14ac:dyDescent="0.3">
      <c r="A62" s="45" t="s">
        <v>43</v>
      </c>
      <c r="B62" s="46" t="s">
        <v>103</v>
      </c>
      <c r="C62" s="47" t="s">
        <v>48</v>
      </c>
      <c r="D62" s="47" t="s">
        <v>77</v>
      </c>
      <c r="E62" s="47" t="s">
        <v>78</v>
      </c>
      <c r="F62" s="46">
        <v>4350</v>
      </c>
      <c r="G62" s="46">
        <v>4660</v>
      </c>
      <c r="H62" s="46" t="s">
        <v>230</v>
      </c>
      <c r="I62" s="74">
        <v>0</v>
      </c>
      <c r="J62" s="102"/>
    </row>
    <row r="63" spans="1:10" x14ac:dyDescent="0.3">
      <c r="A63" s="38" t="s">
        <v>43</v>
      </c>
      <c r="B63" s="39" t="s">
        <v>104</v>
      </c>
      <c r="C63" s="40" t="s">
        <v>45</v>
      </c>
      <c r="D63" s="40" t="s">
        <v>105</v>
      </c>
      <c r="E63" s="40" t="s">
        <v>106</v>
      </c>
      <c r="F63" s="39">
        <v>4550</v>
      </c>
      <c r="G63" s="39">
        <v>4570</v>
      </c>
      <c r="H63" s="39" t="s">
        <v>230</v>
      </c>
      <c r="I63" s="74">
        <v>0</v>
      </c>
      <c r="J63" s="102">
        <f>SUM(I63:I64)</f>
        <v>0</v>
      </c>
    </row>
    <row r="64" spans="1:10" x14ac:dyDescent="0.3">
      <c r="A64" s="45" t="s">
        <v>43</v>
      </c>
      <c r="B64" s="46" t="s">
        <v>104</v>
      </c>
      <c r="C64" s="47" t="s">
        <v>48</v>
      </c>
      <c r="D64" s="47" t="s">
        <v>105</v>
      </c>
      <c r="E64" s="47" t="s">
        <v>106</v>
      </c>
      <c r="F64" s="46">
        <v>4550</v>
      </c>
      <c r="G64" s="46">
        <v>4570</v>
      </c>
      <c r="H64" s="46" t="s">
        <v>230</v>
      </c>
      <c r="I64" s="74">
        <v>0</v>
      </c>
      <c r="J64" s="102"/>
    </row>
    <row r="65" spans="1:10" x14ac:dyDescent="0.3">
      <c r="A65" s="38" t="s">
        <v>43</v>
      </c>
      <c r="B65" s="39" t="s">
        <v>107</v>
      </c>
      <c r="C65" s="40" t="s">
        <v>45</v>
      </c>
      <c r="D65" s="40" t="s">
        <v>108</v>
      </c>
      <c r="E65" s="40" t="s">
        <v>109</v>
      </c>
      <c r="F65" s="39">
        <v>4000</v>
      </c>
      <c r="G65" s="39">
        <v>4000</v>
      </c>
      <c r="H65" s="39" t="s">
        <v>230</v>
      </c>
      <c r="I65" s="74">
        <v>0</v>
      </c>
      <c r="J65" s="102">
        <f>SUM(I65:I66)</f>
        <v>0</v>
      </c>
    </row>
    <row r="66" spans="1:10" x14ac:dyDescent="0.3">
      <c r="A66" s="45" t="s">
        <v>43</v>
      </c>
      <c r="B66" s="46" t="s">
        <v>107</v>
      </c>
      <c r="C66" s="47" t="s">
        <v>48</v>
      </c>
      <c r="D66" s="47" t="s">
        <v>108</v>
      </c>
      <c r="E66" s="47" t="s">
        <v>109</v>
      </c>
      <c r="F66" s="46">
        <v>4000</v>
      </c>
      <c r="G66" s="46">
        <v>4000</v>
      </c>
      <c r="H66" s="46" t="s">
        <v>230</v>
      </c>
      <c r="I66" s="74">
        <v>0</v>
      </c>
      <c r="J66" s="102"/>
    </row>
    <row r="67" spans="1:10" x14ac:dyDescent="0.3">
      <c r="A67" s="38" t="s">
        <v>57</v>
      </c>
      <c r="B67" s="39" t="s">
        <v>110</v>
      </c>
      <c r="C67" s="40" t="s">
        <v>45</v>
      </c>
      <c r="D67" s="40" t="s">
        <v>50</v>
      </c>
      <c r="E67" s="40" t="s">
        <v>111</v>
      </c>
      <c r="F67" s="39">
        <v>4300</v>
      </c>
      <c r="G67" s="39">
        <v>3500</v>
      </c>
      <c r="H67" s="39" t="s">
        <v>230</v>
      </c>
      <c r="I67" s="74">
        <v>0</v>
      </c>
      <c r="J67" s="102">
        <f>SUM(I67:I69)</f>
        <v>0</v>
      </c>
    </row>
    <row r="68" spans="1:10" x14ac:dyDescent="0.3">
      <c r="A68" s="41" t="s">
        <v>57</v>
      </c>
      <c r="B68" s="6" t="s">
        <v>110</v>
      </c>
      <c r="C68" s="42" t="s">
        <v>48</v>
      </c>
      <c r="D68" s="42" t="s">
        <v>50</v>
      </c>
      <c r="E68" s="42" t="s">
        <v>111</v>
      </c>
      <c r="F68" s="6">
        <v>4300</v>
      </c>
      <c r="G68" s="6">
        <v>3500</v>
      </c>
      <c r="H68" s="6" t="s">
        <v>230</v>
      </c>
      <c r="I68" s="74">
        <v>0</v>
      </c>
      <c r="J68" s="102"/>
    </row>
    <row r="69" spans="1:10" x14ac:dyDescent="0.3">
      <c r="A69" s="45" t="s">
        <v>57</v>
      </c>
      <c r="B69" s="46" t="s">
        <v>110</v>
      </c>
      <c r="C69" s="47" t="s">
        <v>55</v>
      </c>
      <c r="D69" s="47" t="s">
        <v>50</v>
      </c>
      <c r="E69" s="47" t="s">
        <v>111</v>
      </c>
      <c r="F69" s="46">
        <v>4300</v>
      </c>
      <c r="G69" s="46">
        <v>3500</v>
      </c>
      <c r="H69" s="46" t="s">
        <v>230</v>
      </c>
      <c r="I69" s="74">
        <v>0</v>
      </c>
      <c r="J69" s="102"/>
    </row>
    <row r="70" spans="1:10" x14ac:dyDescent="0.3">
      <c r="A70" s="38" t="s">
        <v>57</v>
      </c>
      <c r="B70" s="39" t="s">
        <v>112</v>
      </c>
      <c r="C70" s="40" t="s">
        <v>45</v>
      </c>
      <c r="D70" s="40" t="s">
        <v>105</v>
      </c>
      <c r="E70" s="40" t="s">
        <v>89</v>
      </c>
      <c r="F70" s="39">
        <v>3250</v>
      </c>
      <c r="G70" s="43" t="s">
        <v>113</v>
      </c>
      <c r="H70" s="39" t="s">
        <v>230</v>
      </c>
      <c r="I70" s="74">
        <v>0</v>
      </c>
      <c r="J70" s="102">
        <f>SUM(I70:I73)</f>
        <v>0</v>
      </c>
    </row>
    <row r="71" spans="1:10" x14ac:dyDescent="0.3">
      <c r="A71" s="41" t="s">
        <v>57</v>
      </c>
      <c r="B71" s="6" t="s">
        <v>112</v>
      </c>
      <c r="C71" s="42" t="s">
        <v>48</v>
      </c>
      <c r="D71" s="42" t="s">
        <v>105</v>
      </c>
      <c r="E71" s="42" t="s">
        <v>89</v>
      </c>
      <c r="F71" s="6">
        <v>3250</v>
      </c>
      <c r="G71" s="44" t="s">
        <v>113</v>
      </c>
      <c r="H71" s="6" t="s">
        <v>230</v>
      </c>
      <c r="I71" s="74">
        <v>0</v>
      </c>
      <c r="J71" s="102"/>
    </row>
    <row r="72" spans="1:10" x14ac:dyDescent="0.3">
      <c r="A72" s="41" t="s">
        <v>57</v>
      </c>
      <c r="B72" s="6" t="s">
        <v>112</v>
      </c>
      <c r="C72" s="42" t="s">
        <v>55</v>
      </c>
      <c r="D72" s="42" t="s">
        <v>105</v>
      </c>
      <c r="E72" s="42" t="s">
        <v>89</v>
      </c>
      <c r="F72" s="6">
        <v>3250</v>
      </c>
      <c r="G72" s="44" t="s">
        <v>113</v>
      </c>
      <c r="H72" s="6" t="s">
        <v>230</v>
      </c>
      <c r="I72" s="74">
        <v>0</v>
      </c>
      <c r="J72" s="102"/>
    </row>
    <row r="73" spans="1:10" x14ac:dyDescent="0.3">
      <c r="A73" s="45" t="s">
        <v>57</v>
      </c>
      <c r="B73" s="46" t="s">
        <v>112</v>
      </c>
      <c r="C73" s="47" t="s">
        <v>56</v>
      </c>
      <c r="D73" s="47" t="s">
        <v>59</v>
      </c>
      <c r="E73" s="47" t="s">
        <v>114</v>
      </c>
      <c r="F73" s="46">
        <v>2930</v>
      </c>
      <c r="G73" s="49" t="s">
        <v>115</v>
      </c>
      <c r="H73" s="46" t="s">
        <v>128</v>
      </c>
      <c r="I73" s="74">
        <v>0</v>
      </c>
      <c r="J73" s="102"/>
    </row>
    <row r="74" spans="1:10" x14ac:dyDescent="0.3">
      <c r="A74" s="38" t="s">
        <v>57</v>
      </c>
      <c r="B74" s="39" t="s">
        <v>116</v>
      </c>
      <c r="C74" s="40" t="s">
        <v>45</v>
      </c>
      <c r="D74" s="40" t="s">
        <v>53</v>
      </c>
      <c r="E74" s="40" t="s">
        <v>117</v>
      </c>
      <c r="F74" s="39">
        <v>3700</v>
      </c>
      <c r="G74" s="39">
        <v>4200</v>
      </c>
      <c r="H74" s="39" t="s">
        <v>230</v>
      </c>
      <c r="I74" s="74">
        <v>0</v>
      </c>
      <c r="J74" s="102">
        <f>SUM(I74:I75)</f>
        <v>0</v>
      </c>
    </row>
    <row r="75" spans="1:10" x14ac:dyDescent="0.3">
      <c r="A75" s="45" t="s">
        <v>57</v>
      </c>
      <c r="B75" s="46" t="s">
        <v>116</v>
      </c>
      <c r="C75" s="47" t="s">
        <v>48</v>
      </c>
      <c r="D75" s="47" t="s">
        <v>53</v>
      </c>
      <c r="E75" s="47" t="s">
        <v>117</v>
      </c>
      <c r="F75" s="46">
        <v>3700</v>
      </c>
      <c r="G75" s="46">
        <v>4200</v>
      </c>
      <c r="H75" s="46" t="s">
        <v>230</v>
      </c>
      <c r="I75" s="74">
        <v>0</v>
      </c>
      <c r="J75" s="102"/>
    </row>
    <row r="76" spans="1:10" x14ac:dyDescent="0.3">
      <c r="A76" s="38" t="s">
        <v>57</v>
      </c>
      <c r="B76" s="39" t="s">
        <v>118</v>
      </c>
      <c r="C76" s="40" t="s">
        <v>45</v>
      </c>
      <c r="D76" s="42" t="s">
        <v>119</v>
      </c>
      <c r="E76" s="40" t="s">
        <v>51</v>
      </c>
      <c r="F76" s="43" t="s">
        <v>120</v>
      </c>
      <c r="G76" s="43" t="s">
        <v>121</v>
      </c>
      <c r="H76" s="39" t="s">
        <v>230</v>
      </c>
      <c r="I76" s="74">
        <v>0</v>
      </c>
      <c r="J76" s="102">
        <f>SUM(I76:I78)</f>
        <v>0</v>
      </c>
    </row>
    <row r="77" spans="1:10" x14ac:dyDescent="0.3">
      <c r="A77" s="41" t="s">
        <v>57</v>
      </c>
      <c r="B77" s="6" t="s">
        <v>118</v>
      </c>
      <c r="C77" s="42" t="s">
        <v>48</v>
      </c>
      <c r="D77" s="42" t="s">
        <v>119</v>
      </c>
      <c r="E77" s="42" t="s">
        <v>51</v>
      </c>
      <c r="F77" s="44" t="s">
        <v>120</v>
      </c>
      <c r="G77" s="44" t="s">
        <v>121</v>
      </c>
      <c r="H77" s="6" t="s">
        <v>230</v>
      </c>
      <c r="I77" s="74">
        <v>0</v>
      </c>
      <c r="J77" s="102"/>
    </row>
    <row r="78" spans="1:10" x14ac:dyDescent="0.3">
      <c r="A78" s="45" t="s">
        <v>57</v>
      </c>
      <c r="B78" s="46" t="s">
        <v>118</v>
      </c>
      <c r="C78" s="47" t="s">
        <v>55</v>
      </c>
      <c r="D78" s="42" t="s">
        <v>119</v>
      </c>
      <c r="E78" s="47" t="s">
        <v>51</v>
      </c>
      <c r="F78" s="49" t="s">
        <v>120</v>
      </c>
      <c r="G78" s="49" t="s">
        <v>121</v>
      </c>
      <c r="H78" s="46" t="s">
        <v>230</v>
      </c>
      <c r="I78" s="74">
        <v>0</v>
      </c>
      <c r="J78" s="102"/>
    </row>
    <row r="79" spans="1:10" x14ac:dyDescent="0.3">
      <c r="A79" s="38" t="s">
        <v>81</v>
      </c>
      <c r="B79" s="39" t="s">
        <v>122</v>
      </c>
      <c r="C79" s="40" t="s">
        <v>45</v>
      </c>
      <c r="D79" s="40" t="s">
        <v>59</v>
      </c>
      <c r="E79" s="40" t="s">
        <v>123</v>
      </c>
      <c r="F79" s="39">
        <v>4000</v>
      </c>
      <c r="G79" s="39">
        <v>3800</v>
      </c>
      <c r="H79" s="39" t="s">
        <v>230</v>
      </c>
      <c r="I79" s="74">
        <v>0</v>
      </c>
      <c r="J79" s="102">
        <f>SUM(I79:I81)</f>
        <v>0</v>
      </c>
    </row>
    <row r="80" spans="1:10" x14ac:dyDescent="0.3">
      <c r="A80" s="41" t="s">
        <v>81</v>
      </c>
      <c r="B80" s="6" t="s">
        <v>122</v>
      </c>
      <c r="C80" s="42" t="s">
        <v>48</v>
      </c>
      <c r="D80" s="42" t="s">
        <v>59</v>
      </c>
      <c r="E80" s="42" t="s">
        <v>123</v>
      </c>
      <c r="F80" s="6">
        <v>4000</v>
      </c>
      <c r="G80" s="6">
        <v>3800</v>
      </c>
      <c r="H80" s="6" t="s">
        <v>230</v>
      </c>
      <c r="I80" s="74">
        <v>0</v>
      </c>
      <c r="J80" s="102"/>
    </row>
    <row r="81" spans="1:10" x14ac:dyDescent="0.3">
      <c r="A81" s="41" t="s">
        <v>81</v>
      </c>
      <c r="B81" s="6" t="s">
        <v>122</v>
      </c>
      <c r="C81" s="42" t="s">
        <v>55</v>
      </c>
      <c r="D81" s="42" t="s">
        <v>59</v>
      </c>
      <c r="E81" s="42" t="s">
        <v>123</v>
      </c>
      <c r="F81" s="6">
        <v>4000</v>
      </c>
      <c r="G81" s="6">
        <v>3800</v>
      </c>
      <c r="H81" s="6" t="s">
        <v>128</v>
      </c>
      <c r="I81" s="74">
        <v>0</v>
      </c>
      <c r="J81" s="102"/>
    </row>
    <row r="82" spans="1:10" x14ac:dyDescent="0.3">
      <c r="A82" s="38" t="s">
        <v>43</v>
      </c>
      <c r="B82" s="39" t="s">
        <v>124</v>
      </c>
      <c r="C82" s="40" t="s">
        <v>45</v>
      </c>
      <c r="D82" s="40" t="s">
        <v>46</v>
      </c>
      <c r="E82" s="40" t="s">
        <v>47</v>
      </c>
      <c r="F82" s="39">
        <v>4300</v>
      </c>
      <c r="G82" s="39">
        <v>4100</v>
      </c>
      <c r="H82" s="57" t="s">
        <v>230</v>
      </c>
      <c r="I82" s="74">
        <v>0</v>
      </c>
      <c r="J82" s="108">
        <f>SUM(I82:I83)</f>
        <v>0</v>
      </c>
    </row>
    <row r="83" spans="1:10" x14ac:dyDescent="0.3">
      <c r="A83" s="45" t="s">
        <v>43</v>
      </c>
      <c r="B83" s="46" t="s">
        <v>124</v>
      </c>
      <c r="C83" s="47" t="s">
        <v>48</v>
      </c>
      <c r="D83" s="47" t="s">
        <v>46</v>
      </c>
      <c r="E83" s="47" t="s">
        <v>47</v>
      </c>
      <c r="F83" s="46">
        <v>4300</v>
      </c>
      <c r="G83" s="46">
        <v>4100</v>
      </c>
      <c r="H83" s="58" t="s">
        <v>230</v>
      </c>
      <c r="I83" s="74">
        <v>0</v>
      </c>
      <c r="J83" s="109"/>
    </row>
    <row r="84" spans="1:10" x14ac:dyDescent="0.3">
      <c r="A84" s="41" t="s">
        <v>57</v>
      </c>
      <c r="B84" s="6" t="s">
        <v>125</v>
      </c>
      <c r="C84" s="42" t="s">
        <v>45</v>
      </c>
      <c r="D84" s="42" t="s">
        <v>59</v>
      </c>
      <c r="E84" s="42" t="s">
        <v>109</v>
      </c>
      <c r="F84" s="44" t="s">
        <v>121</v>
      </c>
      <c r="G84" s="44" t="s">
        <v>126</v>
      </c>
      <c r="H84" s="6" t="s">
        <v>230</v>
      </c>
      <c r="I84" s="74">
        <v>0</v>
      </c>
      <c r="J84" s="102">
        <f>SUM(I84:I88)</f>
        <v>0</v>
      </c>
    </row>
    <row r="85" spans="1:10" x14ac:dyDescent="0.3">
      <c r="A85" s="41" t="s">
        <v>57</v>
      </c>
      <c r="B85" s="6" t="s">
        <v>125</v>
      </c>
      <c r="C85" s="42" t="s">
        <v>48</v>
      </c>
      <c r="D85" s="42" t="s">
        <v>59</v>
      </c>
      <c r="E85" s="42" t="s">
        <v>109</v>
      </c>
      <c r="F85" s="44" t="s">
        <v>121</v>
      </c>
      <c r="G85" s="44" t="s">
        <v>126</v>
      </c>
      <c r="H85" s="6" t="s">
        <v>230</v>
      </c>
      <c r="I85" s="74">
        <v>0</v>
      </c>
      <c r="J85" s="102"/>
    </row>
    <row r="86" spans="1:10" x14ac:dyDescent="0.3">
      <c r="A86" s="41" t="s">
        <v>57</v>
      </c>
      <c r="B86" s="6" t="s">
        <v>125</v>
      </c>
      <c r="C86" s="42" t="s">
        <v>55</v>
      </c>
      <c r="D86" s="42" t="s">
        <v>59</v>
      </c>
      <c r="E86" s="42" t="s">
        <v>109</v>
      </c>
      <c r="F86" s="44" t="s">
        <v>121</v>
      </c>
      <c r="G86" s="44" t="s">
        <v>126</v>
      </c>
      <c r="H86" s="6" t="s">
        <v>230</v>
      </c>
      <c r="I86" s="74">
        <v>0</v>
      </c>
      <c r="J86" s="102"/>
    </row>
    <row r="87" spans="1:10" x14ac:dyDescent="0.3">
      <c r="A87" s="41" t="s">
        <v>57</v>
      </c>
      <c r="B87" s="6" t="s">
        <v>125</v>
      </c>
      <c r="C87" s="42" t="s">
        <v>56</v>
      </c>
      <c r="D87" s="42" t="s">
        <v>59</v>
      </c>
      <c r="E87" s="42" t="s">
        <v>127</v>
      </c>
      <c r="F87" s="44" t="s">
        <v>121</v>
      </c>
      <c r="G87" s="44" t="s">
        <v>126</v>
      </c>
      <c r="H87" s="6" t="s">
        <v>128</v>
      </c>
      <c r="I87" s="74">
        <v>0</v>
      </c>
      <c r="J87" s="102"/>
    </row>
    <row r="88" spans="1:10" x14ac:dyDescent="0.3">
      <c r="A88" s="45" t="s">
        <v>57</v>
      </c>
      <c r="B88" s="46" t="s">
        <v>125</v>
      </c>
      <c r="C88" s="47" t="s">
        <v>65</v>
      </c>
      <c r="D88" s="47" t="s">
        <v>59</v>
      </c>
      <c r="E88" s="47" t="s">
        <v>127</v>
      </c>
      <c r="F88" s="49" t="s">
        <v>129</v>
      </c>
      <c r="G88" s="49" t="s">
        <v>130</v>
      </c>
      <c r="H88" s="46" t="s">
        <v>128</v>
      </c>
      <c r="I88" s="74">
        <v>0</v>
      </c>
      <c r="J88" s="102"/>
    </row>
    <row r="89" spans="1:10" x14ac:dyDescent="0.3">
      <c r="A89" s="38" t="s">
        <v>81</v>
      </c>
      <c r="B89" s="39" t="s">
        <v>131</v>
      </c>
      <c r="C89" s="40" t="s">
        <v>45</v>
      </c>
      <c r="D89" s="40" t="s">
        <v>132</v>
      </c>
      <c r="E89" s="40" t="s">
        <v>83</v>
      </c>
      <c r="F89" s="39">
        <v>4250</v>
      </c>
      <c r="G89" s="39">
        <v>4050</v>
      </c>
      <c r="H89" s="57" t="s">
        <v>230</v>
      </c>
      <c r="I89" s="74">
        <v>0</v>
      </c>
      <c r="J89" s="102">
        <f>SUM(I89:I92)</f>
        <v>0</v>
      </c>
    </row>
    <row r="90" spans="1:10" x14ac:dyDescent="0.3">
      <c r="A90" s="41" t="s">
        <v>81</v>
      </c>
      <c r="B90" s="6" t="s">
        <v>131</v>
      </c>
      <c r="C90" s="42" t="s">
        <v>48</v>
      </c>
      <c r="D90" s="42" t="s">
        <v>132</v>
      </c>
      <c r="E90" s="42" t="s">
        <v>83</v>
      </c>
      <c r="F90" s="6">
        <v>4250</v>
      </c>
      <c r="G90" s="6">
        <v>4050</v>
      </c>
      <c r="H90" s="59" t="s">
        <v>230</v>
      </c>
      <c r="I90" s="74">
        <v>0</v>
      </c>
      <c r="J90" s="102"/>
    </row>
    <row r="91" spans="1:10" x14ac:dyDescent="0.3">
      <c r="A91" s="41" t="s">
        <v>81</v>
      </c>
      <c r="B91" s="6" t="s">
        <v>131</v>
      </c>
      <c r="C91" s="42" t="s">
        <v>55</v>
      </c>
      <c r="D91" s="42" t="s">
        <v>133</v>
      </c>
      <c r="E91" s="42" t="s">
        <v>134</v>
      </c>
      <c r="F91" s="6">
        <v>4250</v>
      </c>
      <c r="G91" s="6">
        <v>4050</v>
      </c>
      <c r="H91" s="59" t="s">
        <v>128</v>
      </c>
      <c r="I91" s="74">
        <v>0</v>
      </c>
      <c r="J91" s="102"/>
    </row>
    <row r="92" spans="1:10" x14ac:dyDescent="0.3">
      <c r="A92" s="41" t="s">
        <v>81</v>
      </c>
      <c r="B92" s="6" t="s">
        <v>131</v>
      </c>
      <c r="C92" s="42" t="s">
        <v>56</v>
      </c>
      <c r="D92" s="42" t="s">
        <v>133</v>
      </c>
      <c r="E92" s="42" t="s">
        <v>134</v>
      </c>
      <c r="F92" s="6">
        <v>4250</v>
      </c>
      <c r="G92" s="6">
        <v>4050</v>
      </c>
      <c r="H92" s="59" t="s">
        <v>128</v>
      </c>
      <c r="I92" s="74">
        <v>0</v>
      </c>
      <c r="J92" s="102"/>
    </row>
    <row r="93" spans="1:10" x14ac:dyDescent="0.3">
      <c r="A93" s="38" t="s">
        <v>81</v>
      </c>
      <c r="B93" s="39" t="s">
        <v>135</v>
      </c>
      <c r="C93" s="40" t="s">
        <v>45</v>
      </c>
      <c r="D93" s="40" t="s">
        <v>46</v>
      </c>
      <c r="E93" s="40" t="s">
        <v>136</v>
      </c>
      <c r="F93" s="39">
        <v>4100</v>
      </c>
      <c r="G93" s="39">
        <v>3610</v>
      </c>
      <c r="H93" s="57" t="s">
        <v>230</v>
      </c>
      <c r="I93" s="74">
        <v>0</v>
      </c>
      <c r="J93" s="102">
        <f>SUM(I93:I96)</f>
        <v>0</v>
      </c>
    </row>
    <row r="94" spans="1:10" x14ac:dyDescent="0.3">
      <c r="A94" s="41" t="s">
        <v>81</v>
      </c>
      <c r="B94" s="6" t="s">
        <v>135</v>
      </c>
      <c r="C94" s="42" t="s">
        <v>48</v>
      </c>
      <c r="D94" s="42" t="s">
        <v>46</v>
      </c>
      <c r="E94" s="42" t="s">
        <v>136</v>
      </c>
      <c r="F94" s="6">
        <v>4100</v>
      </c>
      <c r="G94" s="6">
        <v>3610</v>
      </c>
      <c r="H94" s="59" t="s">
        <v>230</v>
      </c>
      <c r="I94" s="74">
        <v>0</v>
      </c>
      <c r="J94" s="102"/>
    </row>
    <row r="95" spans="1:10" x14ac:dyDescent="0.3">
      <c r="A95" s="41" t="s">
        <v>81</v>
      </c>
      <c r="B95" s="6" t="s">
        <v>135</v>
      </c>
      <c r="C95" s="42" t="s">
        <v>55</v>
      </c>
      <c r="D95" s="42" t="s">
        <v>46</v>
      </c>
      <c r="E95" s="42" t="s">
        <v>136</v>
      </c>
      <c r="F95" s="6">
        <v>4100</v>
      </c>
      <c r="G95" s="6">
        <v>3610</v>
      </c>
      <c r="H95" s="59" t="s">
        <v>230</v>
      </c>
      <c r="I95" s="74">
        <v>0</v>
      </c>
      <c r="J95" s="102"/>
    </row>
    <row r="96" spans="1:10" x14ac:dyDescent="0.3">
      <c r="A96" s="41" t="s">
        <v>81</v>
      </c>
      <c r="B96" s="6" t="s">
        <v>135</v>
      </c>
      <c r="C96" s="42" t="s">
        <v>56</v>
      </c>
      <c r="D96" s="42" t="s">
        <v>46</v>
      </c>
      <c r="E96" s="42" t="s">
        <v>136</v>
      </c>
      <c r="F96" s="6">
        <v>4100</v>
      </c>
      <c r="G96" s="6">
        <v>3610</v>
      </c>
      <c r="H96" s="59" t="s">
        <v>230</v>
      </c>
      <c r="I96" s="74">
        <v>0</v>
      </c>
      <c r="J96" s="102"/>
    </row>
    <row r="97" spans="1:10" x14ac:dyDescent="0.3">
      <c r="A97" s="48" t="s">
        <v>81</v>
      </c>
      <c r="B97" s="50" t="s">
        <v>137</v>
      </c>
      <c r="C97" s="51" t="s">
        <v>45</v>
      </c>
      <c r="D97" s="51" t="s">
        <v>138</v>
      </c>
      <c r="E97" s="51" t="s">
        <v>111</v>
      </c>
      <c r="F97" s="50">
        <v>3780</v>
      </c>
      <c r="G97" s="50">
        <v>3240</v>
      </c>
      <c r="H97" s="56" t="s">
        <v>230</v>
      </c>
      <c r="I97" s="74">
        <v>0</v>
      </c>
      <c r="J97" s="64">
        <f>SUM(I97)</f>
        <v>0</v>
      </c>
    </row>
    <row r="98" spans="1:10" x14ac:dyDescent="0.3">
      <c r="A98" s="38" t="s">
        <v>57</v>
      </c>
      <c r="B98" s="39" t="s">
        <v>139</v>
      </c>
      <c r="C98" s="40" t="s">
        <v>45</v>
      </c>
      <c r="D98" s="40" t="s">
        <v>105</v>
      </c>
      <c r="E98" s="40" t="s">
        <v>140</v>
      </c>
      <c r="F98" s="39">
        <v>4220</v>
      </c>
      <c r="G98" s="39">
        <v>4600</v>
      </c>
      <c r="H98" s="39" t="s">
        <v>230</v>
      </c>
      <c r="I98" s="74">
        <v>0</v>
      </c>
      <c r="J98" s="102">
        <f>SUM(I98:I101)</f>
        <v>0</v>
      </c>
    </row>
    <row r="99" spans="1:10" x14ac:dyDescent="0.3">
      <c r="A99" s="41" t="s">
        <v>57</v>
      </c>
      <c r="B99" s="6" t="s">
        <v>139</v>
      </c>
      <c r="C99" s="42" t="s">
        <v>48</v>
      </c>
      <c r="D99" s="42" t="s">
        <v>105</v>
      </c>
      <c r="E99" s="42" t="s">
        <v>140</v>
      </c>
      <c r="F99" s="6">
        <v>4220</v>
      </c>
      <c r="G99" s="6">
        <v>4600</v>
      </c>
      <c r="H99" s="6" t="s">
        <v>230</v>
      </c>
      <c r="I99" s="74">
        <v>0</v>
      </c>
      <c r="J99" s="102"/>
    </row>
    <row r="100" spans="1:10" x14ac:dyDescent="0.3">
      <c r="A100" s="41" t="s">
        <v>57</v>
      </c>
      <c r="B100" s="6" t="s">
        <v>139</v>
      </c>
      <c r="C100" s="42" t="s">
        <v>55</v>
      </c>
      <c r="D100" s="42" t="s">
        <v>105</v>
      </c>
      <c r="E100" s="42" t="s">
        <v>140</v>
      </c>
      <c r="F100" s="6">
        <v>4220</v>
      </c>
      <c r="G100" s="6">
        <v>4600</v>
      </c>
      <c r="H100" s="6" t="s">
        <v>230</v>
      </c>
      <c r="I100" s="74">
        <v>0</v>
      </c>
      <c r="J100" s="102"/>
    </row>
    <row r="101" spans="1:10" x14ac:dyDescent="0.3">
      <c r="A101" s="45" t="s">
        <v>57</v>
      </c>
      <c r="B101" s="46" t="s">
        <v>139</v>
      </c>
      <c r="C101" s="47" t="s">
        <v>56</v>
      </c>
      <c r="D101" s="47" t="s">
        <v>105</v>
      </c>
      <c r="E101" s="47" t="s">
        <v>140</v>
      </c>
      <c r="F101" s="46">
        <v>4220</v>
      </c>
      <c r="G101" s="46">
        <v>4600</v>
      </c>
      <c r="H101" s="46" t="s">
        <v>230</v>
      </c>
      <c r="I101" s="74">
        <v>0</v>
      </c>
      <c r="J101" s="102"/>
    </row>
    <row r="102" spans="1:10" x14ac:dyDescent="0.3">
      <c r="A102" s="48" t="s">
        <v>81</v>
      </c>
      <c r="B102" s="50" t="s">
        <v>141</v>
      </c>
      <c r="C102" s="51" t="s">
        <v>45</v>
      </c>
      <c r="D102" s="51" t="s">
        <v>50</v>
      </c>
      <c r="E102" s="51" t="s">
        <v>85</v>
      </c>
      <c r="F102" s="50">
        <v>3500</v>
      </c>
      <c r="G102" s="50">
        <v>6700</v>
      </c>
      <c r="H102" s="50" t="s">
        <v>230</v>
      </c>
      <c r="I102" s="74">
        <v>0</v>
      </c>
      <c r="J102" s="64">
        <f>SUM(I102)</f>
        <v>0</v>
      </c>
    </row>
    <row r="103" spans="1:10" x14ac:dyDescent="0.3">
      <c r="A103" s="48" t="s">
        <v>81</v>
      </c>
      <c r="B103" s="50" t="s">
        <v>142</v>
      </c>
      <c r="C103" s="51" t="s">
        <v>45</v>
      </c>
      <c r="D103" s="51" t="s">
        <v>59</v>
      </c>
      <c r="E103" s="51" t="s">
        <v>143</v>
      </c>
      <c r="F103" s="50">
        <v>4040</v>
      </c>
      <c r="G103" s="50">
        <v>3660</v>
      </c>
      <c r="H103" s="50" t="s">
        <v>230</v>
      </c>
      <c r="I103" s="74">
        <v>0</v>
      </c>
      <c r="J103" s="64">
        <f>SUM(I103)</f>
        <v>0</v>
      </c>
    </row>
    <row r="104" spans="1:10" x14ac:dyDescent="0.3">
      <c r="A104" s="38" t="s">
        <v>57</v>
      </c>
      <c r="B104" s="39" t="s">
        <v>144</v>
      </c>
      <c r="C104" s="40" t="s">
        <v>45</v>
      </c>
      <c r="D104" s="40" t="s">
        <v>105</v>
      </c>
      <c r="E104" s="40" t="s">
        <v>111</v>
      </c>
      <c r="F104" s="39">
        <v>4300</v>
      </c>
      <c r="G104" s="39">
        <v>4500</v>
      </c>
      <c r="H104" s="39" t="s">
        <v>230</v>
      </c>
      <c r="I104" s="74">
        <v>0</v>
      </c>
      <c r="J104" s="102">
        <f>SUM(I104:I105)</f>
        <v>0</v>
      </c>
    </row>
    <row r="105" spans="1:10" x14ac:dyDescent="0.3">
      <c r="A105" s="45" t="s">
        <v>57</v>
      </c>
      <c r="B105" s="46" t="s">
        <v>144</v>
      </c>
      <c r="C105" s="47" t="s">
        <v>48</v>
      </c>
      <c r="D105" s="47" t="s">
        <v>105</v>
      </c>
      <c r="E105" s="47" t="s">
        <v>111</v>
      </c>
      <c r="F105" s="46">
        <v>4300</v>
      </c>
      <c r="G105" s="46">
        <v>4500</v>
      </c>
      <c r="H105" s="46" t="s">
        <v>230</v>
      </c>
      <c r="I105" s="74">
        <v>0</v>
      </c>
      <c r="J105" s="102"/>
    </row>
    <row r="106" spans="1:10" x14ac:dyDescent="0.3">
      <c r="A106" s="41" t="s">
        <v>43</v>
      </c>
      <c r="B106" s="6" t="s">
        <v>145</v>
      </c>
      <c r="C106" s="42" t="s">
        <v>45</v>
      </c>
      <c r="D106" s="42" t="s">
        <v>105</v>
      </c>
      <c r="E106" s="42" t="s">
        <v>109</v>
      </c>
      <c r="F106" s="6">
        <v>3600</v>
      </c>
      <c r="G106" s="6">
        <v>4050</v>
      </c>
      <c r="H106" s="6" t="s">
        <v>230</v>
      </c>
      <c r="I106" s="74">
        <v>0</v>
      </c>
      <c r="J106" s="97">
        <f>SUM(I106:I107)</f>
        <v>0</v>
      </c>
    </row>
    <row r="107" spans="1:10" x14ac:dyDescent="0.3">
      <c r="A107" s="41" t="s">
        <v>43</v>
      </c>
      <c r="B107" s="6" t="s">
        <v>145</v>
      </c>
      <c r="C107" s="42" t="s">
        <v>48</v>
      </c>
      <c r="D107" s="42" t="s">
        <v>105</v>
      </c>
      <c r="E107" s="42" t="s">
        <v>109</v>
      </c>
      <c r="F107" s="6">
        <v>3600</v>
      </c>
      <c r="G107" s="6">
        <v>4050</v>
      </c>
      <c r="H107" s="6" t="s">
        <v>230</v>
      </c>
      <c r="I107" s="74">
        <v>0</v>
      </c>
      <c r="J107" s="98"/>
    </row>
    <row r="108" spans="1:10" x14ac:dyDescent="0.3">
      <c r="A108" s="38" t="s">
        <v>43</v>
      </c>
      <c r="B108" s="39" t="s">
        <v>146</v>
      </c>
      <c r="C108" s="40" t="s">
        <v>45</v>
      </c>
      <c r="D108" s="40" t="s">
        <v>50</v>
      </c>
      <c r="E108" s="40" t="s">
        <v>93</v>
      </c>
      <c r="F108" s="39">
        <v>4320</v>
      </c>
      <c r="G108" s="39">
        <v>4754</v>
      </c>
      <c r="H108" s="39" t="s">
        <v>230</v>
      </c>
      <c r="I108" s="74">
        <v>0</v>
      </c>
      <c r="J108" s="102">
        <f>SUM(I108:I110)</f>
        <v>0</v>
      </c>
    </row>
    <row r="109" spans="1:10" x14ac:dyDescent="0.3">
      <c r="A109" s="41" t="s">
        <v>43</v>
      </c>
      <c r="B109" s="6" t="s">
        <v>146</v>
      </c>
      <c r="C109" s="42" t="s">
        <v>48</v>
      </c>
      <c r="D109" s="42" t="s">
        <v>50</v>
      </c>
      <c r="E109" s="42" t="s">
        <v>93</v>
      </c>
      <c r="F109" s="6">
        <v>4320</v>
      </c>
      <c r="G109" s="6">
        <v>4754</v>
      </c>
      <c r="H109" s="6" t="s">
        <v>230</v>
      </c>
      <c r="I109" s="74">
        <v>0</v>
      </c>
      <c r="J109" s="102"/>
    </row>
    <row r="110" spans="1:10" x14ac:dyDescent="0.3">
      <c r="A110" s="45" t="s">
        <v>43</v>
      </c>
      <c r="B110" s="46" t="s">
        <v>146</v>
      </c>
      <c r="C110" s="47" t="s">
        <v>55</v>
      </c>
      <c r="D110" s="47" t="s">
        <v>50</v>
      </c>
      <c r="E110" s="47" t="s">
        <v>93</v>
      </c>
      <c r="F110" s="46">
        <v>4320</v>
      </c>
      <c r="G110" s="46">
        <v>4754</v>
      </c>
      <c r="H110" s="46" t="s">
        <v>230</v>
      </c>
      <c r="I110" s="74">
        <v>0</v>
      </c>
      <c r="J110" s="102"/>
    </row>
    <row r="111" spans="1:10" x14ac:dyDescent="0.3">
      <c r="A111" s="38" t="s">
        <v>81</v>
      </c>
      <c r="B111" s="39" t="s">
        <v>147</v>
      </c>
      <c r="C111" s="40" t="s">
        <v>45</v>
      </c>
      <c r="D111" s="40" t="s">
        <v>50</v>
      </c>
      <c r="E111" s="40" t="s">
        <v>114</v>
      </c>
      <c r="F111" s="39">
        <v>3500</v>
      </c>
      <c r="G111" s="39">
        <v>6000</v>
      </c>
      <c r="H111" s="39" t="s">
        <v>230</v>
      </c>
      <c r="I111" s="74">
        <v>0</v>
      </c>
      <c r="J111" s="64">
        <f>SUM(I111)</f>
        <v>0</v>
      </c>
    </row>
    <row r="112" spans="1:10" x14ac:dyDescent="0.3">
      <c r="A112" s="38" t="s">
        <v>81</v>
      </c>
      <c r="B112" s="39" t="s">
        <v>148</v>
      </c>
      <c r="C112" s="40" t="s">
        <v>45</v>
      </c>
      <c r="D112" s="40" t="s">
        <v>50</v>
      </c>
      <c r="E112" s="40" t="s">
        <v>149</v>
      </c>
      <c r="F112" s="39">
        <v>4500</v>
      </c>
      <c r="G112" s="39">
        <v>3200</v>
      </c>
      <c r="H112" s="57" t="s">
        <v>230</v>
      </c>
      <c r="I112" s="74">
        <v>0</v>
      </c>
      <c r="J112" s="102">
        <f>SUM(I112:I115)</f>
        <v>0</v>
      </c>
    </row>
    <row r="113" spans="1:10" x14ac:dyDescent="0.3">
      <c r="A113" s="41" t="s">
        <v>81</v>
      </c>
      <c r="B113" s="6" t="s">
        <v>148</v>
      </c>
      <c r="C113" s="42" t="s">
        <v>48</v>
      </c>
      <c r="D113" s="42" t="s">
        <v>50</v>
      </c>
      <c r="E113" s="42" t="s">
        <v>149</v>
      </c>
      <c r="F113" s="6">
        <v>4500</v>
      </c>
      <c r="G113" s="6">
        <v>3200</v>
      </c>
      <c r="H113" s="59" t="s">
        <v>230</v>
      </c>
      <c r="I113" s="74">
        <v>0</v>
      </c>
      <c r="J113" s="102"/>
    </row>
    <row r="114" spans="1:10" x14ac:dyDescent="0.3">
      <c r="A114" s="41" t="s">
        <v>81</v>
      </c>
      <c r="B114" s="6" t="s">
        <v>148</v>
      </c>
      <c r="C114" s="42" t="s">
        <v>55</v>
      </c>
      <c r="D114" s="42" t="s">
        <v>50</v>
      </c>
      <c r="E114" s="42" t="s">
        <v>149</v>
      </c>
      <c r="F114" s="6">
        <v>4500</v>
      </c>
      <c r="G114" s="6">
        <v>3200</v>
      </c>
      <c r="H114" s="59" t="s">
        <v>230</v>
      </c>
      <c r="I114" s="74">
        <v>0</v>
      </c>
      <c r="J114" s="102"/>
    </row>
    <row r="115" spans="1:10" x14ac:dyDescent="0.3">
      <c r="A115" s="41" t="s">
        <v>81</v>
      </c>
      <c r="B115" s="6" t="s">
        <v>148</v>
      </c>
      <c r="C115" s="42" t="s">
        <v>56</v>
      </c>
      <c r="D115" s="6" t="s">
        <v>46</v>
      </c>
      <c r="E115" s="60">
        <v>2016</v>
      </c>
      <c r="F115" s="6">
        <v>4500</v>
      </c>
      <c r="G115" s="6">
        <v>8000</v>
      </c>
      <c r="H115" s="59" t="s">
        <v>230</v>
      </c>
      <c r="I115" s="74">
        <v>0</v>
      </c>
      <c r="J115" s="102"/>
    </row>
    <row r="116" spans="1:10" x14ac:dyDescent="0.3">
      <c r="A116" s="38" t="s">
        <v>57</v>
      </c>
      <c r="B116" s="39" t="s">
        <v>150</v>
      </c>
      <c r="C116" s="40" t="s">
        <v>45</v>
      </c>
      <c r="D116" s="40" t="s">
        <v>59</v>
      </c>
      <c r="E116" s="40" t="s">
        <v>134</v>
      </c>
      <c r="F116" s="39">
        <v>3650</v>
      </c>
      <c r="G116" s="39">
        <v>3600</v>
      </c>
      <c r="H116" s="57" t="s">
        <v>230</v>
      </c>
      <c r="I116" s="74">
        <v>0</v>
      </c>
      <c r="J116" s="102">
        <f>SUM(I116:I118)</f>
        <v>0</v>
      </c>
    </row>
    <row r="117" spans="1:10" x14ac:dyDescent="0.3">
      <c r="A117" s="41" t="s">
        <v>57</v>
      </c>
      <c r="B117" s="6" t="s">
        <v>150</v>
      </c>
      <c r="C117" s="42" t="s">
        <v>48</v>
      </c>
      <c r="D117" s="42" t="s">
        <v>59</v>
      </c>
      <c r="E117" s="42" t="s">
        <v>134</v>
      </c>
      <c r="F117" s="6">
        <v>3650</v>
      </c>
      <c r="G117" s="6">
        <v>3600</v>
      </c>
      <c r="H117" s="59" t="s">
        <v>230</v>
      </c>
      <c r="I117" s="74">
        <v>0</v>
      </c>
      <c r="J117" s="102"/>
    </row>
    <row r="118" spans="1:10" x14ac:dyDescent="0.3">
      <c r="A118" s="45" t="s">
        <v>57</v>
      </c>
      <c r="B118" s="46" t="s">
        <v>150</v>
      </c>
      <c r="C118" s="47" t="s">
        <v>55</v>
      </c>
      <c r="D118" s="47" t="s">
        <v>59</v>
      </c>
      <c r="E118" s="47" t="s">
        <v>134</v>
      </c>
      <c r="F118" s="46">
        <v>3650</v>
      </c>
      <c r="G118" s="46">
        <v>3600</v>
      </c>
      <c r="H118" s="58" t="s">
        <v>230</v>
      </c>
      <c r="I118" s="74">
        <v>0</v>
      </c>
      <c r="J118" s="102"/>
    </row>
    <row r="119" spans="1:10" x14ac:dyDescent="0.3">
      <c r="A119" s="45" t="s">
        <v>81</v>
      </c>
      <c r="B119" s="46" t="s">
        <v>151</v>
      </c>
      <c r="C119" s="47" t="s">
        <v>45</v>
      </c>
      <c r="D119" s="47" t="s">
        <v>77</v>
      </c>
      <c r="E119" s="47" t="s">
        <v>152</v>
      </c>
      <c r="F119" s="49" t="s">
        <v>153</v>
      </c>
      <c r="G119" s="49" t="s">
        <v>126</v>
      </c>
      <c r="H119" s="46" t="s">
        <v>230</v>
      </c>
      <c r="I119" s="74">
        <v>0</v>
      </c>
      <c r="J119" s="64">
        <f>SUM(I119)</f>
        <v>0</v>
      </c>
    </row>
    <row r="120" spans="1:10" x14ac:dyDescent="0.3">
      <c r="A120" s="38" t="s">
        <v>57</v>
      </c>
      <c r="B120" s="39" t="s">
        <v>154</v>
      </c>
      <c r="C120" s="40" t="s">
        <v>45</v>
      </c>
      <c r="D120" s="40" t="s">
        <v>59</v>
      </c>
      <c r="E120" s="40" t="s">
        <v>155</v>
      </c>
      <c r="F120" s="43" t="s">
        <v>61</v>
      </c>
      <c r="G120" s="43" t="s">
        <v>126</v>
      </c>
      <c r="H120" s="57" t="s">
        <v>230</v>
      </c>
      <c r="I120" s="74">
        <v>0</v>
      </c>
      <c r="J120" s="102">
        <f>SUM(I120:I123)</f>
        <v>0</v>
      </c>
    </row>
    <row r="121" spans="1:10" x14ac:dyDescent="0.3">
      <c r="A121" s="41" t="s">
        <v>57</v>
      </c>
      <c r="B121" s="6" t="s">
        <v>154</v>
      </c>
      <c r="C121" s="42" t="s">
        <v>48</v>
      </c>
      <c r="D121" s="42" t="s">
        <v>59</v>
      </c>
      <c r="E121" s="42" t="s">
        <v>155</v>
      </c>
      <c r="F121" s="44" t="s">
        <v>61</v>
      </c>
      <c r="G121" s="44" t="s">
        <v>126</v>
      </c>
      <c r="H121" s="59" t="s">
        <v>230</v>
      </c>
      <c r="I121" s="74">
        <v>0</v>
      </c>
      <c r="J121" s="102"/>
    </row>
    <row r="122" spans="1:10" x14ac:dyDescent="0.3">
      <c r="A122" s="41" t="s">
        <v>57</v>
      </c>
      <c r="B122" s="6" t="s">
        <v>154</v>
      </c>
      <c r="C122" s="42" t="s">
        <v>55</v>
      </c>
      <c r="D122" s="42" t="s">
        <v>59</v>
      </c>
      <c r="E122" s="42" t="s">
        <v>155</v>
      </c>
      <c r="F122" s="44" t="s">
        <v>61</v>
      </c>
      <c r="G122" s="44" t="s">
        <v>126</v>
      </c>
      <c r="H122" s="59" t="s">
        <v>230</v>
      </c>
      <c r="I122" s="74">
        <v>0</v>
      </c>
      <c r="J122" s="102"/>
    </row>
    <row r="123" spans="1:10" x14ac:dyDescent="0.3">
      <c r="A123" s="41" t="s">
        <v>57</v>
      </c>
      <c r="B123" s="6" t="s">
        <v>154</v>
      </c>
      <c r="C123" s="42" t="s">
        <v>56</v>
      </c>
      <c r="D123" s="42" t="s">
        <v>59</v>
      </c>
      <c r="E123" s="42" t="s">
        <v>155</v>
      </c>
      <c r="F123" s="44" t="s">
        <v>61</v>
      </c>
      <c r="G123" s="44" t="s">
        <v>126</v>
      </c>
      <c r="H123" s="59" t="s">
        <v>230</v>
      </c>
      <c r="I123" s="74">
        <v>0</v>
      </c>
      <c r="J123" s="102"/>
    </row>
    <row r="124" spans="1:10" x14ac:dyDescent="0.3">
      <c r="A124" s="38" t="s">
        <v>43</v>
      </c>
      <c r="B124" s="39" t="s">
        <v>156</v>
      </c>
      <c r="C124" s="40" t="s">
        <v>45</v>
      </c>
      <c r="D124" s="40" t="s">
        <v>105</v>
      </c>
      <c r="E124" s="40" t="s">
        <v>111</v>
      </c>
      <c r="F124" s="39">
        <v>5500</v>
      </c>
      <c r="G124" s="39">
        <v>4300</v>
      </c>
      <c r="H124" s="57" t="s">
        <v>230</v>
      </c>
      <c r="I124" s="74">
        <v>0</v>
      </c>
      <c r="J124" s="97">
        <f>SUM(I124:I142)</f>
        <v>0</v>
      </c>
    </row>
    <row r="125" spans="1:10" x14ac:dyDescent="0.3">
      <c r="A125" s="41" t="s">
        <v>43</v>
      </c>
      <c r="B125" s="6" t="s">
        <v>156</v>
      </c>
      <c r="C125" s="42" t="s">
        <v>48</v>
      </c>
      <c r="D125" s="42" t="s">
        <v>105</v>
      </c>
      <c r="E125" s="42" t="s">
        <v>111</v>
      </c>
      <c r="F125" s="6">
        <v>5500</v>
      </c>
      <c r="G125" s="6">
        <v>4300</v>
      </c>
      <c r="H125" s="59" t="s">
        <v>230</v>
      </c>
      <c r="I125" s="74">
        <v>0</v>
      </c>
      <c r="J125" s="99"/>
    </row>
    <row r="126" spans="1:10" x14ac:dyDescent="0.3">
      <c r="A126" s="41" t="s">
        <v>43</v>
      </c>
      <c r="B126" s="6" t="s">
        <v>156</v>
      </c>
      <c r="C126" s="42" t="s">
        <v>55</v>
      </c>
      <c r="D126" s="42" t="s">
        <v>105</v>
      </c>
      <c r="E126" s="42" t="s">
        <v>111</v>
      </c>
      <c r="F126" s="6">
        <v>5500</v>
      </c>
      <c r="G126" s="6">
        <v>4300</v>
      </c>
      <c r="H126" s="59" t="s">
        <v>230</v>
      </c>
      <c r="I126" s="74">
        <v>0</v>
      </c>
      <c r="J126" s="99"/>
    </row>
    <row r="127" spans="1:10" x14ac:dyDescent="0.3">
      <c r="A127" s="41" t="s">
        <v>43</v>
      </c>
      <c r="B127" s="6" t="s">
        <v>156</v>
      </c>
      <c r="C127" s="42" t="s">
        <v>56</v>
      </c>
      <c r="D127" s="42" t="s">
        <v>105</v>
      </c>
      <c r="E127" s="42" t="s">
        <v>111</v>
      </c>
      <c r="F127" s="6">
        <v>5500</v>
      </c>
      <c r="G127" s="6">
        <v>4300</v>
      </c>
      <c r="H127" s="59" t="s">
        <v>230</v>
      </c>
      <c r="I127" s="74">
        <v>0</v>
      </c>
      <c r="J127" s="99"/>
    </row>
    <row r="128" spans="1:10" x14ac:dyDescent="0.3">
      <c r="A128" s="41" t="s">
        <v>43</v>
      </c>
      <c r="B128" s="6" t="s">
        <v>156</v>
      </c>
      <c r="C128" s="42" t="s">
        <v>65</v>
      </c>
      <c r="D128" s="42" t="s">
        <v>105</v>
      </c>
      <c r="E128" s="42" t="s">
        <v>111</v>
      </c>
      <c r="F128" s="6">
        <v>5500</v>
      </c>
      <c r="G128" s="6">
        <v>4300</v>
      </c>
      <c r="H128" s="59" t="s">
        <v>230</v>
      </c>
      <c r="I128" s="74">
        <v>0</v>
      </c>
      <c r="J128" s="99"/>
    </row>
    <row r="129" spans="1:10" x14ac:dyDescent="0.3">
      <c r="A129" s="41" t="s">
        <v>43</v>
      </c>
      <c r="B129" s="6" t="s">
        <v>156</v>
      </c>
      <c r="C129" s="42" t="s">
        <v>66</v>
      </c>
      <c r="D129" s="42" t="s">
        <v>105</v>
      </c>
      <c r="E129" s="42" t="s">
        <v>111</v>
      </c>
      <c r="F129" s="6">
        <v>5500</v>
      </c>
      <c r="G129" s="6">
        <v>4300</v>
      </c>
      <c r="H129" s="59" t="s">
        <v>230</v>
      </c>
      <c r="I129" s="74">
        <v>0</v>
      </c>
      <c r="J129" s="99"/>
    </row>
    <row r="130" spans="1:10" x14ac:dyDescent="0.3">
      <c r="A130" s="41" t="s">
        <v>43</v>
      </c>
      <c r="B130" s="6" t="s">
        <v>156</v>
      </c>
      <c r="C130" s="42" t="s">
        <v>67</v>
      </c>
      <c r="D130" s="42" t="s">
        <v>105</v>
      </c>
      <c r="E130" s="42" t="s">
        <v>111</v>
      </c>
      <c r="F130" s="6">
        <v>5500</v>
      </c>
      <c r="G130" s="6">
        <v>4300</v>
      </c>
      <c r="H130" s="59" t="s">
        <v>230</v>
      </c>
      <c r="I130" s="74">
        <v>0</v>
      </c>
      <c r="J130" s="99"/>
    </row>
    <row r="131" spans="1:10" x14ac:dyDescent="0.3">
      <c r="A131" s="41" t="s">
        <v>43</v>
      </c>
      <c r="B131" s="6" t="s">
        <v>156</v>
      </c>
      <c r="C131" s="42" t="s">
        <v>70</v>
      </c>
      <c r="D131" s="42" t="s">
        <v>105</v>
      </c>
      <c r="E131" s="42" t="s">
        <v>111</v>
      </c>
      <c r="F131" s="6">
        <v>5500</v>
      </c>
      <c r="G131" s="6">
        <v>4300</v>
      </c>
      <c r="H131" s="59" t="s">
        <v>230</v>
      </c>
      <c r="I131" s="74">
        <v>0</v>
      </c>
      <c r="J131" s="99"/>
    </row>
    <row r="132" spans="1:10" x14ac:dyDescent="0.3">
      <c r="A132" s="41" t="s">
        <v>43</v>
      </c>
      <c r="B132" s="6" t="s">
        <v>156</v>
      </c>
      <c r="C132" s="42" t="s">
        <v>94</v>
      </c>
      <c r="D132" s="42" t="s">
        <v>105</v>
      </c>
      <c r="E132" s="42" t="s">
        <v>111</v>
      </c>
      <c r="F132" s="6">
        <v>5500</v>
      </c>
      <c r="G132" s="6">
        <v>4300</v>
      </c>
      <c r="H132" s="59" t="s">
        <v>230</v>
      </c>
      <c r="I132" s="74">
        <v>0</v>
      </c>
      <c r="J132" s="99"/>
    </row>
    <row r="133" spans="1:10" x14ac:dyDescent="0.3">
      <c r="A133" s="41" t="s">
        <v>43</v>
      </c>
      <c r="B133" s="6" t="s">
        <v>156</v>
      </c>
      <c r="C133" s="42" t="s">
        <v>95</v>
      </c>
      <c r="D133" s="42" t="s">
        <v>105</v>
      </c>
      <c r="E133" s="42" t="s">
        <v>111</v>
      </c>
      <c r="F133" s="6">
        <v>5500</v>
      </c>
      <c r="G133" s="6">
        <v>4300</v>
      </c>
      <c r="H133" s="59" t="s">
        <v>230</v>
      </c>
      <c r="I133" s="74">
        <v>0</v>
      </c>
      <c r="J133" s="99"/>
    </row>
    <row r="134" spans="1:10" x14ac:dyDescent="0.3">
      <c r="A134" s="41" t="s">
        <v>43</v>
      </c>
      <c r="B134" s="6" t="s">
        <v>156</v>
      </c>
      <c r="C134" s="42" t="s">
        <v>96</v>
      </c>
      <c r="D134" s="42" t="s">
        <v>105</v>
      </c>
      <c r="E134" s="42" t="s">
        <v>111</v>
      </c>
      <c r="F134" s="6">
        <v>5500</v>
      </c>
      <c r="G134" s="6">
        <v>4300</v>
      </c>
      <c r="H134" s="59" t="s">
        <v>230</v>
      </c>
      <c r="I134" s="74">
        <v>0</v>
      </c>
      <c r="J134" s="99"/>
    </row>
    <row r="135" spans="1:10" x14ac:dyDescent="0.3">
      <c r="A135" s="41" t="s">
        <v>43</v>
      </c>
      <c r="B135" s="6" t="s">
        <v>156</v>
      </c>
      <c r="C135" s="42" t="s">
        <v>97</v>
      </c>
      <c r="D135" s="42" t="s">
        <v>105</v>
      </c>
      <c r="E135" s="42" t="s">
        <v>111</v>
      </c>
      <c r="F135" s="6">
        <v>5500</v>
      </c>
      <c r="G135" s="6">
        <v>4300</v>
      </c>
      <c r="H135" s="59" t="s">
        <v>230</v>
      </c>
      <c r="I135" s="74">
        <v>0</v>
      </c>
      <c r="J135" s="99"/>
    </row>
    <row r="136" spans="1:10" x14ac:dyDescent="0.3">
      <c r="A136" s="41" t="s">
        <v>43</v>
      </c>
      <c r="B136" s="6" t="s">
        <v>156</v>
      </c>
      <c r="C136" s="42" t="s">
        <v>98</v>
      </c>
      <c r="D136" s="42" t="s">
        <v>105</v>
      </c>
      <c r="E136" s="42" t="s">
        <v>111</v>
      </c>
      <c r="F136" s="6">
        <v>5500</v>
      </c>
      <c r="G136" s="6">
        <v>4300</v>
      </c>
      <c r="H136" s="59" t="s">
        <v>230</v>
      </c>
      <c r="I136" s="74">
        <v>0</v>
      </c>
      <c r="J136" s="99"/>
    </row>
    <row r="137" spans="1:10" x14ac:dyDescent="0.3">
      <c r="A137" s="41" t="s">
        <v>43</v>
      </c>
      <c r="B137" s="6" t="s">
        <v>156</v>
      </c>
      <c r="C137" s="42" t="s">
        <v>99</v>
      </c>
      <c r="D137" s="42" t="s">
        <v>105</v>
      </c>
      <c r="E137" s="42" t="s">
        <v>111</v>
      </c>
      <c r="F137" s="6">
        <v>5500</v>
      </c>
      <c r="G137" s="6">
        <v>4300</v>
      </c>
      <c r="H137" s="59" t="s">
        <v>230</v>
      </c>
      <c r="I137" s="74">
        <v>0</v>
      </c>
      <c r="J137" s="99"/>
    </row>
    <row r="138" spans="1:10" x14ac:dyDescent="0.3">
      <c r="A138" s="41" t="s">
        <v>43</v>
      </c>
      <c r="B138" s="6" t="s">
        <v>156</v>
      </c>
      <c r="C138" s="42" t="s">
        <v>100</v>
      </c>
      <c r="D138" s="42" t="s">
        <v>105</v>
      </c>
      <c r="E138" s="42" t="s">
        <v>111</v>
      </c>
      <c r="F138" s="6">
        <v>5500</v>
      </c>
      <c r="G138" s="6">
        <v>4300</v>
      </c>
      <c r="H138" s="59" t="s">
        <v>230</v>
      </c>
      <c r="I138" s="74">
        <v>0</v>
      </c>
      <c r="J138" s="99"/>
    </row>
    <row r="139" spans="1:10" x14ac:dyDescent="0.3">
      <c r="A139" s="41" t="s">
        <v>43</v>
      </c>
      <c r="B139" s="6" t="s">
        <v>156</v>
      </c>
      <c r="C139" s="42" t="s">
        <v>157</v>
      </c>
      <c r="D139" s="42" t="s">
        <v>105</v>
      </c>
      <c r="E139" s="42" t="s">
        <v>111</v>
      </c>
      <c r="F139" s="6">
        <v>5500</v>
      </c>
      <c r="G139" s="6">
        <v>4300</v>
      </c>
      <c r="H139" s="59" t="s">
        <v>230</v>
      </c>
      <c r="I139" s="74">
        <v>0</v>
      </c>
      <c r="J139" s="99"/>
    </row>
    <row r="140" spans="1:10" x14ac:dyDescent="0.3">
      <c r="A140" s="6" t="s">
        <v>43</v>
      </c>
      <c r="B140" s="6" t="s">
        <v>156</v>
      </c>
      <c r="C140" s="42" t="s">
        <v>158</v>
      </c>
      <c r="D140" s="42" t="s">
        <v>105</v>
      </c>
      <c r="E140" s="42" t="s">
        <v>111</v>
      </c>
      <c r="F140" s="6">
        <v>5500</v>
      </c>
      <c r="G140" s="6">
        <v>4300</v>
      </c>
      <c r="H140" s="6" t="s">
        <v>230</v>
      </c>
      <c r="I140" s="74">
        <v>0</v>
      </c>
      <c r="J140" s="99"/>
    </row>
    <row r="141" spans="1:10" x14ac:dyDescent="0.3">
      <c r="A141" s="6" t="s">
        <v>43</v>
      </c>
      <c r="B141" s="6" t="s">
        <v>156</v>
      </c>
      <c r="C141" s="42" t="s">
        <v>159</v>
      </c>
      <c r="D141" s="42" t="s">
        <v>105</v>
      </c>
      <c r="E141" s="42" t="s">
        <v>111</v>
      </c>
      <c r="F141" s="6">
        <v>5500</v>
      </c>
      <c r="G141" s="6">
        <v>4300</v>
      </c>
      <c r="H141" s="6" t="s">
        <v>230</v>
      </c>
      <c r="I141" s="74">
        <v>0</v>
      </c>
      <c r="J141" s="99"/>
    </row>
    <row r="142" spans="1:10" x14ac:dyDescent="0.3">
      <c r="A142" s="45" t="s">
        <v>43</v>
      </c>
      <c r="B142" s="46" t="s">
        <v>156</v>
      </c>
      <c r="C142" s="47" t="s">
        <v>160</v>
      </c>
      <c r="D142" s="47" t="s">
        <v>105</v>
      </c>
      <c r="E142" s="47" t="s">
        <v>111</v>
      </c>
      <c r="F142" s="6">
        <v>5500</v>
      </c>
      <c r="G142" s="6">
        <v>4300</v>
      </c>
      <c r="H142" s="6" t="s">
        <v>230</v>
      </c>
      <c r="I142" s="74">
        <v>0</v>
      </c>
      <c r="J142" s="98"/>
    </row>
    <row r="143" spans="1:10" x14ac:dyDescent="0.3">
      <c r="A143" s="38" t="s">
        <v>81</v>
      </c>
      <c r="B143" s="39" t="s">
        <v>161</v>
      </c>
      <c r="C143" s="40" t="s">
        <v>45</v>
      </c>
      <c r="D143" s="40" t="s">
        <v>162</v>
      </c>
      <c r="E143" s="40" t="s">
        <v>143</v>
      </c>
      <c r="F143" s="39">
        <v>4500</v>
      </c>
      <c r="G143" s="39">
        <v>3600</v>
      </c>
      <c r="H143" s="39" t="s">
        <v>230</v>
      </c>
      <c r="I143" s="74">
        <v>0</v>
      </c>
      <c r="J143" s="102">
        <f>SUM(I143:I146)</f>
        <v>0</v>
      </c>
    </row>
    <row r="144" spans="1:10" x14ac:dyDescent="0.3">
      <c r="A144" s="41" t="s">
        <v>81</v>
      </c>
      <c r="B144" s="6" t="s">
        <v>163</v>
      </c>
      <c r="C144" s="42" t="s">
        <v>45</v>
      </c>
      <c r="D144" s="42" t="s">
        <v>108</v>
      </c>
      <c r="E144" s="42" t="s">
        <v>106</v>
      </c>
      <c r="F144" s="6">
        <v>4500</v>
      </c>
      <c r="G144" s="6">
        <v>5500</v>
      </c>
      <c r="H144" s="6" t="s">
        <v>230</v>
      </c>
      <c r="I144" s="74">
        <v>0</v>
      </c>
      <c r="J144" s="102"/>
    </row>
    <row r="145" spans="1:10" x14ac:dyDescent="0.3">
      <c r="A145" s="41" t="s">
        <v>81</v>
      </c>
      <c r="B145" s="6" t="s">
        <v>163</v>
      </c>
      <c r="C145" s="42" t="s">
        <v>48</v>
      </c>
      <c r="D145" s="42" t="s">
        <v>108</v>
      </c>
      <c r="E145" s="42" t="s">
        <v>106</v>
      </c>
      <c r="F145" s="6">
        <v>4500</v>
      </c>
      <c r="G145" s="6">
        <v>5500</v>
      </c>
      <c r="H145" s="6" t="s">
        <v>230</v>
      </c>
      <c r="I145" s="74">
        <v>0</v>
      </c>
      <c r="J145" s="102"/>
    </row>
    <row r="146" spans="1:10" x14ac:dyDescent="0.3">
      <c r="A146" s="45" t="s">
        <v>81</v>
      </c>
      <c r="B146" s="46" t="s">
        <v>163</v>
      </c>
      <c r="C146" s="47" t="s">
        <v>55</v>
      </c>
      <c r="D146" s="47" t="s">
        <v>108</v>
      </c>
      <c r="E146" s="47" t="s">
        <v>106</v>
      </c>
      <c r="F146" s="46">
        <v>4500</v>
      </c>
      <c r="G146" s="46">
        <v>5500</v>
      </c>
      <c r="H146" s="46" t="s">
        <v>230</v>
      </c>
      <c r="I146" s="74">
        <v>0</v>
      </c>
      <c r="J146" s="102"/>
    </row>
    <row r="147" spans="1:10" x14ac:dyDescent="0.3">
      <c r="A147" s="38" t="s">
        <v>81</v>
      </c>
      <c r="B147" s="39" t="s">
        <v>212</v>
      </c>
      <c r="C147" s="40" t="s">
        <v>45</v>
      </c>
      <c r="D147" s="40" t="s">
        <v>105</v>
      </c>
      <c r="E147" s="40" t="s">
        <v>164</v>
      </c>
      <c r="F147" s="39">
        <v>3440</v>
      </c>
      <c r="G147" s="39">
        <v>3220</v>
      </c>
      <c r="H147" s="39" t="s">
        <v>230</v>
      </c>
      <c r="I147" s="74">
        <v>0</v>
      </c>
      <c r="J147" s="102">
        <f>SUM(I147:I149)</f>
        <v>0</v>
      </c>
    </row>
    <row r="148" spans="1:10" x14ac:dyDescent="0.3">
      <c r="A148" s="41" t="s">
        <v>81</v>
      </c>
      <c r="B148" s="6" t="s">
        <v>212</v>
      </c>
      <c r="C148" s="42" t="s">
        <v>48</v>
      </c>
      <c r="D148" s="42" t="s">
        <v>105</v>
      </c>
      <c r="E148" s="42" t="s">
        <v>164</v>
      </c>
      <c r="F148" s="6">
        <v>3440</v>
      </c>
      <c r="G148" s="6">
        <v>3220</v>
      </c>
      <c r="H148" s="6" t="s">
        <v>230</v>
      </c>
      <c r="I148" s="74">
        <v>0</v>
      </c>
      <c r="J148" s="102"/>
    </row>
    <row r="149" spans="1:10" x14ac:dyDescent="0.3">
      <c r="A149" s="45" t="s">
        <v>81</v>
      </c>
      <c r="B149" s="46" t="s">
        <v>212</v>
      </c>
      <c r="C149" s="47" t="s">
        <v>55</v>
      </c>
      <c r="D149" s="47" t="s">
        <v>132</v>
      </c>
      <c r="E149" s="47" t="s">
        <v>60</v>
      </c>
      <c r="F149" s="46">
        <v>3440</v>
      </c>
      <c r="G149" s="46">
        <v>3220</v>
      </c>
      <c r="H149" s="46" t="s">
        <v>230</v>
      </c>
      <c r="I149" s="74">
        <v>0</v>
      </c>
      <c r="J149" s="102"/>
    </row>
    <row r="150" spans="1:10" x14ac:dyDescent="0.3">
      <c r="A150" s="38" t="s">
        <v>43</v>
      </c>
      <c r="B150" s="39" t="s">
        <v>165</v>
      </c>
      <c r="C150" s="40" t="s">
        <v>45</v>
      </c>
      <c r="D150" s="40" t="s">
        <v>50</v>
      </c>
      <c r="E150" s="40" t="s">
        <v>166</v>
      </c>
      <c r="F150" s="39">
        <v>4250</v>
      </c>
      <c r="G150" s="39">
        <v>3650</v>
      </c>
      <c r="H150" s="39" t="s">
        <v>230</v>
      </c>
      <c r="I150" s="74">
        <v>0</v>
      </c>
      <c r="J150" s="102">
        <f>SUM(I150:I154)</f>
        <v>0</v>
      </c>
    </row>
    <row r="151" spans="1:10" x14ac:dyDescent="0.3">
      <c r="A151" s="41" t="s">
        <v>43</v>
      </c>
      <c r="B151" s="6" t="s">
        <v>165</v>
      </c>
      <c r="C151" s="42" t="s">
        <v>48</v>
      </c>
      <c r="D151" s="42" t="s">
        <v>50</v>
      </c>
      <c r="E151" s="42" t="s">
        <v>166</v>
      </c>
      <c r="F151" s="6">
        <v>4250</v>
      </c>
      <c r="G151" s="6">
        <v>3650</v>
      </c>
      <c r="H151" s="6" t="s">
        <v>230</v>
      </c>
      <c r="I151" s="74">
        <v>0</v>
      </c>
      <c r="J151" s="102"/>
    </row>
    <row r="152" spans="1:10" x14ac:dyDescent="0.3">
      <c r="A152" s="41" t="s">
        <v>43</v>
      </c>
      <c r="B152" s="6" t="s">
        <v>165</v>
      </c>
      <c r="C152" s="42" t="s">
        <v>55</v>
      </c>
      <c r="D152" s="42" t="s">
        <v>50</v>
      </c>
      <c r="E152" s="42" t="s">
        <v>166</v>
      </c>
      <c r="F152" s="6">
        <v>4250</v>
      </c>
      <c r="G152" s="6">
        <v>3650</v>
      </c>
      <c r="H152" s="6" t="s">
        <v>230</v>
      </c>
      <c r="I152" s="74">
        <v>0</v>
      </c>
      <c r="J152" s="102"/>
    </row>
    <row r="153" spans="1:10" x14ac:dyDescent="0.3">
      <c r="A153" s="41" t="s">
        <v>43</v>
      </c>
      <c r="B153" s="6" t="s">
        <v>165</v>
      </c>
      <c r="C153" s="42" t="s">
        <v>56</v>
      </c>
      <c r="D153" s="42" t="s">
        <v>50</v>
      </c>
      <c r="E153" s="42" t="s">
        <v>167</v>
      </c>
      <c r="F153" s="6">
        <v>3000</v>
      </c>
      <c r="G153" s="6">
        <v>3500</v>
      </c>
      <c r="H153" s="6" t="s">
        <v>128</v>
      </c>
      <c r="I153" s="74">
        <v>0</v>
      </c>
      <c r="J153" s="102"/>
    </row>
    <row r="154" spans="1:10" x14ac:dyDescent="0.3">
      <c r="A154" s="45" t="s">
        <v>43</v>
      </c>
      <c r="B154" s="46" t="s">
        <v>165</v>
      </c>
      <c r="C154" s="47" t="s">
        <v>65</v>
      </c>
      <c r="D154" s="47" t="s">
        <v>50</v>
      </c>
      <c r="E154" s="47" t="s">
        <v>167</v>
      </c>
      <c r="F154" s="46">
        <v>3000</v>
      </c>
      <c r="G154" s="46">
        <v>3500</v>
      </c>
      <c r="H154" s="46" t="s">
        <v>128</v>
      </c>
      <c r="I154" s="74">
        <v>0</v>
      </c>
      <c r="J154" s="102"/>
    </row>
    <row r="155" spans="1:10" x14ac:dyDescent="0.3">
      <c r="A155" s="38" t="s">
        <v>81</v>
      </c>
      <c r="B155" s="39" t="s">
        <v>168</v>
      </c>
      <c r="C155" s="40" t="s">
        <v>45</v>
      </c>
      <c r="D155" s="40" t="s">
        <v>169</v>
      </c>
      <c r="E155" s="40" t="s">
        <v>170</v>
      </c>
      <c r="F155" s="39">
        <v>4500</v>
      </c>
      <c r="G155" s="39">
        <v>3600</v>
      </c>
      <c r="H155" s="39" t="s">
        <v>230</v>
      </c>
      <c r="I155" s="74">
        <v>0</v>
      </c>
      <c r="J155" s="102">
        <f>SUM(I155:I156)</f>
        <v>0</v>
      </c>
    </row>
    <row r="156" spans="1:10" x14ac:dyDescent="0.3">
      <c r="A156" s="41" t="s">
        <v>81</v>
      </c>
      <c r="B156" s="6" t="s">
        <v>168</v>
      </c>
      <c r="C156" s="42" t="s">
        <v>48</v>
      </c>
      <c r="D156" s="42" t="s">
        <v>171</v>
      </c>
      <c r="E156" s="42" t="s">
        <v>166</v>
      </c>
      <c r="F156" s="6">
        <v>4500</v>
      </c>
      <c r="G156" s="6">
        <v>3600</v>
      </c>
      <c r="H156" s="6" t="s">
        <v>230</v>
      </c>
      <c r="I156" s="74">
        <v>0</v>
      </c>
      <c r="J156" s="102"/>
    </row>
    <row r="157" spans="1:10" x14ac:dyDescent="0.3">
      <c r="A157" s="38" t="s">
        <v>43</v>
      </c>
      <c r="B157" s="39" t="s">
        <v>172</v>
      </c>
      <c r="C157" s="40" t="s">
        <v>45</v>
      </c>
      <c r="D157" s="40" t="s">
        <v>59</v>
      </c>
      <c r="E157" s="40" t="s">
        <v>83</v>
      </c>
      <c r="F157" s="39">
        <v>3950</v>
      </c>
      <c r="G157" s="39">
        <v>3650</v>
      </c>
      <c r="H157" s="57" t="s">
        <v>230</v>
      </c>
      <c r="I157" s="74">
        <v>0</v>
      </c>
      <c r="J157" s="102">
        <f>SUM(I157:I160)</f>
        <v>0</v>
      </c>
    </row>
    <row r="158" spans="1:10" x14ac:dyDescent="0.3">
      <c r="A158" s="41" t="s">
        <v>43</v>
      </c>
      <c r="B158" s="6" t="s">
        <v>172</v>
      </c>
      <c r="C158" s="42" t="s">
        <v>48</v>
      </c>
      <c r="D158" s="42" t="s">
        <v>59</v>
      </c>
      <c r="E158" s="42" t="s">
        <v>83</v>
      </c>
      <c r="F158" s="6">
        <v>3950</v>
      </c>
      <c r="G158" s="6">
        <v>3650</v>
      </c>
      <c r="H158" s="59" t="s">
        <v>230</v>
      </c>
      <c r="I158" s="74">
        <v>0</v>
      </c>
      <c r="J158" s="102"/>
    </row>
    <row r="159" spans="1:10" x14ac:dyDescent="0.3">
      <c r="A159" s="41" t="s">
        <v>43</v>
      </c>
      <c r="B159" s="6" t="s">
        <v>172</v>
      </c>
      <c r="C159" s="42" t="s">
        <v>55</v>
      </c>
      <c r="D159" s="42" t="s">
        <v>59</v>
      </c>
      <c r="E159" s="42" t="s">
        <v>83</v>
      </c>
      <c r="F159" s="6">
        <v>3950</v>
      </c>
      <c r="G159" s="6">
        <v>3650</v>
      </c>
      <c r="H159" s="59" t="s">
        <v>230</v>
      </c>
      <c r="I159" s="74">
        <v>0</v>
      </c>
      <c r="J159" s="102"/>
    </row>
    <row r="160" spans="1:10" x14ac:dyDescent="0.3">
      <c r="A160" s="45" t="s">
        <v>43</v>
      </c>
      <c r="B160" s="46" t="s">
        <v>172</v>
      </c>
      <c r="C160" s="47" t="s">
        <v>56</v>
      </c>
      <c r="D160" s="47" t="s">
        <v>59</v>
      </c>
      <c r="E160" s="47" t="s">
        <v>83</v>
      </c>
      <c r="F160" s="46">
        <v>3950</v>
      </c>
      <c r="G160" s="46">
        <v>3650</v>
      </c>
      <c r="H160" s="58" t="s">
        <v>230</v>
      </c>
      <c r="I160" s="74">
        <v>0</v>
      </c>
      <c r="J160" s="102"/>
    </row>
    <row r="161" spans="1:10" x14ac:dyDescent="0.3">
      <c r="A161" s="41" t="s">
        <v>57</v>
      </c>
      <c r="B161" s="6" t="s">
        <v>173</v>
      </c>
      <c r="C161" s="42" t="s">
        <v>45</v>
      </c>
      <c r="D161" s="42" t="s">
        <v>50</v>
      </c>
      <c r="E161" s="42" t="s">
        <v>64</v>
      </c>
      <c r="F161" s="44" t="s">
        <v>174</v>
      </c>
      <c r="G161" s="44" t="s">
        <v>121</v>
      </c>
      <c r="H161" s="6" t="s">
        <v>230</v>
      </c>
      <c r="I161" s="74">
        <v>0</v>
      </c>
      <c r="J161" s="102">
        <f>SUM(I161:I162)</f>
        <v>0</v>
      </c>
    </row>
    <row r="162" spans="1:10" x14ac:dyDescent="0.3">
      <c r="A162" s="41" t="s">
        <v>57</v>
      </c>
      <c r="B162" s="6" t="s">
        <v>173</v>
      </c>
      <c r="C162" s="42" t="s">
        <v>48</v>
      </c>
      <c r="D162" s="42" t="s">
        <v>50</v>
      </c>
      <c r="E162" s="42" t="s">
        <v>64</v>
      </c>
      <c r="F162" s="44" t="s">
        <v>174</v>
      </c>
      <c r="G162" s="44" t="s">
        <v>121</v>
      </c>
      <c r="H162" s="6" t="s">
        <v>230</v>
      </c>
      <c r="I162" s="74">
        <v>0</v>
      </c>
      <c r="J162" s="102"/>
    </row>
    <row r="163" spans="1:10" x14ac:dyDescent="0.3">
      <c r="A163" s="38" t="s">
        <v>57</v>
      </c>
      <c r="B163" s="39" t="s">
        <v>175</v>
      </c>
      <c r="C163" s="40" t="s">
        <v>45</v>
      </c>
      <c r="D163" s="40" t="s">
        <v>59</v>
      </c>
      <c r="E163" s="40" t="s">
        <v>176</v>
      </c>
      <c r="F163" s="39">
        <v>3450</v>
      </c>
      <c r="G163" s="39">
        <v>6000</v>
      </c>
      <c r="H163" s="57" t="s">
        <v>230</v>
      </c>
      <c r="I163" s="74">
        <v>0</v>
      </c>
      <c r="J163" s="102">
        <f>SUM(I163:I169)</f>
        <v>0</v>
      </c>
    </row>
    <row r="164" spans="1:10" x14ac:dyDescent="0.3">
      <c r="A164" s="41" t="s">
        <v>57</v>
      </c>
      <c r="B164" s="6" t="s">
        <v>175</v>
      </c>
      <c r="C164" s="42" t="s">
        <v>48</v>
      </c>
      <c r="D164" s="42" t="s">
        <v>59</v>
      </c>
      <c r="E164" s="42" t="s">
        <v>176</v>
      </c>
      <c r="F164" s="6">
        <v>3450</v>
      </c>
      <c r="G164" s="6">
        <v>6000</v>
      </c>
      <c r="H164" s="59" t="s">
        <v>230</v>
      </c>
      <c r="I164" s="74">
        <v>0</v>
      </c>
      <c r="J164" s="102"/>
    </row>
    <row r="165" spans="1:10" x14ac:dyDescent="0.3">
      <c r="A165" s="41" t="s">
        <v>57</v>
      </c>
      <c r="B165" s="6" t="s">
        <v>175</v>
      </c>
      <c r="C165" s="42" t="s">
        <v>55</v>
      </c>
      <c r="D165" s="42" t="s">
        <v>59</v>
      </c>
      <c r="E165" s="42" t="s">
        <v>176</v>
      </c>
      <c r="F165" s="6">
        <v>3450</v>
      </c>
      <c r="G165" s="6">
        <v>6000</v>
      </c>
      <c r="H165" s="59" t="s">
        <v>230</v>
      </c>
      <c r="I165" s="74">
        <v>0</v>
      </c>
      <c r="J165" s="102"/>
    </row>
    <row r="166" spans="1:10" x14ac:dyDescent="0.3">
      <c r="A166" s="41" t="s">
        <v>57</v>
      </c>
      <c r="B166" s="6" t="s">
        <v>175</v>
      </c>
      <c r="C166" s="42" t="s">
        <v>56</v>
      </c>
      <c r="D166" s="42" t="s">
        <v>59</v>
      </c>
      <c r="E166" s="42" t="s">
        <v>176</v>
      </c>
      <c r="F166" s="6">
        <v>4000</v>
      </c>
      <c r="G166" s="6">
        <v>3700</v>
      </c>
      <c r="H166" s="59" t="s">
        <v>230</v>
      </c>
      <c r="I166" s="74">
        <v>0</v>
      </c>
      <c r="J166" s="102"/>
    </row>
    <row r="167" spans="1:10" x14ac:dyDescent="0.3">
      <c r="A167" s="41" t="s">
        <v>57</v>
      </c>
      <c r="B167" s="6" t="s">
        <v>175</v>
      </c>
      <c r="C167" s="42" t="s">
        <v>65</v>
      </c>
      <c r="D167" s="42" t="s">
        <v>59</v>
      </c>
      <c r="E167" s="42" t="s">
        <v>176</v>
      </c>
      <c r="F167" s="6">
        <v>4000</v>
      </c>
      <c r="G167" s="6">
        <v>3700</v>
      </c>
      <c r="H167" s="59" t="s">
        <v>230</v>
      </c>
      <c r="I167" s="74">
        <v>0</v>
      </c>
      <c r="J167" s="102"/>
    </row>
    <row r="168" spans="1:10" x14ac:dyDescent="0.3">
      <c r="A168" s="41" t="s">
        <v>57</v>
      </c>
      <c r="B168" s="6" t="s">
        <v>175</v>
      </c>
      <c r="C168" s="42" t="s">
        <v>66</v>
      </c>
      <c r="D168" s="42" t="s">
        <v>59</v>
      </c>
      <c r="E168" s="42" t="s">
        <v>176</v>
      </c>
      <c r="F168" s="6">
        <v>4000</v>
      </c>
      <c r="G168" s="6">
        <v>3700</v>
      </c>
      <c r="H168" s="59" t="s">
        <v>230</v>
      </c>
      <c r="I168" s="74">
        <v>0</v>
      </c>
      <c r="J168" s="102"/>
    </row>
    <row r="169" spans="1:10" x14ac:dyDescent="0.3">
      <c r="A169" s="45" t="s">
        <v>57</v>
      </c>
      <c r="B169" s="46" t="s">
        <v>175</v>
      </c>
      <c r="C169" s="47" t="s">
        <v>67</v>
      </c>
      <c r="D169" s="47" t="s">
        <v>59</v>
      </c>
      <c r="E169" s="47" t="s">
        <v>176</v>
      </c>
      <c r="F169" s="46">
        <v>4000</v>
      </c>
      <c r="G169" s="46">
        <v>3700</v>
      </c>
      <c r="H169" s="58" t="s">
        <v>230</v>
      </c>
      <c r="I169" s="74">
        <v>0</v>
      </c>
      <c r="J169" s="102"/>
    </row>
    <row r="170" spans="1:10" x14ac:dyDescent="0.3">
      <c r="A170" s="41" t="s">
        <v>43</v>
      </c>
      <c r="B170" s="6" t="s">
        <v>177</v>
      </c>
      <c r="C170" s="42" t="s">
        <v>45</v>
      </c>
      <c r="D170" s="42" t="s">
        <v>50</v>
      </c>
      <c r="E170" s="42" t="s">
        <v>178</v>
      </c>
      <c r="F170" s="6">
        <v>4510</v>
      </c>
      <c r="G170" s="6">
        <v>3800</v>
      </c>
      <c r="H170" s="6" t="s">
        <v>230</v>
      </c>
      <c r="I170" s="74">
        <v>0</v>
      </c>
      <c r="J170" s="102">
        <f>SUM(I170:I172)</f>
        <v>0</v>
      </c>
    </row>
    <row r="171" spans="1:10" x14ac:dyDescent="0.3">
      <c r="A171" s="41" t="s">
        <v>43</v>
      </c>
      <c r="B171" s="6" t="s">
        <v>177</v>
      </c>
      <c r="C171" s="42" t="s">
        <v>48</v>
      </c>
      <c r="D171" s="42" t="s">
        <v>50</v>
      </c>
      <c r="E171" s="42" t="s">
        <v>178</v>
      </c>
      <c r="F171" s="6">
        <v>4510</v>
      </c>
      <c r="G171" s="6">
        <v>3800</v>
      </c>
      <c r="H171" s="6" t="s">
        <v>230</v>
      </c>
      <c r="I171" s="74">
        <v>0</v>
      </c>
      <c r="J171" s="102"/>
    </row>
    <row r="172" spans="1:10" x14ac:dyDescent="0.3">
      <c r="A172" s="45" t="s">
        <v>43</v>
      </c>
      <c r="B172" s="46" t="s">
        <v>177</v>
      </c>
      <c r="C172" s="47" t="s">
        <v>55</v>
      </c>
      <c r="D172" s="47" t="s">
        <v>50</v>
      </c>
      <c r="E172" s="47" t="s">
        <v>178</v>
      </c>
      <c r="F172" s="46">
        <v>4510</v>
      </c>
      <c r="G172" s="46">
        <v>3800</v>
      </c>
      <c r="H172" s="46" t="s">
        <v>230</v>
      </c>
      <c r="I172" s="74">
        <v>0</v>
      </c>
      <c r="J172" s="102"/>
    </row>
    <row r="173" spans="1:10" x14ac:dyDescent="0.3">
      <c r="A173" s="38" t="s">
        <v>81</v>
      </c>
      <c r="B173" s="39" t="s">
        <v>179</v>
      </c>
      <c r="C173" s="40" t="s">
        <v>45</v>
      </c>
      <c r="D173" s="42" t="s">
        <v>50</v>
      </c>
      <c r="E173" s="40" t="s">
        <v>92</v>
      </c>
      <c r="F173" s="39">
        <v>3750</v>
      </c>
      <c r="G173" s="39">
        <v>3380</v>
      </c>
      <c r="H173" s="39" t="s">
        <v>230</v>
      </c>
      <c r="I173" s="74">
        <v>0</v>
      </c>
      <c r="J173" s="102">
        <f>SUM(I173:I193)</f>
        <v>0</v>
      </c>
    </row>
    <row r="174" spans="1:10" x14ac:dyDescent="0.3">
      <c r="A174" s="41" t="s">
        <v>81</v>
      </c>
      <c r="B174" s="6" t="s">
        <v>179</v>
      </c>
      <c r="C174" s="42" t="s">
        <v>48</v>
      </c>
      <c r="D174" s="42" t="s">
        <v>50</v>
      </c>
      <c r="E174" s="42" t="s">
        <v>92</v>
      </c>
      <c r="F174" s="6">
        <v>3750</v>
      </c>
      <c r="G174" s="6">
        <v>3380</v>
      </c>
      <c r="H174" s="6" t="s">
        <v>230</v>
      </c>
      <c r="I174" s="74">
        <v>0</v>
      </c>
      <c r="J174" s="102"/>
    </row>
    <row r="175" spans="1:10" x14ac:dyDescent="0.3">
      <c r="A175" s="41" t="s">
        <v>81</v>
      </c>
      <c r="B175" s="6" t="s">
        <v>179</v>
      </c>
      <c r="C175" s="42" t="s">
        <v>55</v>
      </c>
      <c r="D175" s="42" t="s">
        <v>50</v>
      </c>
      <c r="E175" s="42" t="s">
        <v>92</v>
      </c>
      <c r="F175" s="6">
        <v>3750</v>
      </c>
      <c r="G175" s="6">
        <v>3380</v>
      </c>
      <c r="H175" s="6" t="s">
        <v>230</v>
      </c>
      <c r="I175" s="74">
        <v>0</v>
      </c>
      <c r="J175" s="102"/>
    </row>
    <row r="176" spans="1:10" x14ac:dyDescent="0.3">
      <c r="A176" s="41" t="s">
        <v>81</v>
      </c>
      <c r="B176" s="6" t="s">
        <v>179</v>
      </c>
      <c r="C176" s="42" t="s">
        <v>56</v>
      </c>
      <c r="D176" s="42" t="s">
        <v>50</v>
      </c>
      <c r="E176" s="42" t="s">
        <v>92</v>
      </c>
      <c r="F176" s="6">
        <v>3750</v>
      </c>
      <c r="G176" s="6">
        <v>3380</v>
      </c>
      <c r="H176" s="6" t="s">
        <v>230</v>
      </c>
      <c r="I176" s="74">
        <v>0</v>
      </c>
      <c r="J176" s="102"/>
    </row>
    <row r="177" spans="1:10" x14ac:dyDescent="0.3">
      <c r="A177" s="41" t="s">
        <v>81</v>
      </c>
      <c r="B177" s="6" t="s">
        <v>179</v>
      </c>
      <c r="C177" s="42" t="s">
        <v>65</v>
      </c>
      <c r="D177" s="42" t="s">
        <v>50</v>
      </c>
      <c r="E177" s="42" t="s">
        <v>92</v>
      </c>
      <c r="F177" s="6">
        <v>3750</v>
      </c>
      <c r="G177" s="6">
        <v>3380</v>
      </c>
      <c r="H177" s="6" t="s">
        <v>230</v>
      </c>
      <c r="I177" s="74">
        <v>0</v>
      </c>
      <c r="J177" s="102"/>
    </row>
    <row r="178" spans="1:10" x14ac:dyDescent="0.3">
      <c r="A178" s="41" t="s">
        <v>81</v>
      </c>
      <c r="B178" s="6" t="s">
        <v>179</v>
      </c>
      <c r="C178" s="42" t="s">
        <v>66</v>
      </c>
      <c r="D178" s="42" t="s">
        <v>50</v>
      </c>
      <c r="E178" s="42" t="s">
        <v>92</v>
      </c>
      <c r="F178" s="6">
        <v>3750</v>
      </c>
      <c r="G178" s="6">
        <v>3380</v>
      </c>
      <c r="H178" s="6" t="s">
        <v>230</v>
      </c>
      <c r="I178" s="74">
        <v>0</v>
      </c>
      <c r="J178" s="102"/>
    </row>
    <row r="179" spans="1:10" x14ac:dyDescent="0.3">
      <c r="A179" s="41" t="s">
        <v>81</v>
      </c>
      <c r="B179" s="6" t="s">
        <v>179</v>
      </c>
      <c r="C179" s="42" t="s">
        <v>67</v>
      </c>
      <c r="D179" s="42" t="s">
        <v>50</v>
      </c>
      <c r="E179" s="42" t="s">
        <v>92</v>
      </c>
      <c r="F179" s="6">
        <v>3750</v>
      </c>
      <c r="G179" s="6">
        <v>3380</v>
      </c>
      <c r="H179" s="6" t="s">
        <v>230</v>
      </c>
      <c r="I179" s="74">
        <v>0</v>
      </c>
      <c r="J179" s="102"/>
    </row>
    <row r="180" spans="1:10" x14ac:dyDescent="0.3">
      <c r="A180" s="41" t="s">
        <v>81</v>
      </c>
      <c r="B180" s="6" t="s">
        <v>179</v>
      </c>
      <c r="C180" s="42" t="s">
        <v>70</v>
      </c>
      <c r="D180" s="42" t="s">
        <v>50</v>
      </c>
      <c r="E180" s="42" t="s">
        <v>92</v>
      </c>
      <c r="F180" s="6">
        <v>3750</v>
      </c>
      <c r="G180" s="6">
        <v>3380</v>
      </c>
      <c r="H180" s="6" t="s">
        <v>230</v>
      </c>
      <c r="I180" s="74">
        <v>0</v>
      </c>
      <c r="J180" s="102"/>
    </row>
    <row r="181" spans="1:10" x14ac:dyDescent="0.3">
      <c r="A181" s="41" t="s">
        <v>81</v>
      </c>
      <c r="B181" s="6" t="s">
        <v>179</v>
      </c>
      <c r="C181" s="42" t="s">
        <v>94</v>
      </c>
      <c r="D181" s="42" t="s">
        <v>50</v>
      </c>
      <c r="E181" s="42" t="s">
        <v>92</v>
      </c>
      <c r="F181" s="6">
        <v>3750</v>
      </c>
      <c r="G181" s="6">
        <v>3380</v>
      </c>
      <c r="H181" s="6" t="s">
        <v>230</v>
      </c>
      <c r="I181" s="74">
        <v>0</v>
      </c>
      <c r="J181" s="102"/>
    </row>
    <row r="182" spans="1:10" x14ac:dyDescent="0.3">
      <c r="A182" s="41" t="s">
        <v>81</v>
      </c>
      <c r="B182" s="6" t="s">
        <v>179</v>
      </c>
      <c r="C182" s="42" t="s">
        <v>95</v>
      </c>
      <c r="D182" s="42" t="s">
        <v>50</v>
      </c>
      <c r="E182" s="42" t="s">
        <v>92</v>
      </c>
      <c r="F182" s="6">
        <v>3750</v>
      </c>
      <c r="G182" s="6">
        <v>3380</v>
      </c>
      <c r="H182" s="6" t="s">
        <v>230</v>
      </c>
      <c r="I182" s="74">
        <v>0</v>
      </c>
      <c r="J182" s="102"/>
    </row>
    <row r="183" spans="1:10" x14ac:dyDescent="0.3">
      <c r="A183" s="41" t="s">
        <v>81</v>
      </c>
      <c r="B183" s="6" t="s">
        <v>179</v>
      </c>
      <c r="C183" s="42" t="s">
        <v>96</v>
      </c>
      <c r="D183" s="42" t="s">
        <v>50</v>
      </c>
      <c r="E183" s="42" t="s">
        <v>92</v>
      </c>
      <c r="F183" s="6">
        <v>3750</v>
      </c>
      <c r="G183" s="6">
        <v>3380</v>
      </c>
      <c r="H183" s="6" t="s">
        <v>230</v>
      </c>
      <c r="I183" s="74">
        <v>0</v>
      </c>
      <c r="J183" s="102"/>
    </row>
    <row r="184" spans="1:10" x14ac:dyDescent="0.3">
      <c r="A184" s="41" t="s">
        <v>81</v>
      </c>
      <c r="B184" s="6" t="s">
        <v>179</v>
      </c>
      <c r="C184" s="42" t="s">
        <v>97</v>
      </c>
      <c r="D184" s="42" t="s">
        <v>50</v>
      </c>
      <c r="E184" s="42" t="s">
        <v>92</v>
      </c>
      <c r="F184" s="6">
        <v>3750</v>
      </c>
      <c r="G184" s="6">
        <v>3380</v>
      </c>
      <c r="H184" s="6" t="s">
        <v>230</v>
      </c>
      <c r="I184" s="74">
        <v>0</v>
      </c>
      <c r="J184" s="102"/>
    </row>
    <row r="185" spans="1:10" x14ac:dyDescent="0.3">
      <c r="A185" s="41" t="s">
        <v>81</v>
      </c>
      <c r="B185" s="6" t="s">
        <v>179</v>
      </c>
      <c r="C185" s="42" t="s">
        <v>98</v>
      </c>
      <c r="D185" s="42" t="s">
        <v>50</v>
      </c>
      <c r="E185" s="42" t="s">
        <v>92</v>
      </c>
      <c r="F185" s="6">
        <v>3750</v>
      </c>
      <c r="G185" s="6">
        <v>3380</v>
      </c>
      <c r="H185" s="6" t="s">
        <v>230</v>
      </c>
      <c r="I185" s="74">
        <v>0</v>
      </c>
      <c r="J185" s="102"/>
    </row>
    <row r="186" spans="1:10" x14ac:dyDescent="0.3">
      <c r="A186" s="41" t="s">
        <v>81</v>
      </c>
      <c r="B186" s="6" t="s">
        <v>179</v>
      </c>
      <c r="C186" s="42" t="s">
        <v>99</v>
      </c>
      <c r="D186" s="42" t="s">
        <v>50</v>
      </c>
      <c r="E186" s="42" t="s">
        <v>92</v>
      </c>
      <c r="F186" s="6">
        <v>3750</v>
      </c>
      <c r="G186" s="6">
        <v>3380</v>
      </c>
      <c r="H186" s="6" t="s">
        <v>230</v>
      </c>
      <c r="I186" s="74">
        <v>0</v>
      </c>
      <c r="J186" s="102"/>
    </row>
    <row r="187" spans="1:10" x14ac:dyDescent="0.3">
      <c r="A187" s="41" t="s">
        <v>81</v>
      </c>
      <c r="B187" s="6" t="s">
        <v>179</v>
      </c>
      <c r="C187" s="42" t="s">
        <v>100</v>
      </c>
      <c r="D187" s="42" t="s">
        <v>50</v>
      </c>
      <c r="E187" s="42" t="s">
        <v>92</v>
      </c>
      <c r="F187" s="6">
        <v>3750</v>
      </c>
      <c r="G187" s="6">
        <v>3380</v>
      </c>
      <c r="H187" s="6" t="s">
        <v>230</v>
      </c>
      <c r="I187" s="74">
        <v>0</v>
      </c>
      <c r="J187" s="102"/>
    </row>
    <row r="188" spans="1:10" x14ac:dyDescent="0.3">
      <c r="A188" s="41" t="s">
        <v>81</v>
      </c>
      <c r="B188" s="6" t="s">
        <v>179</v>
      </c>
      <c r="C188" s="42" t="s">
        <v>157</v>
      </c>
      <c r="D188" s="42" t="s">
        <v>50</v>
      </c>
      <c r="E188" s="42" t="s">
        <v>92</v>
      </c>
      <c r="F188" s="6">
        <v>3750</v>
      </c>
      <c r="G188" s="6">
        <v>3380</v>
      </c>
      <c r="H188" s="6" t="s">
        <v>230</v>
      </c>
      <c r="I188" s="74">
        <v>0</v>
      </c>
      <c r="J188" s="102"/>
    </row>
    <row r="189" spans="1:10" x14ac:dyDescent="0.3">
      <c r="A189" s="41" t="s">
        <v>81</v>
      </c>
      <c r="B189" s="6" t="s">
        <v>179</v>
      </c>
      <c r="C189" s="42" t="s">
        <v>158</v>
      </c>
      <c r="D189" s="42" t="s">
        <v>50</v>
      </c>
      <c r="E189" s="42" t="s">
        <v>92</v>
      </c>
      <c r="F189" s="6">
        <v>3750</v>
      </c>
      <c r="G189" s="6">
        <v>3380</v>
      </c>
      <c r="H189" s="6" t="s">
        <v>230</v>
      </c>
      <c r="I189" s="74">
        <v>0</v>
      </c>
      <c r="J189" s="102"/>
    </row>
    <row r="190" spans="1:10" x14ac:dyDescent="0.3">
      <c r="A190" s="41" t="s">
        <v>81</v>
      </c>
      <c r="B190" s="6" t="s">
        <v>179</v>
      </c>
      <c r="C190" s="42" t="s">
        <v>159</v>
      </c>
      <c r="D190" s="42" t="s">
        <v>50</v>
      </c>
      <c r="E190" s="42" t="s">
        <v>92</v>
      </c>
      <c r="F190" s="6">
        <v>3750</v>
      </c>
      <c r="G190" s="6">
        <v>3380</v>
      </c>
      <c r="H190" s="6" t="s">
        <v>230</v>
      </c>
      <c r="I190" s="74">
        <v>0</v>
      </c>
      <c r="J190" s="102"/>
    </row>
    <row r="191" spans="1:10" x14ac:dyDescent="0.3">
      <c r="A191" s="41" t="s">
        <v>81</v>
      </c>
      <c r="B191" s="6" t="s">
        <v>179</v>
      </c>
      <c r="C191" s="42" t="s">
        <v>160</v>
      </c>
      <c r="D191" s="42" t="s">
        <v>50</v>
      </c>
      <c r="E191" s="42" t="s">
        <v>92</v>
      </c>
      <c r="F191" s="6">
        <v>3750</v>
      </c>
      <c r="G191" s="6">
        <v>3380</v>
      </c>
      <c r="H191" s="6" t="s">
        <v>230</v>
      </c>
      <c r="I191" s="74">
        <v>0</v>
      </c>
      <c r="J191" s="102"/>
    </row>
    <row r="192" spans="1:10" x14ac:dyDescent="0.3">
      <c r="A192" s="41" t="s">
        <v>81</v>
      </c>
      <c r="B192" s="6" t="s">
        <v>179</v>
      </c>
      <c r="C192" s="42" t="s">
        <v>180</v>
      </c>
      <c r="D192" s="42" t="s">
        <v>50</v>
      </c>
      <c r="E192" s="42" t="s">
        <v>92</v>
      </c>
      <c r="F192" s="6">
        <v>3750</v>
      </c>
      <c r="G192" s="6">
        <v>3380</v>
      </c>
      <c r="H192" s="6" t="s">
        <v>128</v>
      </c>
      <c r="I192" s="74">
        <v>0</v>
      </c>
      <c r="J192" s="102"/>
    </row>
    <row r="193" spans="1:10" x14ac:dyDescent="0.3">
      <c r="A193" s="45" t="s">
        <v>81</v>
      </c>
      <c r="B193" s="46" t="s">
        <v>179</v>
      </c>
      <c r="C193" s="47" t="s">
        <v>181</v>
      </c>
      <c r="D193" s="47" t="s">
        <v>50</v>
      </c>
      <c r="E193" s="47" t="s">
        <v>92</v>
      </c>
      <c r="F193" s="46">
        <v>3750</v>
      </c>
      <c r="G193" s="46">
        <v>3380</v>
      </c>
      <c r="H193" s="46" t="s">
        <v>128</v>
      </c>
      <c r="I193" s="74">
        <v>0</v>
      </c>
      <c r="J193" s="102"/>
    </row>
    <row r="194" spans="1:10" x14ac:dyDescent="0.3">
      <c r="A194" s="38" t="s">
        <v>81</v>
      </c>
      <c r="B194" s="39" t="s">
        <v>182</v>
      </c>
      <c r="C194" s="40" t="s">
        <v>45</v>
      </c>
      <c r="D194" s="40" t="s">
        <v>59</v>
      </c>
      <c r="E194" s="40" t="s">
        <v>93</v>
      </c>
      <c r="F194" s="39">
        <v>4500</v>
      </c>
      <c r="G194" s="39">
        <v>4500</v>
      </c>
      <c r="H194" s="39" t="s">
        <v>230</v>
      </c>
      <c r="I194" s="74">
        <v>0</v>
      </c>
      <c r="J194" s="102">
        <f>SUM(I194:I199)</f>
        <v>0</v>
      </c>
    </row>
    <row r="195" spans="1:10" x14ac:dyDescent="0.3">
      <c r="A195" s="41" t="s">
        <v>81</v>
      </c>
      <c r="B195" s="6" t="s">
        <v>182</v>
      </c>
      <c r="C195" s="42" t="s">
        <v>48</v>
      </c>
      <c r="D195" s="42" t="s">
        <v>59</v>
      </c>
      <c r="E195" s="42" t="s">
        <v>93</v>
      </c>
      <c r="F195" s="6">
        <v>4500</v>
      </c>
      <c r="G195" s="6">
        <v>4500</v>
      </c>
      <c r="H195" s="6" t="s">
        <v>230</v>
      </c>
      <c r="I195" s="74">
        <v>0</v>
      </c>
      <c r="J195" s="102"/>
    </row>
    <row r="196" spans="1:10" x14ac:dyDescent="0.3">
      <c r="A196" s="41" t="s">
        <v>81</v>
      </c>
      <c r="B196" s="6" t="s">
        <v>182</v>
      </c>
      <c r="C196" s="42" t="s">
        <v>55</v>
      </c>
      <c r="D196" s="42" t="s">
        <v>59</v>
      </c>
      <c r="E196" s="42" t="s">
        <v>93</v>
      </c>
      <c r="F196" s="6">
        <v>4500</v>
      </c>
      <c r="G196" s="6">
        <v>4500</v>
      </c>
      <c r="H196" s="6" t="s">
        <v>230</v>
      </c>
      <c r="I196" s="74">
        <v>0</v>
      </c>
      <c r="J196" s="102"/>
    </row>
    <row r="197" spans="1:10" x14ac:dyDescent="0.3">
      <c r="A197" s="41" t="s">
        <v>81</v>
      </c>
      <c r="B197" s="6" t="s">
        <v>182</v>
      </c>
      <c r="C197" s="42" t="s">
        <v>56</v>
      </c>
      <c r="D197" s="42" t="s">
        <v>59</v>
      </c>
      <c r="E197" s="42" t="s">
        <v>93</v>
      </c>
      <c r="F197" s="6">
        <v>4500</v>
      </c>
      <c r="G197" s="6">
        <v>4500</v>
      </c>
      <c r="H197" s="6" t="s">
        <v>230</v>
      </c>
      <c r="I197" s="74">
        <v>0</v>
      </c>
      <c r="J197" s="102"/>
    </row>
    <row r="198" spans="1:10" x14ac:dyDescent="0.3">
      <c r="A198" s="41" t="s">
        <v>81</v>
      </c>
      <c r="B198" s="6" t="s">
        <v>182</v>
      </c>
      <c r="C198" s="42" t="s">
        <v>65</v>
      </c>
      <c r="D198" s="42" t="s">
        <v>59</v>
      </c>
      <c r="E198" s="42" t="s">
        <v>93</v>
      </c>
      <c r="F198" s="6">
        <v>4500</v>
      </c>
      <c r="G198" s="6">
        <v>4500</v>
      </c>
      <c r="H198" s="6" t="s">
        <v>230</v>
      </c>
      <c r="I198" s="74">
        <v>0</v>
      </c>
      <c r="J198" s="102"/>
    </row>
    <row r="199" spans="1:10" x14ac:dyDescent="0.3">
      <c r="A199" s="45" t="s">
        <v>81</v>
      </c>
      <c r="B199" s="46" t="s">
        <v>182</v>
      </c>
      <c r="C199" s="47" t="s">
        <v>66</v>
      </c>
      <c r="D199" s="42" t="s">
        <v>59</v>
      </c>
      <c r="E199" s="42" t="s">
        <v>93</v>
      </c>
      <c r="F199" s="46">
        <v>4500</v>
      </c>
      <c r="G199" s="46">
        <v>4500</v>
      </c>
      <c r="H199" s="46" t="s">
        <v>230</v>
      </c>
      <c r="I199" s="74">
        <v>0</v>
      </c>
      <c r="J199" s="102"/>
    </row>
    <row r="200" spans="1:10" x14ac:dyDescent="0.3">
      <c r="A200" s="48" t="s">
        <v>43</v>
      </c>
      <c r="B200" s="50" t="s">
        <v>183</v>
      </c>
      <c r="C200" s="51" t="s">
        <v>45</v>
      </c>
      <c r="D200" s="51" t="s">
        <v>119</v>
      </c>
      <c r="E200" s="51" t="s">
        <v>54</v>
      </c>
      <c r="F200" s="50">
        <v>4000</v>
      </c>
      <c r="G200" s="50">
        <v>4000</v>
      </c>
      <c r="H200" s="50" t="s">
        <v>230</v>
      </c>
      <c r="I200" s="74">
        <v>0</v>
      </c>
      <c r="J200" s="64">
        <f>SUM(I200)</f>
        <v>0</v>
      </c>
    </row>
    <row r="201" spans="1:10" x14ac:dyDescent="0.3">
      <c r="A201" s="38" t="s">
        <v>57</v>
      </c>
      <c r="B201" s="39" t="s">
        <v>184</v>
      </c>
      <c r="C201" s="40" t="s">
        <v>45</v>
      </c>
      <c r="D201" s="40" t="s">
        <v>119</v>
      </c>
      <c r="E201" s="40" t="s">
        <v>185</v>
      </c>
      <c r="F201" s="39">
        <v>4350</v>
      </c>
      <c r="G201" s="39">
        <v>4500</v>
      </c>
      <c r="H201" s="39" t="s">
        <v>230</v>
      </c>
      <c r="I201" s="74">
        <v>0</v>
      </c>
      <c r="J201" s="102">
        <f>SUM(I201:I204)</f>
        <v>0</v>
      </c>
    </row>
    <row r="202" spans="1:10" x14ac:dyDescent="0.3">
      <c r="A202" s="41" t="s">
        <v>57</v>
      </c>
      <c r="B202" s="6" t="s">
        <v>184</v>
      </c>
      <c r="C202" s="42" t="s">
        <v>48</v>
      </c>
      <c r="D202" s="42" t="s">
        <v>119</v>
      </c>
      <c r="E202" s="42" t="s">
        <v>185</v>
      </c>
      <c r="F202" s="6">
        <v>4350</v>
      </c>
      <c r="G202" s="6">
        <v>4500</v>
      </c>
      <c r="H202" s="6" t="s">
        <v>230</v>
      </c>
      <c r="I202" s="74">
        <v>0</v>
      </c>
      <c r="J202" s="102"/>
    </row>
    <row r="203" spans="1:10" x14ac:dyDescent="0.3">
      <c r="A203" s="41" t="s">
        <v>57</v>
      </c>
      <c r="B203" s="6" t="s">
        <v>184</v>
      </c>
      <c r="C203" s="42" t="s">
        <v>55</v>
      </c>
      <c r="D203" s="42" t="s">
        <v>119</v>
      </c>
      <c r="E203" s="42" t="s">
        <v>185</v>
      </c>
      <c r="F203" s="6">
        <v>4350</v>
      </c>
      <c r="G203" s="6">
        <v>3450</v>
      </c>
      <c r="H203" s="6" t="s">
        <v>230</v>
      </c>
      <c r="I203" s="74">
        <v>0</v>
      </c>
      <c r="J203" s="102"/>
    </row>
    <row r="204" spans="1:10" x14ac:dyDescent="0.3">
      <c r="A204" s="45" t="s">
        <v>57</v>
      </c>
      <c r="B204" s="46" t="s">
        <v>184</v>
      </c>
      <c r="C204" s="47" t="s">
        <v>56</v>
      </c>
      <c r="D204" s="47" t="s">
        <v>119</v>
      </c>
      <c r="E204" s="47" t="s">
        <v>185</v>
      </c>
      <c r="F204" s="46">
        <v>4350</v>
      </c>
      <c r="G204" s="46">
        <v>3450</v>
      </c>
      <c r="H204" s="46" t="s">
        <v>230</v>
      </c>
      <c r="I204" s="74">
        <v>0</v>
      </c>
      <c r="J204" s="102"/>
    </row>
    <row r="205" spans="1:10" x14ac:dyDescent="0.3">
      <c r="A205" s="48" t="s">
        <v>81</v>
      </c>
      <c r="B205" s="50" t="s">
        <v>186</v>
      </c>
      <c r="C205" s="51" t="s">
        <v>45</v>
      </c>
      <c r="D205" s="51" t="s">
        <v>50</v>
      </c>
      <c r="E205" s="51" t="s">
        <v>109</v>
      </c>
      <c r="F205" s="50">
        <v>4300</v>
      </c>
      <c r="G205" s="50">
        <v>3990</v>
      </c>
      <c r="H205" s="50" t="s">
        <v>230</v>
      </c>
      <c r="I205" s="74">
        <v>0</v>
      </c>
      <c r="J205" s="64">
        <f>SUM(I205)</f>
        <v>0</v>
      </c>
    </row>
    <row r="206" spans="1:10" x14ac:dyDescent="0.3">
      <c r="A206" s="38" t="s">
        <v>81</v>
      </c>
      <c r="B206" s="39" t="s">
        <v>187</v>
      </c>
      <c r="C206" s="40" t="s">
        <v>45</v>
      </c>
      <c r="D206" s="40" t="s">
        <v>77</v>
      </c>
      <c r="E206" s="40" t="s">
        <v>152</v>
      </c>
      <c r="F206" s="39">
        <v>4500</v>
      </c>
      <c r="G206" s="39">
        <v>4000</v>
      </c>
      <c r="H206" s="39" t="s">
        <v>230</v>
      </c>
      <c r="I206" s="74">
        <v>0</v>
      </c>
      <c r="J206" s="102">
        <f>SUM(I206:I213)</f>
        <v>0</v>
      </c>
    </row>
    <row r="207" spans="1:10" x14ac:dyDescent="0.3">
      <c r="A207" s="41" t="s">
        <v>81</v>
      </c>
      <c r="B207" s="6" t="s">
        <v>187</v>
      </c>
      <c r="C207" s="42" t="s">
        <v>48</v>
      </c>
      <c r="D207" s="42" t="s">
        <v>77</v>
      </c>
      <c r="E207" s="42" t="s">
        <v>152</v>
      </c>
      <c r="F207" s="6">
        <v>4500</v>
      </c>
      <c r="G207" s="6">
        <v>4000</v>
      </c>
      <c r="H207" s="6" t="s">
        <v>230</v>
      </c>
      <c r="I207" s="74">
        <v>0</v>
      </c>
      <c r="J207" s="102"/>
    </row>
    <row r="208" spans="1:10" x14ac:dyDescent="0.3">
      <c r="A208" s="41" t="s">
        <v>81</v>
      </c>
      <c r="B208" s="6" t="s">
        <v>187</v>
      </c>
      <c r="C208" s="42" t="s">
        <v>55</v>
      </c>
      <c r="D208" s="42" t="s">
        <v>77</v>
      </c>
      <c r="E208" s="42" t="s">
        <v>152</v>
      </c>
      <c r="F208" s="6">
        <v>4500</v>
      </c>
      <c r="G208" s="6">
        <v>4000</v>
      </c>
      <c r="H208" s="6" t="s">
        <v>230</v>
      </c>
      <c r="I208" s="74">
        <v>0</v>
      </c>
      <c r="J208" s="102"/>
    </row>
    <row r="209" spans="1:10" x14ac:dyDescent="0.3">
      <c r="A209" s="41" t="s">
        <v>81</v>
      </c>
      <c r="B209" s="6" t="s">
        <v>187</v>
      </c>
      <c r="C209" s="42" t="s">
        <v>56</v>
      </c>
      <c r="D209" s="42" t="s">
        <v>77</v>
      </c>
      <c r="E209" s="42" t="s">
        <v>152</v>
      </c>
      <c r="F209" s="6">
        <v>4500</v>
      </c>
      <c r="G209" s="6">
        <v>4000</v>
      </c>
      <c r="H209" s="6" t="s">
        <v>230</v>
      </c>
      <c r="I209" s="74">
        <v>0</v>
      </c>
      <c r="J209" s="102"/>
    </row>
    <row r="210" spans="1:10" x14ac:dyDescent="0.3">
      <c r="A210" s="41" t="s">
        <v>81</v>
      </c>
      <c r="B210" s="6" t="s">
        <v>187</v>
      </c>
      <c r="C210" s="42" t="s">
        <v>65</v>
      </c>
      <c r="D210" s="42" t="s">
        <v>77</v>
      </c>
      <c r="E210" s="42" t="s">
        <v>152</v>
      </c>
      <c r="F210" s="6">
        <v>4500</v>
      </c>
      <c r="G210" s="6">
        <v>4000</v>
      </c>
      <c r="H210" s="6" t="s">
        <v>230</v>
      </c>
      <c r="I210" s="74">
        <v>0</v>
      </c>
      <c r="J210" s="102"/>
    </row>
    <row r="211" spans="1:10" x14ac:dyDescent="0.3">
      <c r="A211" s="41" t="s">
        <v>81</v>
      </c>
      <c r="B211" s="6" t="s">
        <v>187</v>
      </c>
      <c r="C211" s="42" t="s">
        <v>66</v>
      </c>
      <c r="D211" s="42" t="s">
        <v>77</v>
      </c>
      <c r="E211" s="42" t="s">
        <v>152</v>
      </c>
      <c r="F211" s="6">
        <v>4500</v>
      </c>
      <c r="G211" s="6">
        <v>4000</v>
      </c>
      <c r="H211" s="6" t="s">
        <v>230</v>
      </c>
      <c r="I211" s="74">
        <v>0</v>
      </c>
      <c r="J211" s="102"/>
    </row>
    <row r="212" spans="1:10" x14ac:dyDescent="0.3">
      <c r="A212" s="41" t="s">
        <v>81</v>
      </c>
      <c r="B212" s="6" t="s">
        <v>187</v>
      </c>
      <c r="C212" s="42" t="s">
        <v>67</v>
      </c>
      <c r="D212" s="42" t="s">
        <v>77</v>
      </c>
      <c r="E212" s="42" t="s">
        <v>152</v>
      </c>
      <c r="F212" s="6">
        <v>4500</v>
      </c>
      <c r="G212" s="6">
        <v>4000</v>
      </c>
      <c r="H212" s="6" t="s">
        <v>230</v>
      </c>
      <c r="I212" s="74">
        <v>0</v>
      </c>
      <c r="J212" s="102"/>
    </row>
    <row r="213" spans="1:10" x14ac:dyDescent="0.3">
      <c r="A213" s="45" t="s">
        <v>81</v>
      </c>
      <c r="B213" s="46" t="s">
        <v>187</v>
      </c>
      <c r="C213" s="47" t="s">
        <v>70</v>
      </c>
      <c r="D213" s="42" t="s">
        <v>77</v>
      </c>
      <c r="E213" s="42" t="s">
        <v>152</v>
      </c>
      <c r="F213" s="46">
        <v>4500</v>
      </c>
      <c r="G213" s="6">
        <v>4000</v>
      </c>
      <c r="H213" s="46" t="s">
        <v>230</v>
      </c>
      <c r="I213" s="74">
        <v>0</v>
      </c>
      <c r="J213" s="102"/>
    </row>
    <row r="214" spans="1:10" x14ac:dyDescent="0.3">
      <c r="A214" s="38" t="s">
        <v>43</v>
      </c>
      <c r="B214" s="39" t="s">
        <v>188</v>
      </c>
      <c r="C214" s="40" t="s">
        <v>45</v>
      </c>
      <c r="D214" s="40" t="s">
        <v>50</v>
      </c>
      <c r="E214" s="40" t="s">
        <v>166</v>
      </c>
      <c r="F214" s="39">
        <v>4248</v>
      </c>
      <c r="G214" s="39">
        <v>4000</v>
      </c>
      <c r="H214" s="39" t="s">
        <v>230</v>
      </c>
      <c r="I214" s="74">
        <v>0</v>
      </c>
      <c r="J214" s="102">
        <f>SUM(I214:I215)</f>
        <v>0</v>
      </c>
    </row>
    <row r="215" spans="1:10" x14ac:dyDescent="0.3">
      <c r="A215" s="45" t="s">
        <v>43</v>
      </c>
      <c r="B215" s="46" t="s">
        <v>188</v>
      </c>
      <c r="C215" s="47" t="s">
        <v>48</v>
      </c>
      <c r="D215" s="47" t="s">
        <v>50</v>
      </c>
      <c r="E215" s="47" t="s">
        <v>166</v>
      </c>
      <c r="F215" s="46">
        <v>4248</v>
      </c>
      <c r="G215" s="46">
        <v>4000</v>
      </c>
      <c r="H215" s="46" t="s">
        <v>230</v>
      </c>
      <c r="I215" s="74">
        <v>0</v>
      </c>
      <c r="J215" s="102"/>
    </row>
    <row r="216" spans="1:10" x14ac:dyDescent="0.3">
      <c r="A216" s="38" t="s">
        <v>43</v>
      </c>
      <c r="B216" s="39" t="s">
        <v>189</v>
      </c>
      <c r="C216" s="40" t="s">
        <v>45</v>
      </c>
      <c r="D216" s="40" t="s">
        <v>119</v>
      </c>
      <c r="E216" s="40" t="s">
        <v>152</v>
      </c>
      <c r="F216" s="39">
        <v>3900</v>
      </c>
      <c r="G216" s="39">
        <v>3650</v>
      </c>
      <c r="H216" s="39" t="s">
        <v>230</v>
      </c>
      <c r="I216" s="74">
        <v>0</v>
      </c>
      <c r="J216" s="102">
        <f>SUM(I216:I218)</f>
        <v>0</v>
      </c>
    </row>
    <row r="217" spans="1:10" x14ac:dyDescent="0.3">
      <c r="A217" s="41" t="s">
        <v>43</v>
      </c>
      <c r="B217" s="6" t="s">
        <v>189</v>
      </c>
      <c r="C217" s="42" t="s">
        <v>48</v>
      </c>
      <c r="D217" s="42" t="s">
        <v>119</v>
      </c>
      <c r="E217" s="42" t="s">
        <v>152</v>
      </c>
      <c r="F217" s="6">
        <v>3900</v>
      </c>
      <c r="G217" s="6">
        <v>3650</v>
      </c>
      <c r="H217" s="6" t="s">
        <v>230</v>
      </c>
      <c r="I217" s="74">
        <v>0</v>
      </c>
      <c r="J217" s="102"/>
    </row>
    <row r="218" spans="1:10" x14ac:dyDescent="0.3">
      <c r="A218" s="45" t="s">
        <v>43</v>
      </c>
      <c r="B218" s="46" t="s">
        <v>189</v>
      </c>
      <c r="C218" s="47" t="s">
        <v>55</v>
      </c>
      <c r="D218" s="47" t="s">
        <v>119</v>
      </c>
      <c r="E218" s="47" t="s">
        <v>152</v>
      </c>
      <c r="F218" s="46">
        <v>3900</v>
      </c>
      <c r="G218" s="46">
        <v>3650</v>
      </c>
      <c r="H218" s="46" t="s">
        <v>230</v>
      </c>
      <c r="I218" s="74">
        <v>0</v>
      </c>
      <c r="J218" s="102"/>
    </row>
    <row r="219" spans="1:10" x14ac:dyDescent="0.3">
      <c r="A219" s="38" t="s">
        <v>57</v>
      </c>
      <c r="B219" s="39" t="s">
        <v>190</v>
      </c>
      <c r="C219" s="40" t="s">
        <v>45</v>
      </c>
      <c r="D219" s="40" t="s">
        <v>77</v>
      </c>
      <c r="E219" s="40" t="s">
        <v>89</v>
      </c>
      <c r="F219" s="53">
        <v>4250</v>
      </c>
      <c r="G219" s="43" t="s">
        <v>191</v>
      </c>
      <c r="H219" s="39" t="s">
        <v>230</v>
      </c>
      <c r="I219" s="74">
        <v>0</v>
      </c>
      <c r="J219" s="102">
        <f>SUM(I219:I224)</f>
        <v>0</v>
      </c>
    </row>
    <row r="220" spans="1:10" x14ac:dyDescent="0.3">
      <c r="A220" s="41" t="s">
        <v>57</v>
      </c>
      <c r="B220" s="6" t="s">
        <v>190</v>
      </c>
      <c r="C220" s="42" t="s">
        <v>48</v>
      </c>
      <c r="D220" s="42" t="s">
        <v>77</v>
      </c>
      <c r="E220" s="42" t="s">
        <v>89</v>
      </c>
      <c r="F220" s="54">
        <v>4250</v>
      </c>
      <c r="G220" s="44" t="s">
        <v>191</v>
      </c>
      <c r="H220" s="6" t="s">
        <v>230</v>
      </c>
      <c r="I220" s="74">
        <v>0</v>
      </c>
      <c r="J220" s="102"/>
    </row>
    <row r="221" spans="1:10" x14ac:dyDescent="0.3">
      <c r="A221" s="41" t="s">
        <v>57</v>
      </c>
      <c r="B221" s="6" t="s">
        <v>190</v>
      </c>
      <c r="C221" s="42" t="s">
        <v>55</v>
      </c>
      <c r="D221" s="42" t="s">
        <v>77</v>
      </c>
      <c r="E221" s="42" t="s">
        <v>89</v>
      </c>
      <c r="F221" s="54">
        <v>4250</v>
      </c>
      <c r="G221" s="44" t="s">
        <v>191</v>
      </c>
      <c r="H221" s="6" t="s">
        <v>230</v>
      </c>
      <c r="I221" s="74">
        <v>0</v>
      </c>
      <c r="J221" s="102"/>
    </row>
    <row r="222" spans="1:10" x14ac:dyDescent="0.3">
      <c r="A222" s="41" t="s">
        <v>57</v>
      </c>
      <c r="B222" s="6" t="s">
        <v>190</v>
      </c>
      <c r="C222" s="42" t="s">
        <v>56</v>
      </c>
      <c r="D222" s="42" t="s">
        <v>77</v>
      </c>
      <c r="E222" s="42" t="s">
        <v>89</v>
      </c>
      <c r="F222" s="54">
        <v>4250</v>
      </c>
      <c r="G222" s="44" t="s">
        <v>191</v>
      </c>
      <c r="H222" s="6" t="s">
        <v>230</v>
      </c>
      <c r="I222" s="74">
        <v>0</v>
      </c>
      <c r="J222" s="102"/>
    </row>
    <row r="223" spans="1:10" x14ac:dyDescent="0.3">
      <c r="A223" s="41" t="s">
        <v>57</v>
      </c>
      <c r="B223" s="6" t="s">
        <v>190</v>
      </c>
      <c r="C223" s="42" t="s">
        <v>65</v>
      </c>
      <c r="D223" s="42" t="s">
        <v>77</v>
      </c>
      <c r="E223" s="42" t="s">
        <v>89</v>
      </c>
      <c r="F223" s="54">
        <v>4250</v>
      </c>
      <c r="G223" s="44" t="s">
        <v>191</v>
      </c>
      <c r="H223" s="6" t="s">
        <v>230</v>
      </c>
      <c r="I223" s="74">
        <v>0</v>
      </c>
      <c r="J223" s="102"/>
    </row>
    <row r="224" spans="1:10" x14ac:dyDescent="0.3">
      <c r="A224" s="45" t="s">
        <v>57</v>
      </c>
      <c r="B224" s="46" t="s">
        <v>190</v>
      </c>
      <c r="C224" s="47" t="s">
        <v>66</v>
      </c>
      <c r="D224" s="42" t="s">
        <v>77</v>
      </c>
      <c r="E224" s="47" t="s">
        <v>89</v>
      </c>
      <c r="F224" s="54">
        <v>4250</v>
      </c>
      <c r="G224" s="44" t="s">
        <v>191</v>
      </c>
      <c r="H224" s="46" t="s">
        <v>230</v>
      </c>
      <c r="I224" s="74">
        <v>0</v>
      </c>
      <c r="J224" s="102"/>
    </row>
    <row r="225" spans="1:10" x14ac:dyDescent="0.3">
      <c r="A225" s="38" t="s">
        <v>57</v>
      </c>
      <c r="B225" s="39" t="s">
        <v>192</v>
      </c>
      <c r="C225" s="40" t="s">
        <v>45</v>
      </c>
      <c r="D225" s="40" t="s">
        <v>77</v>
      </c>
      <c r="E225" s="40" t="s">
        <v>89</v>
      </c>
      <c r="F225" s="53">
        <v>4200</v>
      </c>
      <c r="G225" s="43" t="s">
        <v>61</v>
      </c>
      <c r="H225" s="39" t="s">
        <v>230</v>
      </c>
      <c r="I225" s="74">
        <v>0</v>
      </c>
      <c r="J225" s="102">
        <f>SUM(I225:I240)</f>
        <v>0</v>
      </c>
    </row>
    <row r="226" spans="1:10" x14ac:dyDescent="0.3">
      <c r="A226" s="41" t="s">
        <v>57</v>
      </c>
      <c r="B226" s="6" t="s">
        <v>192</v>
      </c>
      <c r="C226" s="42" t="s">
        <v>48</v>
      </c>
      <c r="D226" s="42" t="s">
        <v>77</v>
      </c>
      <c r="E226" s="42" t="s">
        <v>89</v>
      </c>
      <c r="F226" s="54">
        <v>4200</v>
      </c>
      <c r="G226" s="44" t="s">
        <v>61</v>
      </c>
      <c r="H226" s="6" t="s">
        <v>230</v>
      </c>
      <c r="I226" s="74">
        <v>0</v>
      </c>
      <c r="J226" s="102"/>
    </row>
    <row r="227" spans="1:10" x14ac:dyDescent="0.3">
      <c r="A227" s="41" t="s">
        <v>57</v>
      </c>
      <c r="B227" s="6" t="s">
        <v>192</v>
      </c>
      <c r="C227" s="42" t="s">
        <v>55</v>
      </c>
      <c r="D227" s="42" t="s">
        <v>77</v>
      </c>
      <c r="E227" s="42" t="s">
        <v>89</v>
      </c>
      <c r="F227" s="54">
        <v>4200</v>
      </c>
      <c r="G227" s="44" t="s">
        <v>61</v>
      </c>
      <c r="H227" s="6" t="s">
        <v>230</v>
      </c>
      <c r="I227" s="74">
        <v>0</v>
      </c>
      <c r="J227" s="102"/>
    </row>
    <row r="228" spans="1:10" x14ac:dyDescent="0.3">
      <c r="A228" s="41" t="s">
        <v>57</v>
      </c>
      <c r="B228" s="6" t="s">
        <v>192</v>
      </c>
      <c r="C228" s="42" t="s">
        <v>56</v>
      </c>
      <c r="D228" s="42" t="s">
        <v>77</v>
      </c>
      <c r="E228" s="42" t="s">
        <v>89</v>
      </c>
      <c r="F228" s="54">
        <v>4200</v>
      </c>
      <c r="G228" s="44" t="s">
        <v>61</v>
      </c>
      <c r="H228" s="6" t="s">
        <v>230</v>
      </c>
      <c r="I228" s="74">
        <v>0</v>
      </c>
      <c r="J228" s="102"/>
    </row>
    <row r="229" spans="1:10" x14ac:dyDescent="0.3">
      <c r="A229" s="41" t="s">
        <v>57</v>
      </c>
      <c r="B229" s="6" t="s">
        <v>192</v>
      </c>
      <c r="C229" s="42" t="s">
        <v>65</v>
      </c>
      <c r="D229" s="42" t="s">
        <v>77</v>
      </c>
      <c r="E229" s="42" t="s">
        <v>89</v>
      </c>
      <c r="F229" s="54">
        <v>4200</v>
      </c>
      <c r="G229" s="44" t="s">
        <v>61</v>
      </c>
      <c r="H229" s="6" t="s">
        <v>230</v>
      </c>
      <c r="I229" s="74">
        <v>0</v>
      </c>
      <c r="J229" s="102"/>
    </row>
    <row r="230" spans="1:10" x14ac:dyDescent="0.3">
      <c r="A230" s="41" t="s">
        <v>57</v>
      </c>
      <c r="B230" s="6" t="s">
        <v>192</v>
      </c>
      <c r="C230" s="42" t="s">
        <v>66</v>
      </c>
      <c r="D230" s="42" t="s">
        <v>77</v>
      </c>
      <c r="E230" s="42" t="s">
        <v>89</v>
      </c>
      <c r="F230" s="54">
        <v>4200</v>
      </c>
      <c r="G230" s="44" t="s">
        <v>61</v>
      </c>
      <c r="H230" s="6" t="s">
        <v>230</v>
      </c>
      <c r="I230" s="74">
        <v>0</v>
      </c>
      <c r="J230" s="102"/>
    </row>
    <row r="231" spans="1:10" x14ac:dyDescent="0.3">
      <c r="A231" s="41" t="s">
        <v>57</v>
      </c>
      <c r="B231" s="6" t="s">
        <v>192</v>
      </c>
      <c r="C231" s="42" t="s">
        <v>67</v>
      </c>
      <c r="D231" s="42" t="s">
        <v>77</v>
      </c>
      <c r="E231" s="42" t="s">
        <v>89</v>
      </c>
      <c r="F231" s="54">
        <v>4200</v>
      </c>
      <c r="G231" s="44" t="s">
        <v>61</v>
      </c>
      <c r="H231" s="6" t="s">
        <v>230</v>
      </c>
      <c r="I231" s="74">
        <v>0</v>
      </c>
      <c r="J231" s="102"/>
    </row>
    <row r="232" spans="1:10" x14ac:dyDescent="0.3">
      <c r="A232" s="41" t="s">
        <v>57</v>
      </c>
      <c r="B232" s="6" t="s">
        <v>192</v>
      </c>
      <c r="C232" s="42" t="s">
        <v>70</v>
      </c>
      <c r="D232" s="42" t="s">
        <v>77</v>
      </c>
      <c r="E232" s="42" t="s">
        <v>89</v>
      </c>
      <c r="F232" s="54">
        <v>4200</v>
      </c>
      <c r="G232" s="44" t="s">
        <v>61</v>
      </c>
      <c r="H232" s="6" t="s">
        <v>230</v>
      </c>
      <c r="I232" s="74">
        <v>0</v>
      </c>
      <c r="J232" s="102"/>
    </row>
    <row r="233" spans="1:10" x14ac:dyDescent="0.3">
      <c r="A233" s="41" t="s">
        <v>57</v>
      </c>
      <c r="B233" s="6" t="s">
        <v>192</v>
      </c>
      <c r="C233" s="42" t="s">
        <v>94</v>
      </c>
      <c r="D233" s="42" t="s">
        <v>77</v>
      </c>
      <c r="E233" s="42" t="s">
        <v>89</v>
      </c>
      <c r="F233" s="54">
        <v>4200</v>
      </c>
      <c r="G233" s="44" t="s">
        <v>61</v>
      </c>
      <c r="H233" s="6" t="s">
        <v>230</v>
      </c>
      <c r="I233" s="74">
        <v>0</v>
      </c>
      <c r="J233" s="102"/>
    </row>
    <row r="234" spans="1:10" x14ac:dyDescent="0.3">
      <c r="A234" s="41" t="s">
        <v>57</v>
      </c>
      <c r="B234" s="6" t="s">
        <v>192</v>
      </c>
      <c r="C234" s="42" t="s">
        <v>95</v>
      </c>
      <c r="D234" s="42" t="s">
        <v>77</v>
      </c>
      <c r="E234" s="42" t="s">
        <v>89</v>
      </c>
      <c r="F234" s="54">
        <v>4200</v>
      </c>
      <c r="G234" s="44" t="s">
        <v>61</v>
      </c>
      <c r="H234" s="6" t="s">
        <v>230</v>
      </c>
      <c r="I234" s="74">
        <v>0</v>
      </c>
      <c r="J234" s="102"/>
    </row>
    <row r="235" spans="1:10" x14ac:dyDescent="0.3">
      <c r="A235" s="41" t="s">
        <v>57</v>
      </c>
      <c r="B235" s="6" t="s">
        <v>192</v>
      </c>
      <c r="C235" s="42" t="s">
        <v>96</v>
      </c>
      <c r="D235" s="42" t="s">
        <v>77</v>
      </c>
      <c r="E235" s="42" t="s">
        <v>89</v>
      </c>
      <c r="F235" s="54">
        <v>4200</v>
      </c>
      <c r="G235" s="44" t="s">
        <v>61</v>
      </c>
      <c r="H235" s="6" t="s">
        <v>230</v>
      </c>
      <c r="I235" s="74">
        <v>0</v>
      </c>
      <c r="J235" s="102"/>
    </row>
    <row r="236" spans="1:10" x14ac:dyDescent="0.3">
      <c r="A236" s="41" t="s">
        <v>57</v>
      </c>
      <c r="B236" s="6" t="s">
        <v>192</v>
      </c>
      <c r="C236" s="42" t="s">
        <v>97</v>
      </c>
      <c r="D236" s="42" t="s">
        <v>77</v>
      </c>
      <c r="E236" s="42" t="s">
        <v>89</v>
      </c>
      <c r="F236" s="54">
        <v>4200</v>
      </c>
      <c r="G236" s="44" t="s">
        <v>61</v>
      </c>
      <c r="H236" s="6" t="s">
        <v>230</v>
      </c>
      <c r="I236" s="74">
        <v>0</v>
      </c>
      <c r="J236" s="102"/>
    </row>
    <row r="237" spans="1:10" x14ac:dyDescent="0.3">
      <c r="A237" s="41" t="s">
        <v>57</v>
      </c>
      <c r="B237" s="6" t="s">
        <v>192</v>
      </c>
      <c r="C237" s="42" t="s">
        <v>98</v>
      </c>
      <c r="D237" s="42" t="s">
        <v>77</v>
      </c>
      <c r="E237" s="42" t="s">
        <v>89</v>
      </c>
      <c r="F237" s="54">
        <v>4200</v>
      </c>
      <c r="G237" s="44" t="s">
        <v>61</v>
      </c>
      <c r="H237" s="6" t="s">
        <v>230</v>
      </c>
      <c r="I237" s="74">
        <v>0</v>
      </c>
      <c r="J237" s="102"/>
    </row>
    <row r="238" spans="1:10" x14ac:dyDescent="0.3">
      <c r="A238" s="41" t="s">
        <v>57</v>
      </c>
      <c r="B238" s="6" t="s">
        <v>192</v>
      </c>
      <c r="C238" s="42" t="s">
        <v>99</v>
      </c>
      <c r="D238" s="42" t="s">
        <v>77</v>
      </c>
      <c r="E238" s="42" t="s">
        <v>89</v>
      </c>
      <c r="F238" s="54">
        <v>4200</v>
      </c>
      <c r="G238" s="44" t="s">
        <v>61</v>
      </c>
      <c r="H238" s="6" t="s">
        <v>230</v>
      </c>
      <c r="I238" s="74">
        <v>0</v>
      </c>
      <c r="J238" s="102"/>
    </row>
    <row r="239" spans="1:10" x14ac:dyDescent="0.3">
      <c r="A239" s="41" t="s">
        <v>57</v>
      </c>
      <c r="B239" s="6" t="s">
        <v>192</v>
      </c>
      <c r="C239" s="42" t="s">
        <v>100</v>
      </c>
      <c r="D239" s="42" t="s">
        <v>77</v>
      </c>
      <c r="E239" s="42" t="s">
        <v>89</v>
      </c>
      <c r="F239" s="54">
        <v>4200</v>
      </c>
      <c r="G239" s="44" t="s">
        <v>61</v>
      </c>
      <c r="H239" s="6" t="s">
        <v>230</v>
      </c>
      <c r="I239" s="74">
        <v>0</v>
      </c>
      <c r="J239" s="102"/>
    </row>
    <row r="240" spans="1:10" x14ac:dyDescent="0.3">
      <c r="A240" s="45" t="s">
        <v>57</v>
      </c>
      <c r="B240" s="46" t="s">
        <v>192</v>
      </c>
      <c r="C240" s="47" t="s">
        <v>157</v>
      </c>
      <c r="D240" s="47" t="s">
        <v>77</v>
      </c>
      <c r="E240" s="47" t="s">
        <v>89</v>
      </c>
      <c r="F240" s="55">
        <v>4200</v>
      </c>
      <c r="G240" s="44" t="s">
        <v>61</v>
      </c>
      <c r="H240" s="46" t="s">
        <v>230</v>
      </c>
      <c r="I240" s="74">
        <v>0</v>
      </c>
      <c r="J240" s="102"/>
    </row>
    <row r="241" spans="1:10" x14ac:dyDescent="0.3">
      <c r="A241" s="38" t="s">
        <v>57</v>
      </c>
      <c r="B241" s="39" t="s">
        <v>193</v>
      </c>
      <c r="C241" s="40" t="s">
        <v>45</v>
      </c>
      <c r="D241" s="40" t="s">
        <v>119</v>
      </c>
      <c r="E241" s="40" t="s">
        <v>194</v>
      </c>
      <c r="F241" s="43" t="s">
        <v>195</v>
      </c>
      <c r="G241" s="43" t="s">
        <v>120</v>
      </c>
      <c r="H241" s="57" t="s">
        <v>230</v>
      </c>
      <c r="I241" s="74">
        <v>0</v>
      </c>
      <c r="J241" s="97">
        <f>SUM(I241:I246)</f>
        <v>0</v>
      </c>
    </row>
    <row r="242" spans="1:10" x14ac:dyDescent="0.3">
      <c r="A242" s="41" t="s">
        <v>57</v>
      </c>
      <c r="B242" s="6" t="s">
        <v>193</v>
      </c>
      <c r="C242" s="42" t="s">
        <v>48</v>
      </c>
      <c r="D242" s="42" t="s">
        <v>119</v>
      </c>
      <c r="E242" s="42" t="s">
        <v>194</v>
      </c>
      <c r="F242" s="44" t="s">
        <v>195</v>
      </c>
      <c r="G242" s="44" t="s">
        <v>120</v>
      </c>
      <c r="H242" s="59" t="s">
        <v>230</v>
      </c>
      <c r="I242" s="74">
        <v>0</v>
      </c>
      <c r="J242" s="99"/>
    </row>
    <row r="243" spans="1:10" x14ac:dyDescent="0.3">
      <c r="A243" s="41" t="s">
        <v>57</v>
      </c>
      <c r="B243" s="6" t="s">
        <v>193</v>
      </c>
      <c r="C243" s="42" t="s">
        <v>55</v>
      </c>
      <c r="D243" s="42" t="s">
        <v>119</v>
      </c>
      <c r="E243" s="42" t="s">
        <v>194</v>
      </c>
      <c r="F243" s="44" t="s">
        <v>195</v>
      </c>
      <c r="G243" s="44" t="s">
        <v>120</v>
      </c>
      <c r="H243" s="59" t="s">
        <v>230</v>
      </c>
      <c r="I243" s="74">
        <v>0</v>
      </c>
      <c r="J243" s="99"/>
    </row>
    <row r="244" spans="1:10" x14ac:dyDescent="0.3">
      <c r="A244" s="41" t="s">
        <v>57</v>
      </c>
      <c r="B244" s="6" t="s">
        <v>193</v>
      </c>
      <c r="C244" s="42" t="s">
        <v>56</v>
      </c>
      <c r="D244" s="42" t="s">
        <v>119</v>
      </c>
      <c r="E244" s="42" t="s">
        <v>194</v>
      </c>
      <c r="F244" s="44" t="s">
        <v>195</v>
      </c>
      <c r="G244" s="44" t="s">
        <v>120</v>
      </c>
      <c r="H244" s="59" t="s">
        <v>230</v>
      </c>
      <c r="I244" s="74">
        <v>0</v>
      </c>
      <c r="J244" s="99"/>
    </row>
    <row r="245" spans="1:10" x14ac:dyDescent="0.3">
      <c r="A245" s="41" t="s">
        <v>57</v>
      </c>
      <c r="B245" s="6" t="s">
        <v>193</v>
      </c>
      <c r="C245" s="42" t="s">
        <v>65</v>
      </c>
      <c r="D245" s="42" t="s">
        <v>119</v>
      </c>
      <c r="E245" s="42" t="s">
        <v>194</v>
      </c>
      <c r="F245" s="44" t="s">
        <v>195</v>
      </c>
      <c r="G245" s="44" t="s">
        <v>120</v>
      </c>
      <c r="H245" s="59" t="s">
        <v>230</v>
      </c>
      <c r="I245" s="74">
        <v>0</v>
      </c>
      <c r="J245" s="99"/>
    </row>
    <row r="246" spans="1:10" x14ac:dyDescent="0.3">
      <c r="A246" s="41" t="s">
        <v>57</v>
      </c>
      <c r="B246" s="6" t="s">
        <v>193</v>
      </c>
      <c r="C246" s="42" t="s">
        <v>66</v>
      </c>
      <c r="D246" s="42" t="s">
        <v>119</v>
      </c>
      <c r="E246" s="42" t="s">
        <v>194</v>
      </c>
      <c r="F246" s="44" t="s">
        <v>195</v>
      </c>
      <c r="G246" s="44" t="s">
        <v>120</v>
      </c>
      <c r="H246" s="59" t="s">
        <v>230</v>
      </c>
      <c r="I246" s="74">
        <v>0</v>
      </c>
      <c r="J246" s="98"/>
    </row>
    <row r="247" spans="1:10" x14ac:dyDescent="0.3">
      <c r="A247" s="38" t="s">
        <v>57</v>
      </c>
      <c r="B247" s="39" t="s">
        <v>196</v>
      </c>
      <c r="C247" s="40" t="s">
        <v>45</v>
      </c>
      <c r="D247" s="40" t="s">
        <v>59</v>
      </c>
      <c r="E247" s="40" t="s">
        <v>197</v>
      </c>
      <c r="F247" s="53">
        <v>3000</v>
      </c>
      <c r="G247" s="43" t="s">
        <v>75</v>
      </c>
      <c r="H247" s="39" t="s">
        <v>230</v>
      </c>
      <c r="I247" s="74">
        <v>0</v>
      </c>
      <c r="J247" s="97">
        <f>SUM(I247:I250)</f>
        <v>0</v>
      </c>
    </row>
    <row r="248" spans="1:10" x14ac:dyDescent="0.3">
      <c r="A248" s="41" t="s">
        <v>57</v>
      </c>
      <c r="B248" s="6" t="s">
        <v>196</v>
      </c>
      <c r="C248" s="42" t="s">
        <v>48</v>
      </c>
      <c r="D248" s="42" t="s">
        <v>59</v>
      </c>
      <c r="E248" s="42" t="s">
        <v>83</v>
      </c>
      <c r="F248" s="54">
        <v>3000</v>
      </c>
      <c r="G248" s="44" t="s">
        <v>75</v>
      </c>
      <c r="H248" s="6" t="s">
        <v>230</v>
      </c>
      <c r="I248" s="74">
        <v>0</v>
      </c>
      <c r="J248" s="99"/>
    </row>
    <row r="249" spans="1:10" x14ac:dyDescent="0.3">
      <c r="A249" s="41" t="s">
        <v>57</v>
      </c>
      <c r="B249" s="6" t="s">
        <v>196</v>
      </c>
      <c r="C249" s="42" t="s">
        <v>55</v>
      </c>
      <c r="D249" s="42" t="s">
        <v>59</v>
      </c>
      <c r="E249" s="42" t="s">
        <v>83</v>
      </c>
      <c r="F249" s="54">
        <v>3000</v>
      </c>
      <c r="G249" s="44" t="s">
        <v>75</v>
      </c>
      <c r="H249" s="6" t="s">
        <v>230</v>
      </c>
      <c r="I249" s="74">
        <v>0</v>
      </c>
      <c r="J249" s="99"/>
    </row>
    <row r="250" spans="1:10" x14ac:dyDescent="0.3">
      <c r="A250" s="45" t="s">
        <v>57</v>
      </c>
      <c r="B250" s="46" t="s">
        <v>196</v>
      </c>
      <c r="C250" s="47" t="s">
        <v>56</v>
      </c>
      <c r="D250" s="47" t="s">
        <v>59</v>
      </c>
      <c r="E250" s="47" t="s">
        <v>83</v>
      </c>
      <c r="F250" s="55">
        <v>3000</v>
      </c>
      <c r="G250" s="49" t="s">
        <v>75</v>
      </c>
      <c r="H250" s="46" t="s">
        <v>230</v>
      </c>
      <c r="I250" s="74">
        <v>0</v>
      </c>
      <c r="J250" s="98"/>
    </row>
    <row r="251" spans="1:10" x14ac:dyDescent="0.3">
      <c r="A251" s="41" t="s">
        <v>43</v>
      </c>
      <c r="B251" s="6" t="s">
        <v>198</v>
      </c>
      <c r="C251" s="42" t="s">
        <v>45</v>
      </c>
      <c r="D251" s="42" t="s">
        <v>119</v>
      </c>
      <c r="E251" s="42" t="s">
        <v>83</v>
      </c>
      <c r="F251" s="6">
        <v>4290</v>
      </c>
      <c r="G251" s="6">
        <v>4110</v>
      </c>
      <c r="H251" s="6" t="s">
        <v>230</v>
      </c>
      <c r="I251" s="74">
        <v>0</v>
      </c>
      <c r="J251" s="102">
        <f>SUM(I251:I253)</f>
        <v>0</v>
      </c>
    </row>
    <row r="252" spans="1:10" x14ac:dyDescent="0.3">
      <c r="A252" s="41" t="s">
        <v>43</v>
      </c>
      <c r="B252" s="6" t="s">
        <v>198</v>
      </c>
      <c r="C252" s="42" t="s">
        <v>48</v>
      </c>
      <c r="D252" s="42" t="s">
        <v>119</v>
      </c>
      <c r="E252" s="42" t="s">
        <v>83</v>
      </c>
      <c r="F252" s="6">
        <v>4290</v>
      </c>
      <c r="G252" s="6">
        <v>4110</v>
      </c>
      <c r="H252" s="6" t="s">
        <v>230</v>
      </c>
      <c r="I252" s="74">
        <v>0</v>
      </c>
      <c r="J252" s="102"/>
    </row>
    <row r="253" spans="1:10" x14ac:dyDescent="0.3">
      <c r="A253" s="45" t="s">
        <v>43</v>
      </c>
      <c r="B253" s="46" t="s">
        <v>198</v>
      </c>
      <c r="C253" s="47" t="s">
        <v>55</v>
      </c>
      <c r="D253" s="47" t="s">
        <v>119</v>
      </c>
      <c r="E253" s="47" t="s">
        <v>83</v>
      </c>
      <c r="F253" s="46">
        <v>4290</v>
      </c>
      <c r="G253" s="46">
        <v>4110</v>
      </c>
      <c r="H253" s="46" t="s">
        <v>230</v>
      </c>
      <c r="I253" s="74">
        <v>0</v>
      </c>
      <c r="J253" s="102"/>
    </row>
    <row r="254" spans="1:10" x14ac:dyDescent="0.3">
      <c r="A254" s="41" t="s">
        <v>57</v>
      </c>
      <c r="B254" s="6" t="s">
        <v>199</v>
      </c>
      <c r="C254" s="42" t="s">
        <v>45</v>
      </c>
      <c r="D254" s="42" t="s">
        <v>119</v>
      </c>
      <c r="E254" s="42" t="s">
        <v>194</v>
      </c>
      <c r="F254" s="6">
        <v>4250</v>
      </c>
      <c r="G254" s="6">
        <v>4210</v>
      </c>
      <c r="H254" s="6" t="s">
        <v>230</v>
      </c>
      <c r="I254" s="74">
        <v>0</v>
      </c>
      <c r="J254" s="97">
        <f>SUM(I254:I260)</f>
        <v>0</v>
      </c>
    </row>
    <row r="255" spans="1:10" x14ac:dyDescent="0.3">
      <c r="A255" s="41" t="s">
        <v>57</v>
      </c>
      <c r="B255" s="6" t="s">
        <v>199</v>
      </c>
      <c r="C255" s="42" t="s">
        <v>48</v>
      </c>
      <c r="D255" s="42" t="s">
        <v>119</v>
      </c>
      <c r="E255" s="42" t="s">
        <v>194</v>
      </c>
      <c r="F255" s="6">
        <v>4250</v>
      </c>
      <c r="G255" s="6">
        <v>4210</v>
      </c>
      <c r="H255" s="6" t="s">
        <v>230</v>
      </c>
      <c r="I255" s="74">
        <v>0</v>
      </c>
      <c r="J255" s="99"/>
    </row>
    <row r="256" spans="1:10" x14ac:dyDescent="0.3">
      <c r="A256" s="41" t="s">
        <v>57</v>
      </c>
      <c r="B256" s="6" t="s">
        <v>199</v>
      </c>
      <c r="C256" s="42" t="s">
        <v>55</v>
      </c>
      <c r="D256" s="42" t="s">
        <v>119</v>
      </c>
      <c r="E256" s="42" t="s">
        <v>194</v>
      </c>
      <c r="F256" s="6">
        <v>4250</v>
      </c>
      <c r="G256" s="6">
        <v>4210</v>
      </c>
      <c r="H256" s="6" t="s">
        <v>230</v>
      </c>
      <c r="I256" s="74">
        <v>0</v>
      </c>
      <c r="J256" s="99"/>
    </row>
    <row r="257" spans="1:10" x14ac:dyDescent="0.3">
      <c r="A257" s="41" t="s">
        <v>57</v>
      </c>
      <c r="B257" s="6" t="s">
        <v>199</v>
      </c>
      <c r="C257" s="42" t="s">
        <v>56</v>
      </c>
      <c r="D257" s="42" t="s">
        <v>119</v>
      </c>
      <c r="E257" s="42" t="s">
        <v>194</v>
      </c>
      <c r="F257" s="6">
        <v>4250</v>
      </c>
      <c r="G257" s="6">
        <v>4210</v>
      </c>
      <c r="H257" s="6" t="s">
        <v>230</v>
      </c>
      <c r="I257" s="74">
        <v>0</v>
      </c>
      <c r="J257" s="99"/>
    </row>
    <row r="258" spans="1:10" x14ac:dyDescent="0.3">
      <c r="A258" s="41" t="s">
        <v>57</v>
      </c>
      <c r="B258" s="6" t="s">
        <v>199</v>
      </c>
      <c r="C258" s="42" t="s">
        <v>65</v>
      </c>
      <c r="D258" s="42" t="s">
        <v>119</v>
      </c>
      <c r="E258" s="42" t="s">
        <v>194</v>
      </c>
      <c r="F258" s="6">
        <v>4250</v>
      </c>
      <c r="G258" s="6">
        <v>4210</v>
      </c>
      <c r="H258" s="6" t="s">
        <v>230</v>
      </c>
      <c r="I258" s="74">
        <v>0</v>
      </c>
      <c r="J258" s="99"/>
    </row>
    <row r="259" spans="1:10" x14ac:dyDescent="0.3">
      <c r="A259" s="41" t="s">
        <v>57</v>
      </c>
      <c r="B259" s="6" t="s">
        <v>199</v>
      </c>
      <c r="C259" s="42" t="s">
        <v>66</v>
      </c>
      <c r="D259" s="42" t="s">
        <v>119</v>
      </c>
      <c r="E259" s="42" t="s">
        <v>194</v>
      </c>
      <c r="F259" s="6">
        <v>4250</v>
      </c>
      <c r="G259" s="6">
        <v>4210</v>
      </c>
      <c r="H259" s="6" t="s">
        <v>230</v>
      </c>
      <c r="I259" s="74">
        <v>0</v>
      </c>
      <c r="J259" s="99"/>
    </row>
    <row r="260" spans="1:10" x14ac:dyDescent="0.3">
      <c r="A260" s="41" t="s">
        <v>57</v>
      </c>
      <c r="B260" s="6" t="s">
        <v>199</v>
      </c>
      <c r="C260" s="42" t="s">
        <v>67</v>
      </c>
      <c r="D260" s="42" t="s">
        <v>119</v>
      </c>
      <c r="E260" s="42" t="s">
        <v>194</v>
      </c>
      <c r="F260" s="6">
        <v>4250</v>
      </c>
      <c r="G260" s="6">
        <v>4210</v>
      </c>
      <c r="H260" s="6" t="s">
        <v>230</v>
      </c>
      <c r="I260" s="74">
        <v>0</v>
      </c>
      <c r="J260" s="98"/>
    </row>
    <row r="261" spans="1:10" x14ac:dyDescent="0.3">
      <c r="A261" s="38" t="s">
        <v>57</v>
      </c>
      <c r="B261" s="39" t="s">
        <v>200</v>
      </c>
      <c r="C261" s="40" t="s">
        <v>45</v>
      </c>
      <c r="D261" s="40" t="s">
        <v>59</v>
      </c>
      <c r="E261" s="40" t="s">
        <v>83</v>
      </c>
      <c r="F261" s="39">
        <v>4500</v>
      </c>
      <c r="G261" s="39">
        <v>4300</v>
      </c>
      <c r="H261" s="39" t="s">
        <v>230</v>
      </c>
      <c r="I261" s="74">
        <v>0</v>
      </c>
      <c r="J261" s="102">
        <f>SUM(I261:I263)</f>
        <v>0</v>
      </c>
    </row>
    <row r="262" spans="1:10" x14ac:dyDescent="0.3">
      <c r="A262" s="41" t="s">
        <v>57</v>
      </c>
      <c r="B262" s="6" t="s">
        <v>200</v>
      </c>
      <c r="C262" s="42" t="s">
        <v>48</v>
      </c>
      <c r="D262" s="42" t="s">
        <v>59</v>
      </c>
      <c r="E262" s="42" t="s">
        <v>83</v>
      </c>
      <c r="F262" s="6">
        <v>4500</v>
      </c>
      <c r="G262" s="6">
        <v>4300</v>
      </c>
      <c r="H262" s="6" t="s">
        <v>230</v>
      </c>
      <c r="I262" s="74">
        <v>0</v>
      </c>
      <c r="J262" s="102"/>
    </row>
    <row r="263" spans="1:10" x14ac:dyDescent="0.3">
      <c r="A263" s="45" t="s">
        <v>57</v>
      </c>
      <c r="B263" s="46" t="s">
        <v>200</v>
      </c>
      <c r="C263" s="47" t="s">
        <v>55</v>
      </c>
      <c r="D263" s="47" t="s">
        <v>59</v>
      </c>
      <c r="E263" s="47" t="s">
        <v>83</v>
      </c>
      <c r="F263" s="46">
        <v>4500</v>
      </c>
      <c r="G263" s="46">
        <v>4300</v>
      </c>
      <c r="H263" s="46" t="s">
        <v>230</v>
      </c>
      <c r="I263" s="74">
        <v>0</v>
      </c>
      <c r="J263" s="102"/>
    </row>
    <row r="264" spans="1:10" x14ac:dyDescent="0.3">
      <c r="A264" s="38" t="s">
        <v>43</v>
      </c>
      <c r="B264" s="39" t="s">
        <v>201</v>
      </c>
      <c r="C264" s="40" t="s">
        <v>45</v>
      </c>
      <c r="D264" s="40" t="s">
        <v>50</v>
      </c>
      <c r="E264" s="40" t="s">
        <v>136</v>
      </c>
      <c r="F264" s="39">
        <v>4000</v>
      </c>
      <c r="G264" s="43" t="s">
        <v>61</v>
      </c>
      <c r="H264" s="39" t="s">
        <v>230</v>
      </c>
      <c r="I264" s="74">
        <v>0</v>
      </c>
      <c r="J264" s="102">
        <f>SUM(I264:I266)</f>
        <v>0</v>
      </c>
    </row>
    <row r="265" spans="1:10" x14ac:dyDescent="0.3">
      <c r="A265" s="41" t="s">
        <v>43</v>
      </c>
      <c r="B265" s="6" t="s">
        <v>201</v>
      </c>
      <c r="C265" s="42" t="s">
        <v>48</v>
      </c>
      <c r="D265" s="42" t="s">
        <v>50</v>
      </c>
      <c r="E265" s="42" t="s">
        <v>136</v>
      </c>
      <c r="F265" s="6">
        <v>4000</v>
      </c>
      <c r="G265" s="44" t="s">
        <v>61</v>
      </c>
      <c r="H265" s="6" t="s">
        <v>230</v>
      </c>
      <c r="I265" s="74">
        <v>0</v>
      </c>
      <c r="J265" s="102"/>
    </row>
    <row r="266" spans="1:10" x14ac:dyDescent="0.3">
      <c r="A266" s="45" t="s">
        <v>43</v>
      </c>
      <c r="B266" s="46" t="s">
        <v>201</v>
      </c>
      <c r="C266" s="47" t="s">
        <v>55</v>
      </c>
      <c r="D266" s="47" t="s">
        <v>50</v>
      </c>
      <c r="E266" s="47" t="s">
        <v>136</v>
      </c>
      <c r="F266" s="46">
        <v>4000</v>
      </c>
      <c r="G266" s="44" t="s">
        <v>61</v>
      </c>
      <c r="H266" s="46" t="s">
        <v>230</v>
      </c>
      <c r="I266" s="74">
        <v>0</v>
      </c>
      <c r="J266" s="102"/>
    </row>
    <row r="267" spans="1:10" x14ac:dyDescent="0.3">
      <c r="A267" s="38" t="s">
        <v>43</v>
      </c>
      <c r="B267" s="39" t="s">
        <v>202</v>
      </c>
      <c r="C267" s="40" t="s">
        <v>45</v>
      </c>
      <c r="D267" s="40" t="s">
        <v>203</v>
      </c>
      <c r="E267" s="40" t="s">
        <v>197</v>
      </c>
      <c r="F267" s="39">
        <v>4200</v>
      </c>
      <c r="G267" s="39">
        <v>4000</v>
      </c>
      <c r="H267" s="39" t="s">
        <v>230</v>
      </c>
      <c r="I267" s="74">
        <v>0</v>
      </c>
      <c r="J267" s="102">
        <f>SUM(I267:I269)</f>
        <v>0</v>
      </c>
    </row>
    <row r="268" spans="1:10" x14ac:dyDescent="0.3">
      <c r="A268" s="41" t="s">
        <v>43</v>
      </c>
      <c r="B268" s="6" t="s">
        <v>202</v>
      </c>
      <c r="C268" s="42" t="s">
        <v>48</v>
      </c>
      <c r="D268" s="42" t="s">
        <v>203</v>
      </c>
      <c r="E268" s="42" t="s">
        <v>197</v>
      </c>
      <c r="F268" s="6">
        <v>4200</v>
      </c>
      <c r="G268" s="6">
        <v>4000</v>
      </c>
      <c r="H268" s="6" t="s">
        <v>230</v>
      </c>
      <c r="I268" s="74">
        <v>0</v>
      </c>
      <c r="J268" s="102"/>
    </row>
    <row r="269" spans="1:10" x14ac:dyDescent="0.3">
      <c r="A269" s="45" t="s">
        <v>43</v>
      </c>
      <c r="B269" s="46" t="s">
        <v>202</v>
      </c>
      <c r="C269" s="47" t="s">
        <v>55</v>
      </c>
      <c r="D269" s="47" t="s">
        <v>203</v>
      </c>
      <c r="E269" s="47" t="s">
        <v>197</v>
      </c>
      <c r="F269" s="46">
        <v>4200</v>
      </c>
      <c r="G269" s="46">
        <v>4000</v>
      </c>
      <c r="H269" s="46" t="s">
        <v>230</v>
      </c>
      <c r="I269" s="74">
        <v>0</v>
      </c>
      <c r="J269" s="102"/>
    </row>
    <row r="270" spans="1:10" x14ac:dyDescent="0.3">
      <c r="A270" s="38" t="s">
        <v>81</v>
      </c>
      <c r="B270" s="39" t="s">
        <v>204</v>
      </c>
      <c r="C270" s="40" t="s">
        <v>45</v>
      </c>
      <c r="D270" s="40" t="s">
        <v>50</v>
      </c>
      <c r="E270" s="40" t="s">
        <v>155</v>
      </c>
      <c r="F270" s="39">
        <v>3680</v>
      </c>
      <c r="G270" s="39">
        <v>3960</v>
      </c>
      <c r="H270" s="39" t="s">
        <v>230</v>
      </c>
      <c r="I270" s="74">
        <v>0</v>
      </c>
      <c r="J270" s="102">
        <f>SUM(I270:I271)</f>
        <v>0</v>
      </c>
    </row>
    <row r="271" spans="1:10" x14ac:dyDescent="0.3">
      <c r="A271" s="45" t="s">
        <v>81</v>
      </c>
      <c r="B271" s="46" t="s">
        <v>204</v>
      </c>
      <c r="C271" s="47" t="s">
        <v>48</v>
      </c>
      <c r="D271" s="47" t="s">
        <v>50</v>
      </c>
      <c r="E271" s="47" t="s">
        <v>155</v>
      </c>
      <c r="F271" s="46">
        <v>3680</v>
      </c>
      <c r="G271" s="46">
        <v>3960</v>
      </c>
      <c r="H271" s="46" t="s">
        <v>230</v>
      </c>
      <c r="I271" s="74">
        <v>0</v>
      </c>
      <c r="J271" s="97"/>
    </row>
    <row r="272" spans="1:10" x14ac:dyDescent="0.3">
      <c r="A272" s="41" t="s">
        <v>81</v>
      </c>
      <c r="B272" s="6" t="s">
        <v>205</v>
      </c>
      <c r="C272" s="42" t="s">
        <v>45</v>
      </c>
      <c r="D272" s="42" t="s">
        <v>46</v>
      </c>
      <c r="E272" s="42" t="s">
        <v>136</v>
      </c>
      <c r="F272" s="6">
        <v>4100</v>
      </c>
      <c r="G272" s="6">
        <v>4000</v>
      </c>
      <c r="H272" s="6" t="s">
        <v>230</v>
      </c>
      <c r="I272" s="74">
        <v>0</v>
      </c>
      <c r="J272" s="97">
        <f>SUM(I272:I275)</f>
        <v>0</v>
      </c>
    </row>
    <row r="273" spans="1:10" x14ac:dyDescent="0.3">
      <c r="A273" s="41" t="s">
        <v>81</v>
      </c>
      <c r="B273" s="6" t="s">
        <v>205</v>
      </c>
      <c r="C273" s="42" t="s">
        <v>48</v>
      </c>
      <c r="D273" s="42" t="s">
        <v>46</v>
      </c>
      <c r="E273" s="42" t="s">
        <v>136</v>
      </c>
      <c r="F273" s="6">
        <v>4100</v>
      </c>
      <c r="G273" s="6">
        <v>4000</v>
      </c>
      <c r="H273" s="6" t="s">
        <v>230</v>
      </c>
      <c r="I273" s="74">
        <v>0</v>
      </c>
      <c r="J273" s="99"/>
    </row>
    <row r="274" spans="1:10" x14ac:dyDescent="0.3">
      <c r="A274" s="41" t="s">
        <v>81</v>
      </c>
      <c r="B274" s="6" t="s">
        <v>205</v>
      </c>
      <c r="C274" s="42" t="s">
        <v>55</v>
      </c>
      <c r="D274" s="42" t="s">
        <v>46</v>
      </c>
      <c r="E274" s="42" t="s">
        <v>136</v>
      </c>
      <c r="F274" s="6">
        <v>4100</v>
      </c>
      <c r="G274" s="6">
        <v>4000</v>
      </c>
      <c r="H274" s="6" t="s">
        <v>230</v>
      </c>
      <c r="I274" s="74">
        <v>0</v>
      </c>
      <c r="J274" s="99"/>
    </row>
    <row r="275" spans="1:10" x14ac:dyDescent="0.3">
      <c r="A275" s="41" t="s">
        <v>81</v>
      </c>
      <c r="B275" s="6" t="s">
        <v>205</v>
      </c>
      <c r="C275" s="42" t="s">
        <v>56</v>
      </c>
      <c r="D275" s="42" t="s">
        <v>46</v>
      </c>
      <c r="E275" s="42" t="s">
        <v>136</v>
      </c>
      <c r="F275" s="6">
        <v>4100</v>
      </c>
      <c r="G275" s="6">
        <v>4000</v>
      </c>
      <c r="H275" s="6" t="s">
        <v>230</v>
      </c>
      <c r="I275" s="74">
        <v>0</v>
      </c>
      <c r="J275" s="98"/>
    </row>
    <row r="276" spans="1:10" x14ac:dyDescent="0.3">
      <c r="A276" s="38" t="s">
        <v>43</v>
      </c>
      <c r="B276" s="39" t="s">
        <v>206</v>
      </c>
      <c r="C276" s="40" t="s">
        <v>45</v>
      </c>
      <c r="D276" s="40" t="s">
        <v>53</v>
      </c>
      <c r="E276" s="40" t="s">
        <v>207</v>
      </c>
      <c r="F276" s="39">
        <v>4500</v>
      </c>
      <c r="G276" s="39">
        <v>4000</v>
      </c>
      <c r="H276" s="39" t="s">
        <v>230</v>
      </c>
      <c r="I276" s="74">
        <v>0</v>
      </c>
      <c r="J276" s="102">
        <f>SUM(I276:I278)</f>
        <v>0</v>
      </c>
    </row>
    <row r="277" spans="1:10" x14ac:dyDescent="0.3">
      <c r="A277" s="41" t="s">
        <v>43</v>
      </c>
      <c r="B277" s="6" t="s">
        <v>206</v>
      </c>
      <c r="C277" s="42" t="s">
        <v>48</v>
      </c>
      <c r="D277" s="42" t="s">
        <v>53</v>
      </c>
      <c r="E277" s="42" t="s">
        <v>207</v>
      </c>
      <c r="F277" s="6">
        <v>4500</v>
      </c>
      <c r="G277" s="6">
        <v>4000</v>
      </c>
      <c r="H277" s="6" t="s">
        <v>230</v>
      </c>
      <c r="I277" s="74">
        <v>0</v>
      </c>
      <c r="J277" s="102"/>
    </row>
    <row r="278" spans="1:10" x14ac:dyDescent="0.3">
      <c r="A278" s="45" t="s">
        <v>43</v>
      </c>
      <c r="B278" s="46" t="s">
        <v>206</v>
      </c>
      <c r="C278" s="47" t="s">
        <v>55</v>
      </c>
      <c r="D278" s="47" t="s">
        <v>53</v>
      </c>
      <c r="E278" s="47" t="s">
        <v>207</v>
      </c>
      <c r="F278" s="46">
        <v>4500</v>
      </c>
      <c r="G278" s="46">
        <v>4000</v>
      </c>
      <c r="H278" s="46" t="s">
        <v>230</v>
      </c>
      <c r="I278" s="74">
        <v>0</v>
      </c>
      <c r="J278" s="102"/>
    </row>
    <row r="279" spans="1:10" x14ac:dyDescent="0.3">
      <c r="A279" s="48" t="s">
        <v>81</v>
      </c>
      <c r="B279" s="50" t="s">
        <v>208</v>
      </c>
      <c r="C279" s="51" t="s">
        <v>45</v>
      </c>
      <c r="D279" s="51" t="s">
        <v>50</v>
      </c>
      <c r="E279" s="51" t="s">
        <v>143</v>
      </c>
      <c r="F279" s="50">
        <v>4150</v>
      </c>
      <c r="G279" s="50">
        <v>3650</v>
      </c>
      <c r="H279" s="50" t="s">
        <v>230</v>
      </c>
      <c r="I279" s="74">
        <v>0</v>
      </c>
      <c r="J279" s="64">
        <f>SUM(I279)</f>
        <v>0</v>
      </c>
    </row>
    <row r="280" spans="1:10" x14ac:dyDescent="0.3">
      <c r="A280" s="38" t="s">
        <v>81</v>
      </c>
      <c r="B280" s="39" t="s">
        <v>209</v>
      </c>
      <c r="C280" s="40" t="s">
        <v>45</v>
      </c>
      <c r="D280" s="40" t="s">
        <v>50</v>
      </c>
      <c r="E280" s="40" t="s">
        <v>64</v>
      </c>
      <c r="F280" s="39">
        <v>3550</v>
      </c>
      <c r="G280" s="39">
        <v>3480</v>
      </c>
      <c r="H280" s="57" t="s">
        <v>230</v>
      </c>
      <c r="I280" s="74">
        <v>0</v>
      </c>
      <c r="J280" s="97">
        <f>SUM(I280:I284)</f>
        <v>0</v>
      </c>
    </row>
    <row r="281" spans="1:10" x14ac:dyDescent="0.3">
      <c r="A281" s="41" t="s">
        <v>81</v>
      </c>
      <c r="B281" s="6" t="s">
        <v>209</v>
      </c>
      <c r="C281" s="42" t="s">
        <v>48</v>
      </c>
      <c r="D281" s="42" t="s">
        <v>50</v>
      </c>
      <c r="E281" s="42" t="s">
        <v>64</v>
      </c>
      <c r="F281" s="6">
        <v>3550</v>
      </c>
      <c r="G281" s="6">
        <v>3480</v>
      </c>
      <c r="H281" s="59" t="s">
        <v>230</v>
      </c>
      <c r="I281" s="74">
        <v>0</v>
      </c>
      <c r="J281" s="99"/>
    </row>
    <row r="282" spans="1:10" x14ac:dyDescent="0.3">
      <c r="A282" s="41" t="s">
        <v>81</v>
      </c>
      <c r="B282" s="6" t="s">
        <v>209</v>
      </c>
      <c r="C282" s="42" t="s">
        <v>55</v>
      </c>
      <c r="D282" s="42" t="s">
        <v>50</v>
      </c>
      <c r="E282" s="42" t="s">
        <v>64</v>
      </c>
      <c r="F282" s="6">
        <v>3550</v>
      </c>
      <c r="G282" s="6">
        <v>3480</v>
      </c>
      <c r="H282" s="59" t="s">
        <v>230</v>
      </c>
      <c r="I282" s="74">
        <v>0</v>
      </c>
      <c r="J282" s="99"/>
    </row>
    <row r="283" spans="1:10" x14ac:dyDescent="0.3">
      <c r="A283" s="6" t="s">
        <v>81</v>
      </c>
      <c r="B283" s="6" t="s">
        <v>209</v>
      </c>
      <c r="C283" s="42" t="s">
        <v>56</v>
      </c>
      <c r="D283" s="42" t="s">
        <v>50</v>
      </c>
      <c r="E283" s="42" t="s">
        <v>64</v>
      </c>
      <c r="F283" s="6">
        <v>3550</v>
      </c>
      <c r="G283" s="6">
        <v>3480</v>
      </c>
      <c r="H283" s="6" t="s">
        <v>230</v>
      </c>
      <c r="I283" s="74">
        <v>0</v>
      </c>
      <c r="J283" s="99"/>
    </row>
    <row r="284" spans="1:10" x14ac:dyDescent="0.3">
      <c r="A284" s="41" t="s">
        <v>81</v>
      </c>
      <c r="B284" s="6" t="s">
        <v>209</v>
      </c>
      <c r="C284" s="42" t="s">
        <v>65</v>
      </c>
      <c r="D284" s="42" t="s">
        <v>50</v>
      </c>
      <c r="E284" s="42" t="s">
        <v>176</v>
      </c>
      <c r="F284" s="6">
        <v>3550</v>
      </c>
      <c r="G284" s="6">
        <v>3480</v>
      </c>
      <c r="H284" s="6" t="s">
        <v>230</v>
      </c>
      <c r="I284" s="74">
        <v>0</v>
      </c>
      <c r="J284" s="98"/>
    </row>
    <row r="285" spans="1:10" x14ac:dyDescent="0.3">
      <c r="A285" s="38" t="s">
        <v>43</v>
      </c>
      <c r="B285" s="39" t="s">
        <v>210</v>
      </c>
      <c r="C285" s="40" t="s">
        <v>45</v>
      </c>
      <c r="D285" s="40" t="s">
        <v>105</v>
      </c>
      <c r="E285" s="40" t="s">
        <v>194</v>
      </c>
      <c r="F285" s="39">
        <v>4400</v>
      </c>
      <c r="G285" s="39">
        <v>3950</v>
      </c>
      <c r="H285" s="39" t="s">
        <v>230</v>
      </c>
      <c r="I285" s="74">
        <v>0</v>
      </c>
      <c r="J285" s="102">
        <f>SUM(I285:I288)</f>
        <v>0</v>
      </c>
    </row>
    <row r="286" spans="1:10" x14ac:dyDescent="0.3">
      <c r="A286" s="41" t="s">
        <v>43</v>
      </c>
      <c r="B286" s="6" t="s">
        <v>210</v>
      </c>
      <c r="C286" s="42" t="s">
        <v>48</v>
      </c>
      <c r="D286" s="42" t="s">
        <v>105</v>
      </c>
      <c r="E286" s="42" t="s">
        <v>194</v>
      </c>
      <c r="F286" s="6">
        <v>4400</v>
      </c>
      <c r="G286" s="6">
        <v>3950</v>
      </c>
      <c r="H286" s="6" t="s">
        <v>230</v>
      </c>
      <c r="I286" s="74">
        <v>0</v>
      </c>
      <c r="J286" s="102"/>
    </row>
    <row r="287" spans="1:10" x14ac:dyDescent="0.3">
      <c r="A287" s="41" t="s">
        <v>43</v>
      </c>
      <c r="B287" s="6" t="s">
        <v>210</v>
      </c>
      <c r="C287" s="42" t="s">
        <v>55</v>
      </c>
      <c r="D287" s="42" t="s">
        <v>105</v>
      </c>
      <c r="E287" s="42" t="s">
        <v>194</v>
      </c>
      <c r="F287" s="6">
        <v>4400</v>
      </c>
      <c r="G287" s="6">
        <v>3950</v>
      </c>
      <c r="H287" s="6" t="s">
        <v>230</v>
      </c>
      <c r="I287" s="74">
        <v>0</v>
      </c>
      <c r="J287" s="102"/>
    </row>
    <row r="288" spans="1:10" ht="15" thickBot="1" x14ac:dyDescent="0.35">
      <c r="A288" s="41" t="s">
        <v>43</v>
      </c>
      <c r="B288" s="6" t="s">
        <v>210</v>
      </c>
      <c r="C288" s="42" t="s">
        <v>56</v>
      </c>
      <c r="D288" s="42" t="s">
        <v>105</v>
      </c>
      <c r="E288" s="42" t="s">
        <v>194</v>
      </c>
      <c r="F288" s="6">
        <v>4400</v>
      </c>
      <c r="G288" s="6">
        <v>3950</v>
      </c>
      <c r="H288" s="6" t="s">
        <v>230</v>
      </c>
      <c r="I288" s="74">
        <v>0</v>
      </c>
      <c r="J288" s="97"/>
    </row>
    <row r="289" spans="1:10" ht="26.25" customHeight="1" thickBot="1" x14ac:dyDescent="0.35">
      <c r="A289" s="110" t="s">
        <v>238</v>
      </c>
      <c r="B289" s="111"/>
      <c r="C289" s="111"/>
      <c r="D289" s="111"/>
      <c r="E289" s="111"/>
      <c r="F289" s="111"/>
      <c r="G289" s="111"/>
      <c r="H289" s="111"/>
      <c r="I289" s="112"/>
      <c r="J289" s="73">
        <f>SUM(J4:J288)</f>
        <v>0</v>
      </c>
    </row>
  </sheetData>
  <mergeCells count="63">
    <mergeCell ref="J106:J107"/>
    <mergeCell ref="J124:J142"/>
    <mergeCell ref="J241:J246"/>
    <mergeCell ref="J261:J263"/>
    <mergeCell ref="J264:J266"/>
    <mergeCell ref="J225:J240"/>
    <mergeCell ref="J251:J253"/>
    <mergeCell ref="J247:J250"/>
    <mergeCell ref="J254:J260"/>
    <mergeCell ref="J214:J215"/>
    <mergeCell ref="J147:J149"/>
    <mergeCell ref="J150:J154"/>
    <mergeCell ref="J155:J156"/>
    <mergeCell ref="J157:J160"/>
    <mergeCell ref="J161:J162"/>
    <mergeCell ref="J163:J169"/>
    <mergeCell ref="J285:J288"/>
    <mergeCell ref="A289:I289"/>
    <mergeCell ref="J267:J269"/>
    <mergeCell ref="J270:J271"/>
    <mergeCell ref="J276:J278"/>
    <mergeCell ref="J280:J284"/>
    <mergeCell ref="J272:J275"/>
    <mergeCell ref="J216:J218"/>
    <mergeCell ref="J219:J224"/>
    <mergeCell ref="J108:J110"/>
    <mergeCell ref="J112:J115"/>
    <mergeCell ref="J116:J118"/>
    <mergeCell ref="J120:J123"/>
    <mergeCell ref="J143:J146"/>
    <mergeCell ref="J170:J172"/>
    <mergeCell ref="J173:J193"/>
    <mergeCell ref="J194:J199"/>
    <mergeCell ref="J201:J204"/>
    <mergeCell ref="J206:J213"/>
    <mergeCell ref="J104:J105"/>
    <mergeCell ref="J63:J64"/>
    <mergeCell ref="J65:J66"/>
    <mergeCell ref="J67:J69"/>
    <mergeCell ref="J70:J73"/>
    <mergeCell ref="J74:J75"/>
    <mergeCell ref="J76:J78"/>
    <mergeCell ref="J79:J81"/>
    <mergeCell ref="J84:J88"/>
    <mergeCell ref="J89:J92"/>
    <mergeCell ref="J93:J96"/>
    <mergeCell ref="J98:J101"/>
    <mergeCell ref="J82:J83"/>
    <mergeCell ref="J26:J27"/>
    <mergeCell ref="J28:J31"/>
    <mergeCell ref="J42:J56"/>
    <mergeCell ref="J57:J60"/>
    <mergeCell ref="J61:J62"/>
    <mergeCell ref="J32:J37"/>
    <mergeCell ref="J40:J41"/>
    <mergeCell ref="A1:J1"/>
    <mergeCell ref="J6:J7"/>
    <mergeCell ref="J8:J11"/>
    <mergeCell ref="J21:J23"/>
    <mergeCell ref="J24:J25"/>
    <mergeCell ref="F2:G2"/>
    <mergeCell ref="J4:J5"/>
    <mergeCell ref="J13:J20"/>
  </mergeCells>
  <pageMargins left="0.7" right="0.7" top="0.75" bottom="0.75" header="0.3" footer="0.3"/>
  <pageSetup paperSize="9"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3CB8605786B8419ACAD407F4A49926" ma:contentTypeVersion="18" ma:contentTypeDescription="Een nieuw document maken." ma:contentTypeScope="" ma:versionID="db045b8d010dfed168a890773b65c3fc">
  <xsd:schema xmlns:xsd="http://www.w3.org/2001/XMLSchema" xmlns:xs="http://www.w3.org/2001/XMLSchema" xmlns:p="http://schemas.microsoft.com/office/2006/metadata/properties" xmlns:ns2="19869326-704d-48c7-8ef8-6ae1518b7f58" xmlns:ns3="3dbecc2f-6c2a-4272-95e3-995d1e5273a3" targetNamespace="http://schemas.microsoft.com/office/2006/metadata/properties" ma:root="true" ma:fieldsID="d54925fe7783fd6a2cc59ab61a2e7c07" ns2:_="" ns3:_="">
    <xsd:import namespace="19869326-704d-48c7-8ef8-6ae1518b7f58"/>
    <xsd:import namespace="3dbecc2f-6c2a-4272-95e3-995d1e5273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69326-704d-48c7-8ef8-6ae1518b7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3ef9c4b-b8ee-4f5e-b292-74780bb3a76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becc2f-6c2a-4272-95e3-995d1e5273a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dc90f97b-b70e-42dd-9b83-daec6f01c527}" ma:internalName="TaxCatchAll" ma:showField="CatchAllData" ma:web="3dbecc2f-6c2a-4272-95e3-995d1e5273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869326-704d-48c7-8ef8-6ae1518b7f58">
      <Terms xmlns="http://schemas.microsoft.com/office/infopath/2007/PartnerControls"/>
    </lcf76f155ced4ddcb4097134ff3c332f>
    <TaxCatchAll xmlns="3dbecc2f-6c2a-4272-95e3-995d1e5273a3" xsi:nil="true"/>
  </documentManagement>
</p:properties>
</file>

<file path=customXml/itemProps1.xml><?xml version="1.0" encoding="utf-8"?>
<ds:datastoreItem xmlns:ds="http://schemas.openxmlformats.org/officeDocument/2006/customXml" ds:itemID="{F310B52E-578A-4F01-B6DB-5B3AA59BEE42}"/>
</file>

<file path=customXml/itemProps2.xml><?xml version="1.0" encoding="utf-8"?>
<ds:datastoreItem xmlns:ds="http://schemas.openxmlformats.org/officeDocument/2006/customXml" ds:itemID="{56E2D3FD-882F-4158-B9D7-D2EA4D647B39}">
  <ds:schemaRefs>
    <ds:schemaRef ds:uri="http://schemas.microsoft.com/sharepoint/v3/contenttype/forms"/>
  </ds:schemaRefs>
</ds:datastoreItem>
</file>

<file path=customXml/itemProps3.xml><?xml version="1.0" encoding="utf-8"?>
<ds:datastoreItem xmlns:ds="http://schemas.openxmlformats.org/officeDocument/2006/customXml" ds:itemID="{49B9B43D-DEBF-499E-BF77-82DA54871499}">
  <ds:schemaRefs>
    <ds:schemaRef ds:uri="http://schemas.microsoft.com/office/2006/documentManagement/types"/>
    <ds:schemaRef ds:uri="http://purl.org/dc/elements/1.1/"/>
    <ds:schemaRef ds:uri="http://purl.org/dc/terms/"/>
    <ds:schemaRef ds:uri="bbb1fea7-1198-4440-be17-63f40911e3c5"/>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Prijsopgave</vt:lpstr>
      <vt:lpstr>Inventarisatielijst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Maike van Elzakker - Dragt</dc:creator>
  <cp:keywords/>
  <dc:description/>
  <cp:lastModifiedBy>Maike van Elzakker - Dragt</cp:lastModifiedBy>
  <cp:revision/>
  <cp:lastPrinted>2025-11-05T07:31:00Z</cp:lastPrinted>
  <dcterms:created xsi:type="dcterms:W3CDTF">2024-03-06T14:21:50Z</dcterms:created>
  <dcterms:modified xsi:type="dcterms:W3CDTF">2025-11-05T07:32:12Z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0x0101009D3CB8605786B8419ACAD407F4A49926</vt:lpwstr>
  </property>
  <property fmtid="{D5CDD505-2E9C-101B-9397-08002B2CF9AE}" pid="3" name="MediaServiceImageTags">
    <vt:lpwstr/>
  </property>
  <property fmtid="{D5CDD505-2E9C-101B-9397-08002B2CF9AE}" pid="4" name="Order">
    <vt:r8>3100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