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MBO Utrecht/ICT-Hardware 2025/3. Leidraad/"/>
    </mc:Choice>
  </mc:AlternateContent>
  <xr:revisionPtr revIDLastSave="51" documentId="8_{D554F291-AEDB-435A-8CAB-7466B8401AC6}" xr6:coauthVersionLast="47" xr6:coauthVersionMax="47" xr10:uidLastSave="{035C17EF-148A-4670-A730-E97C6394D4CB}"/>
  <bookViews>
    <workbookView xWindow="28680" yWindow="-120" windowWidth="29040" windowHeight="15720" xr2:uid="{00000000-000D-0000-FFFF-FFFF00000000}"/>
  </bookViews>
  <sheets>
    <sheet name="Prijzenbla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1" i="1" l="1"/>
  <c r="D12" i="1"/>
  <c r="D16" i="1" l="1"/>
  <c r="D17" i="1" s="1"/>
  <c r="D10" i="1"/>
  <c r="D9" i="1"/>
  <c r="D13" i="1" l="1"/>
  <c r="D19" i="1" s="1"/>
</calcChain>
</file>

<file path=xl/sharedStrings.xml><?xml version="1.0" encoding="utf-8"?>
<sst xmlns="http://schemas.openxmlformats.org/spreadsheetml/2006/main" count="31" uniqueCount="27">
  <si>
    <t>Totaal</t>
  </si>
  <si>
    <t>U dient de blauw gearceerde cellen in te vullen</t>
  </si>
  <si>
    <t>Naam Leverancier</t>
  </si>
  <si>
    <t>Naam ondertekenaar</t>
  </si>
  <si>
    <t>Handtekening</t>
  </si>
  <si>
    <t>Datum</t>
  </si>
  <si>
    <t>Totaal (bedrag voor gunning)</t>
  </si>
  <si>
    <t>Opslagmarge*</t>
  </si>
  <si>
    <t>Vekoopprijs excl. BTW</t>
  </si>
  <si>
    <t>MBO Utrecht</t>
  </si>
  <si>
    <t>Productgroep</t>
  </si>
  <si>
    <t>Inkoopprijs (volume)</t>
  </si>
  <si>
    <t>Apple producten</t>
  </si>
  <si>
    <t xml:space="preserve">Korting </t>
  </si>
  <si>
    <t>Adviesprijs Apple (volume)</t>
  </si>
  <si>
    <t>Aan de opgegeven volumes en aantallen kunnen geen rechten worden ontleend. Deze dienen om Inschrijvers op gelijke uitgangspunten te vergelijken.</t>
  </si>
  <si>
    <t>Werkplekhardware</t>
  </si>
  <si>
    <t>AV-middelen</t>
  </si>
  <si>
    <t>Mobiele telefoons</t>
  </si>
  <si>
    <t>Multifunctionals</t>
  </si>
  <si>
    <t xml:space="preserve">* Zie paragraaf 5.5 van de Aanbestedingsleidraad voor de geldende voorwaarden voor de inkoopprijs en de opslagmarge. 2% is het minimaal te hanteren percentage. </t>
  </si>
  <si>
    <t>Prijzenblad ICT-Hardware bij NvI 2</t>
  </si>
  <si>
    <t>Optionele kosten dienstverlening</t>
  </si>
  <si>
    <t>Prijs per device</t>
  </si>
  <si>
    <t>Windows devices (zie eis 18 in het PvE)</t>
  </si>
  <si>
    <t>Apple devices (zie eis 18 in het PvE)</t>
  </si>
  <si>
    <t>Samsung mobiele apparaten (zie eis 18 in het PvE)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</si>
</sst>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0.0%"/>
  </numFmts>
  <fonts count="1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color indexed="9"/>
      <name val="Verdana"/>
      <family val="2"/>
    </font>
    <font>
      <sz val="10"/>
      <color indexed="8"/>
      <name val="Verdana"/>
      <family val="2"/>
    </font>
    <font>
      <b/>
      <sz val="10"/>
      <color indexed="8"/>
      <name val="Verdana"/>
      <family val="2"/>
    </font>
    <font>
      <u/>
      <sz val="10"/>
      <color indexed="8"/>
      <name val="Verdana"/>
      <family val="2"/>
    </font>
    <font>
      <sz val="11"/>
      <color theme="1"/>
      <name val="Verdana"/>
      <family val="2"/>
    </font>
    <font>
      <sz val="10"/>
      <color theme="1"/>
      <name val="Verdana"/>
      <family val="2"/>
    </font>
    <font>
      <sz val="11"/>
      <name val="Verdana"/>
      <family val="2"/>
    </font>
    <font>
      <b/>
      <sz val="10"/>
      <name val="Verdana"/>
      <family val="2"/>
    </font>
    <font>
      <sz val="1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B415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4" fillId="0" borderId="0" xfId="0" applyFont="1"/>
    <xf numFmtId="0" fontId="6" fillId="0" borderId="0" xfId="0" applyFont="1"/>
    <xf numFmtId="0" fontId="6" fillId="0" borderId="0" xfId="0" applyFont="1" applyAlignment="1">
      <alignment wrapText="1"/>
    </xf>
    <xf numFmtId="9" fontId="6" fillId="0" borderId="0" xfId="0" applyNumberFormat="1" applyFont="1" applyAlignment="1">
      <alignment wrapText="1"/>
    </xf>
    <xf numFmtId="44" fontId="0" fillId="0" borderId="0" xfId="0" applyNumberFormat="1" applyAlignment="1">
      <alignment wrapText="1"/>
    </xf>
    <xf numFmtId="44" fontId="0" fillId="0" borderId="0" xfId="1" applyNumberFormat="1" applyFont="1" applyAlignment="1" applyProtection="1">
      <alignment wrapText="1"/>
    </xf>
    <xf numFmtId="0" fontId="8" fillId="0" borderId="0" xfId="0" applyFont="1"/>
    <xf numFmtId="0" fontId="7" fillId="3" borderId="1" xfId="0" applyFont="1" applyFill="1" applyBorder="1"/>
    <xf numFmtId="0" fontId="7" fillId="0" borderId="0" xfId="0" applyFont="1"/>
    <xf numFmtId="0" fontId="3" fillId="0" borderId="1" xfId="0" applyFont="1" applyBorder="1"/>
    <xf numFmtId="44" fontId="10" fillId="0" borderId="1" xfId="0" applyNumberFormat="1" applyFont="1" applyBorder="1" applyAlignment="1">
      <alignment horizontal="center"/>
    </xf>
    <xf numFmtId="164" fontId="3" fillId="4" borderId="1" xfId="0" applyNumberFormat="1" applyFont="1" applyFill="1" applyBorder="1"/>
    <xf numFmtId="0" fontId="4" fillId="2" borderId="1" xfId="0" applyFont="1" applyFill="1" applyBorder="1"/>
    <xf numFmtId="0" fontId="3" fillId="2" borderId="1" xfId="0" applyFont="1" applyFill="1" applyBorder="1"/>
    <xf numFmtId="0" fontId="5" fillId="2" borderId="1" xfId="0" applyFont="1" applyFill="1" applyBorder="1"/>
    <xf numFmtId="164" fontId="4" fillId="2" borderId="1" xfId="0" applyNumberFormat="1" applyFont="1" applyFill="1" applyBorder="1"/>
    <xf numFmtId="44" fontId="3" fillId="0" borderId="1" xfId="0" applyNumberFormat="1" applyFont="1" applyBorder="1"/>
    <xf numFmtId="164" fontId="3" fillId="0" borderId="1" xfId="0" applyNumberFormat="1" applyFont="1" applyBorder="1"/>
    <xf numFmtId="0" fontId="0" fillId="0" borderId="0" xfId="0" applyAlignment="1">
      <alignment wrapText="1"/>
    </xf>
    <xf numFmtId="9" fontId="0" fillId="0" borderId="0" xfId="0" applyNumberFormat="1" applyAlignment="1">
      <alignment wrapText="1"/>
    </xf>
    <xf numFmtId="0" fontId="3" fillId="0" borderId="0" xfId="0" applyFont="1"/>
    <xf numFmtId="44" fontId="4" fillId="2" borderId="2" xfId="0" applyNumberFormat="1" applyFont="1" applyFill="1" applyBorder="1"/>
    <xf numFmtId="0" fontId="10" fillId="0" borderId="0" xfId="0" applyFont="1" applyAlignment="1">
      <alignment vertical="top"/>
    </xf>
    <xf numFmtId="165" fontId="3" fillId="3" borderId="1" xfId="0" applyNumberFormat="1" applyFont="1" applyFill="1" applyBorder="1" applyAlignment="1" applyProtection="1">
      <alignment horizontal="center" vertical="center"/>
      <protection locked="0"/>
    </xf>
    <xf numFmtId="0" fontId="2" fillId="5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/>
    </xf>
    <xf numFmtId="0" fontId="9" fillId="3" borderId="1" xfId="0" applyFont="1" applyFill="1" applyBorder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vertical="center"/>
      <protection locked="0"/>
    </xf>
    <xf numFmtId="44" fontId="3" fillId="3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>
      <alignment horizontal="center" vertical="center" wrapText="1"/>
    </xf>
    <xf numFmtId="165" fontId="3" fillId="0" borderId="0" xfId="0" applyNumberFormat="1" applyFont="1" applyFill="1" applyBorder="1" applyAlignment="1" applyProtection="1">
      <alignment horizontal="center" vertical="center"/>
      <protection locked="0"/>
    </xf>
    <xf numFmtId="164" fontId="3" fillId="0" borderId="0" xfId="0" applyNumberFormat="1" applyFont="1" applyFill="1" applyBorder="1"/>
    <xf numFmtId="0" fontId="5" fillId="0" borderId="0" xfId="0" applyFont="1" applyFill="1" applyBorder="1"/>
    <xf numFmtId="164" fontId="4" fillId="0" borderId="0" xfId="0" applyNumberFormat="1" applyFont="1" applyFill="1" applyBorder="1"/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  <colors>
    <mruColors>
      <color rgb="FF66FFFF"/>
      <color rgb="FF2B41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952499</xdr:colOff>
      <xdr:row>0</xdr:row>
      <xdr:rowOff>0</xdr:rowOff>
    </xdr:from>
    <xdr:to>
      <xdr:col>4</xdr:col>
      <xdr:colOff>1923</xdr:colOff>
      <xdr:row>5</xdr:row>
      <xdr:rowOff>179917</xdr:rowOff>
    </xdr:to>
    <xdr:pic>
      <xdr:nvPicPr>
        <xdr:cNvPr id="4" name="Afbeelding 3" descr="Gerelateerde afbeelding">
          <a:extLst>
            <a:ext uri="{FF2B5EF4-FFF2-40B4-BE49-F238E27FC236}">
              <a16:creationId xmlns:a16="http://schemas.microsoft.com/office/drawing/2014/main" id="{C07A1C67-4F26-44F2-BBCA-B5F7C2E784A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9416" y="0"/>
          <a:ext cx="1629833" cy="113241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3"/>
  <sheetViews>
    <sheetView tabSelected="1" zoomScaleNormal="100" workbookViewId="0"/>
  </sheetViews>
  <sheetFormatPr defaultRowHeight="15" x14ac:dyDescent="0.25"/>
  <cols>
    <col min="1" max="1" width="49.7109375" customWidth="1"/>
    <col min="2" max="2" width="37.42578125" customWidth="1"/>
    <col min="3" max="3" width="35" customWidth="1"/>
    <col min="4" max="4" width="38.7109375" style="19" customWidth="1"/>
    <col min="5" max="5" width="28.5703125" style="20" customWidth="1"/>
    <col min="6" max="6" width="25" style="5" customWidth="1"/>
    <col min="7" max="7" width="24" style="6" customWidth="1"/>
  </cols>
  <sheetData>
    <row r="1" spans="1:7" x14ac:dyDescent="0.25">
      <c r="A1" s="1" t="s">
        <v>21</v>
      </c>
      <c r="B1" s="2"/>
      <c r="C1" s="2"/>
      <c r="D1" s="3"/>
      <c r="E1" s="4"/>
    </row>
    <row r="2" spans="1:7" x14ac:dyDescent="0.25">
      <c r="A2" s="2"/>
      <c r="B2" s="2"/>
      <c r="C2" s="2"/>
      <c r="D2" s="3"/>
      <c r="E2" s="4"/>
    </row>
    <row r="3" spans="1:7" x14ac:dyDescent="0.25">
      <c r="A3" s="2" t="s">
        <v>9</v>
      </c>
      <c r="B3" s="2"/>
      <c r="C3" s="2"/>
      <c r="D3" s="3"/>
      <c r="E3" s="4"/>
    </row>
    <row r="4" spans="1:7" ht="15" customHeight="1" x14ac:dyDescent="0.25">
      <c r="A4" s="7"/>
      <c r="B4" s="2"/>
      <c r="C4" s="2"/>
      <c r="D4" s="3"/>
      <c r="E4" s="4"/>
    </row>
    <row r="5" spans="1:7" ht="15" customHeight="1" x14ac:dyDescent="0.25">
      <c r="A5" s="2"/>
      <c r="B5" s="2"/>
      <c r="C5" s="2"/>
      <c r="D5" s="3"/>
      <c r="E5" s="4"/>
    </row>
    <row r="6" spans="1:7" x14ac:dyDescent="0.25">
      <c r="A6" s="2"/>
      <c r="B6" s="8"/>
      <c r="C6" s="9" t="s">
        <v>1</v>
      </c>
      <c r="D6" s="3"/>
      <c r="E6" s="4"/>
    </row>
    <row r="7" spans="1:7" x14ac:dyDescent="0.25">
      <c r="A7" s="2"/>
      <c r="B7" s="2"/>
      <c r="C7" s="2"/>
      <c r="D7" s="3"/>
      <c r="E7" s="4"/>
    </row>
    <row r="8" spans="1:7" x14ac:dyDescent="0.25">
      <c r="A8" s="25" t="s">
        <v>10</v>
      </c>
      <c r="B8" s="26" t="s">
        <v>11</v>
      </c>
      <c r="C8" s="26" t="s">
        <v>7</v>
      </c>
      <c r="D8" s="26" t="s">
        <v>8</v>
      </c>
      <c r="E8" s="6"/>
      <c r="F8"/>
      <c r="G8"/>
    </row>
    <row r="9" spans="1:7" x14ac:dyDescent="0.25">
      <c r="A9" s="10" t="s">
        <v>16</v>
      </c>
      <c r="B9" s="11">
        <v>180000</v>
      </c>
      <c r="C9" s="24">
        <v>0.02</v>
      </c>
      <c r="D9" s="12">
        <f>B9*(1+C9)</f>
        <v>183600</v>
      </c>
      <c r="E9" s="6"/>
      <c r="F9"/>
      <c r="G9"/>
    </row>
    <row r="10" spans="1:7" x14ac:dyDescent="0.25">
      <c r="A10" s="10" t="s">
        <v>17</v>
      </c>
      <c r="B10" s="11">
        <v>150000</v>
      </c>
      <c r="C10" s="24">
        <v>0.02</v>
      </c>
      <c r="D10" s="12">
        <f t="shared" ref="D10:D12" si="0">B10*(1+C10)</f>
        <v>153000</v>
      </c>
      <c r="E10" s="6"/>
      <c r="F10"/>
      <c r="G10"/>
    </row>
    <row r="11" spans="1:7" x14ac:dyDescent="0.25">
      <c r="A11" s="10" t="s">
        <v>18</v>
      </c>
      <c r="B11" s="11">
        <v>175000</v>
      </c>
      <c r="C11" s="24">
        <v>0.02</v>
      </c>
      <c r="D11" s="12">
        <f t="shared" si="0"/>
        <v>178500</v>
      </c>
      <c r="E11" s="6"/>
      <c r="F11"/>
      <c r="G11"/>
    </row>
    <row r="12" spans="1:7" x14ac:dyDescent="0.25">
      <c r="A12" s="10" t="s">
        <v>19</v>
      </c>
      <c r="B12" s="11">
        <v>40000</v>
      </c>
      <c r="C12" s="24">
        <v>0.02</v>
      </c>
      <c r="D12" s="12">
        <f t="shared" si="0"/>
        <v>40800</v>
      </c>
      <c r="E12" s="6"/>
      <c r="F12"/>
      <c r="G12"/>
    </row>
    <row r="13" spans="1:7" x14ac:dyDescent="0.25">
      <c r="A13" s="13" t="s">
        <v>0</v>
      </c>
      <c r="B13" s="14"/>
      <c r="C13" s="15"/>
      <c r="D13" s="16">
        <f>SUM(D9:D12)</f>
        <v>555900</v>
      </c>
      <c r="E13" s="6"/>
      <c r="F13"/>
      <c r="G13"/>
    </row>
    <row r="15" spans="1:7" x14ac:dyDescent="0.25">
      <c r="A15" s="25" t="s">
        <v>10</v>
      </c>
      <c r="B15" s="26" t="s">
        <v>14</v>
      </c>
      <c r="C15" s="26" t="s">
        <v>13</v>
      </c>
      <c r="D15" s="26" t="s">
        <v>0</v>
      </c>
      <c r="E15" s="6"/>
      <c r="F15"/>
      <c r="G15"/>
    </row>
    <row r="16" spans="1:7" x14ac:dyDescent="0.25">
      <c r="A16" s="10" t="s">
        <v>12</v>
      </c>
      <c r="B16" s="17">
        <v>65000</v>
      </c>
      <c r="C16" s="24">
        <v>0</v>
      </c>
      <c r="D16" s="18">
        <f>B16*(1-C16)</f>
        <v>65000</v>
      </c>
      <c r="E16" s="6"/>
      <c r="F16"/>
      <c r="G16"/>
    </row>
    <row r="17" spans="1:7" x14ac:dyDescent="0.25">
      <c r="A17" s="13" t="s">
        <v>0</v>
      </c>
      <c r="B17" s="15"/>
      <c r="C17" s="15"/>
      <c r="D17" s="16">
        <f>SUM(D16:D16)</f>
        <v>65000</v>
      </c>
      <c r="E17" s="6"/>
      <c r="F17"/>
      <c r="G17"/>
    </row>
    <row r="18" spans="1:7" ht="15.75" thickBot="1" x14ac:dyDescent="0.3"/>
    <row r="19" spans="1:7" ht="15.75" thickBot="1" x14ac:dyDescent="0.3">
      <c r="A19" s="21"/>
      <c r="B19" s="1" t="s">
        <v>6</v>
      </c>
      <c r="C19" s="5"/>
      <c r="D19" s="22">
        <f>D13+D17</f>
        <v>620900</v>
      </c>
      <c r="E19"/>
      <c r="F19"/>
      <c r="G19"/>
    </row>
    <row r="20" spans="1:7" x14ac:dyDescent="0.25">
      <c r="A20" s="21"/>
      <c r="B20" s="21"/>
      <c r="C20" s="21"/>
      <c r="D20" s="1"/>
      <c r="E20"/>
    </row>
    <row r="21" spans="1:7" x14ac:dyDescent="0.25">
      <c r="A21" s="25" t="s">
        <v>22</v>
      </c>
      <c r="B21" s="26" t="s">
        <v>23</v>
      </c>
      <c r="C21" s="31"/>
      <c r="D21" s="31"/>
      <c r="E21" s="6"/>
      <c r="F21"/>
      <c r="G21"/>
    </row>
    <row r="22" spans="1:7" x14ac:dyDescent="0.25">
      <c r="A22" s="10" t="s">
        <v>24</v>
      </c>
      <c r="B22" s="30">
        <v>0</v>
      </c>
      <c r="C22" s="32"/>
      <c r="D22" s="33"/>
      <c r="E22" s="6"/>
      <c r="F22"/>
      <c r="G22"/>
    </row>
    <row r="23" spans="1:7" x14ac:dyDescent="0.25">
      <c r="A23" s="10" t="s">
        <v>25</v>
      </c>
      <c r="B23" s="30">
        <v>0</v>
      </c>
      <c r="C23" s="32"/>
      <c r="D23" s="33"/>
      <c r="E23" s="6"/>
      <c r="F23"/>
      <c r="G23"/>
    </row>
    <row r="24" spans="1:7" x14ac:dyDescent="0.25">
      <c r="A24" s="10" t="s">
        <v>26</v>
      </c>
      <c r="B24" s="30">
        <v>0</v>
      </c>
      <c r="C24" s="32"/>
      <c r="D24" s="33"/>
      <c r="E24" s="6"/>
      <c r="F24"/>
      <c r="G24"/>
    </row>
    <row r="25" spans="1:7" x14ac:dyDescent="0.25">
      <c r="A25" s="13" t="s">
        <v>0</v>
      </c>
      <c r="B25" s="14"/>
      <c r="C25" s="34"/>
      <c r="D25" s="35"/>
      <c r="E25" s="6"/>
      <c r="F25"/>
      <c r="G25"/>
    </row>
    <row r="26" spans="1:7" x14ac:dyDescent="0.25">
      <c r="A26" s="21"/>
      <c r="B26" s="21"/>
      <c r="C26" s="21"/>
      <c r="D26" s="1"/>
      <c r="E26"/>
    </row>
    <row r="27" spans="1:7" x14ac:dyDescent="0.25">
      <c r="A27" s="23" t="s">
        <v>20</v>
      </c>
      <c r="B27" s="23"/>
      <c r="C27" s="23"/>
      <c r="D27" s="23"/>
      <c r="E27" s="23"/>
    </row>
    <row r="28" spans="1:7" x14ac:dyDescent="0.25">
      <c r="A28" s="23" t="s">
        <v>15</v>
      </c>
      <c r="B28" s="23"/>
      <c r="C28" s="23"/>
      <c r="D28" s="23"/>
      <c r="E28" s="23"/>
    </row>
    <row r="29" spans="1:7" x14ac:dyDescent="0.25">
      <c r="A29" s="2"/>
      <c r="B29" s="2"/>
      <c r="C29" s="2"/>
      <c r="D29" s="3"/>
      <c r="E29" s="4"/>
    </row>
    <row r="30" spans="1:7" ht="21" customHeight="1" x14ac:dyDescent="0.25">
      <c r="A30" s="27" t="s">
        <v>2</v>
      </c>
      <c r="B30" s="28"/>
      <c r="C30" s="29"/>
      <c r="D30" s="29"/>
      <c r="E30" s="4"/>
    </row>
    <row r="31" spans="1:7" ht="21" customHeight="1" x14ac:dyDescent="0.25">
      <c r="A31" s="27" t="s">
        <v>3</v>
      </c>
      <c r="B31" s="28"/>
      <c r="C31" s="29"/>
      <c r="D31" s="29"/>
      <c r="E31" s="4"/>
    </row>
    <row r="32" spans="1:7" ht="57" customHeight="1" x14ac:dyDescent="0.25">
      <c r="A32" s="27" t="s">
        <v>4</v>
      </c>
      <c r="B32" s="28"/>
      <c r="C32" s="29"/>
      <c r="D32" s="29"/>
      <c r="E32" s="4"/>
    </row>
    <row r="33" spans="1:5" ht="21" customHeight="1" x14ac:dyDescent="0.25">
      <c r="A33" s="27" t="s">
        <v>5</v>
      </c>
      <c r="B33" s="28"/>
      <c r="C33" s="29"/>
      <c r="D33" s="29"/>
      <c r="E33" s="4"/>
    </row>
  </sheetData>
  <sheetProtection algorithmName="SHA-512" hashValue="RXTSI0XKCDqVqULZrrkXPb/KGUMbeUz8lPpRf0MLMb9hGoQcT4y0ukX9TKIk+6gOlbmhGMGnhYI311J7rFCeMQ==" saltValue="1+IAgkL5YxIHYjV56YHUsQ==" spinCount="100000" sheet="1" objects="1" scenarios="1"/>
  <mergeCells count="4">
    <mergeCell ref="B30:D30"/>
    <mergeCell ref="B31:D31"/>
    <mergeCell ref="B32:D32"/>
    <mergeCell ref="B33:D33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81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40B8726-78AD-4DE4-956C-6C7FFC5C4067}">
  <ds:schemaRefs>
    <ds:schemaRef ds:uri="http://schemas.microsoft.com/office/infopath/2007/PartnerControls"/>
    <ds:schemaRef ds:uri="42f80d89-c0ac-48c0-b9d4-e51a985ba60e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purl.org/dc/elements/1.1/"/>
    <ds:schemaRef ds:uri="http://purl.org/dc/dcmitype/"/>
    <ds:schemaRef ds:uri="http://schemas.microsoft.com/office/2006/metadata/properties"/>
    <ds:schemaRef ds:uri="http://www.w3.org/XML/1998/namespace"/>
    <ds:schemaRef ds:uri="4f7a1ba3-2415-40f8-897f-cbc9e8918319"/>
    <ds:schemaRef ds:uri="e7fee12f-7364-4350-a58e-b9a3dabb10bc"/>
  </ds:schemaRefs>
</ds:datastoreItem>
</file>

<file path=customXml/itemProps2.xml><?xml version="1.0" encoding="utf-8"?>
<ds:datastoreItem xmlns:ds="http://schemas.openxmlformats.org/officeDocument/2006/customXml" ds:itemID="{E986F4B6-FCED-474C-8894-753AF3AB56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47D7F03-96BE-44FF-A6E2-43F4651DC0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Calculatieblad.xlsx</dc:title>
  <dc:creator>dkeizers</dc:creator>
  <cp:lastModifiedBy>Ramon Nieuwenhuizen | Inkada Inkoop &amp; Advies</cp:lastModifiedBy>
  <cp:lastPrinted>2025-05-22T13:47:40Z</cp:lastPrinted>
  <dcterms:created xsi:type="dcterms:W3CDTF">2011-04-27T13:02:07Z</dcterms:created>
  <dcterms:modified xsi:type="dcterms:W3CDTF">2025-05-22T13:57:30Z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