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Aanb.Rioolgemalen/Shared Documents/General/Opdracht 2 Onderhoud en storingen/02. Nota van Inlichtingen/"/>
    </mc:Choice>
  </mc:AlternateContent>
  <xr:revisionPtr revIDLastSave="383" documentId="8_{D4EBA481-C0A4-43B2-8A96-A1A28D94B544}" xr6:coauthVersionLast="47" xr6:coauthVersionMax="47" xr10:uidLastSave="{C4C16D39-44E8-4EF9-8AAD-AD5AA30226B1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Blad1!$A$1:$H$197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9" i="1" l="1"/>
  <c r="G71" i="1"/>
  <c r="G57" i="1"/>
  <c r="G79" i="1"/>
  <c r="G152" i="1"/>
  <c r="G153" i="1"/>
  <c r="G154" i="1"/>
  <c r="G155" i="1"/>
  <c r="G156" i="1"/>
  <c r="G157" i="1"/>
  <c r="G158" i="1"/>
  <c r="G85" i="1"/>
  <c r="G92" i="1"/>
  <c r="G91" i="1"/>
  <c r="G90" i="1"/>
  <c r="G89" i="1"/>
  <c r="G88" i="1"/>
  <c r="G87" i="1"/>
  <c r="G84" i="1"/>
  <c r="G83" i="1"/>
  <c r="G82" i="1"/>
  <c r="G81" i="1"/>
  <c r="G80" i="1"/>
  <c r="G161" i="1"/>
  <c r="G160" i="1"/>
  <c r="G159" i="1"/>
  <c r="G151" i="1"/>
  <c r="G38" i="1"/>
  <c r="G145" i="1"/>
  <c r="G171" i="1"/>
  <c r="G76" i="1" l="1"/>
  <c r="G73" i="1"/>
  <c r="G163" i="1"/>
  <c r="G164" i="1"/>
  <c r="G165" i="1"/>
  <c r="G166" i="1"/>
  <c r="G167" i="1"/>
  <c r="G173" i="1" s="1"/>
  <c r="G105" i="1" l="1"/>
  <c r="G94" i="1"/>
  <c r="G95" i="1"/>
  <c r="G96" i="1"/>
  <c r="G97" i="1"/>
  <c r="G98" i="1"/>
  <c r="G99" i="1"/>
  <c r="G101" i="1"/>
  <c r="G102" i="1"/>
  <c r="G103" i="1"/>
  <c r="G104" i="1"/>
  <c r="G106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29" i="1"/>
  <c r="G130" i="1"/>
  <c r="G131" i="1"/>
  <c r="G132" i="1"/>
  <c r="G134" i="1"/>
  <c r="G135" i="1"/>
  <c r="G136" i="1"/>
  <c r="G137" i="1"/>
  <c r="G139" i="1"/>
  <c r="G138" i="1"/>
  <c r="G140" i="1"/>
  <c r="G141" i="1"/>
  <c r="G142" i="1"/>
  <c r="G143" i="1"/>
  <c r="G144" i="1"/>
  <c r="G146" i="1"/>
  <c r="G147" i="1"/>
  <c r="G148" i="1"/>
  <c r="G149" i="1"/>
  <c r="G168" i="1"/>
  <c r="G169" i="1"/>
  <c r="G170" i="1"/>
  <c r="G75" i="1"/>
  <c r="G72" i="1"/>
  <c r="D181" i="1" l="1"/>
  <c r="D182" i="1" s="1"/>
  <c r="G54" i="1" l="1"/>
  <c r="G55" i="1"/>
  <c r="G56" i="1"/>
  <c r="G58" i="1"/>
  <c r="G45" i="1" l="1"/>
  <c r="G44" i="1"/>
  <c r="G43" i="1"/>
  <c r="G42" i="1"/>
  <c r="G40" i="1"/>
  <c r="G41" i="1"/>
  <c r="G39" i="1"/>
  <c r="G46" i="1" l="1"/>
  <c r="G59" i="1" l="1"/>
  <c r="D180" i="1" s="1"/>
</calcChain>
</file>

<file path=xl/sharedStrings.xml><?xml version="1.0" encoding="utf-8"?>
<sst xmlns="http://schemas.openxmlformats.org/spreadsheetml/2006/main" count="387" uniqueCount="275">
  <si>
    <t>Bijlage Inschrijfstaat</t>
  </si>
  <si>
    <t>Het betreft de inschrijfstaat voor de overeenkomst preventief- en correctief onderhoud (druk)rioolgemalen</t>
  </si>
  <si>
    <t>Let op bij het invullen van de inschrijving:</t>
  </si>
  <si>
    <t>De inschrijver moet marktconforme prijzen aanbieden.</t>
  </si>
  <si>
    <t>Zeer lage prijzen worden niet geaccepteerd en leiden tot uitsluiting.</t>
  </si>
  <si>
    <t>Over de inschrijfstaat:</t>
  </si>
  <si>
    <t>Als je eenheidsprijzen invult, rekent de inschrijfstaat automatisch uit:</t>
  </si>
  <si>
    <t>Wat de jaartotalen per onderdeel zijn.</t>
  </si>
  <si>
    <t>Wat de totaalprijs per onderdeel is.</t>
  </si>
  <si>
    <t>Wat de totale inschrijfsom is.</t>
  </si>
  <si>
    <t>Deze bedragen moet je overnemen in het inschrijvingsbiljet</t>
  </si>
  <si>
    <t>De eenheidsprijzen zijn inclusief:</t>
  </si>
  <si>
    <t>Eenmalige kosten</t>
  </si>
  <si>
    <t>Uitvoeringskosten</t>
  </si>
  <si>
    <t>Algemene kosten</t>
  </si>
  <si>
    <t>Winst en risico</t>
  </si>
  <si>
    <t>Belangrijk:</t>
  </si>
  <si>
    <t>De inschrijfstaat telt automatisch op, maar de inschrijver blijft zelf verantwoordelijk voor de juiste prijzen.</t>
  </si>
  <si>
    <t>Afwijking van de UAV 2012:</t>
  </si>
  <si>
    <t>Als de werkelijke hoeveelheid meer dan 10% afwijkt, blijven de afgesproken verrekenprijzen gelden.</t>
  </si>
  <si>
    <t>Bij een lagere hoeveelheid krijg je geen extra vergoeding.</t>
  </si>
  <si>
    <t>Onderdeel : Totaalprijs preventief onderhoud</t>
  </si>
  <si>
    <t xml:space="preserve">In onderdeel 1 wordt aangegeven wat de kosten zijn voor de preventieve onderhoudswerkzaamheden als omschreven </t>
  </si>
  <si>
    <t>in hoofdstuk 3 van het PvE. De eenheidsprijzen dienen te worden ingevuld in het geelgearceerde deel.</t>
  </si>
  <si>
    <t xml:space="preserve">Post nr. </t>
  </si>
  <si>
    <t>Onderdeel</t>
  </si>
  <si>
    <t>Hoeveelheid per jaar Totaal</t>
  </si>
  <si>
    <t>Eenheid</t>
  </si>
  <si>
    <t>Eenheidsprijs</t>
  </si>
  <si>
    <t>Totaalprijs per jaar</t>
  </si>
  <si>
    <t>1.1</t>
  </si>
  <si>
    <t>Bergbezinkbassin</t>
  </si>
  <si>
    <t>Stuks</t>
  </si>
  <si>
    <t>1.2</t>
  </si>
  <si>
    <t>Bergbezinkriool</t>
  </si>
  <si>
    <t>1.3</t>
  </si>
  <si>
    <t>Luchtpers installatie</t>
  </si>
  <si>
    <t>1.4</t>
  </si>
  <si>
    <t>Minigemaal</t>
  </si>
  <si>
    <t>1.5</t>
  </si>
  <si>
    <t>Opvoergemaal</t>
  </si>
  <si>
    <t>1.6</t>
  </si>
  <si>
    <t>Rioolgemaal</t>
  </si>
  <si>
    <t>1.7</t>
  </si>
  <si>
    <t>Tunnelgemaal</t>
  </si>
  <si>
    <t>1.8</t>
  </si>
  <si>
    <t>Woonbootunit (hydrofoor)</t>
  </si>
  <si>
    <t>Totaalprijs preventief onderhoud, exclusief BTW.</t>
  </si>
  <si>
    <t>Onderdeel 2: Totaalprijs correctief onderhoud</t>
  </si>
  <si>
    <t>In onderdeel 2 wordt een opgave gevraagd van de vaste kosten die gemaakt worden voor het oplossen van alle gemelde storingen, als omschreven</t>
  </si>
  <si>
    <t>in hoofdstuk 5 van het PvE. Het tijdstip en de urgentie van de melding is hierin maatgevend. De eenheidsprijzen dienen te worden ingevuld in het geelgearceerde deel.</t>
  </si>
  <si>
    <t>Indicatieve totaalprijs per jaar</t>
  </si>
  <si>
    <t>2.1</t>
  </si>
  <si>
    <t>Verhelpen van zeer hoog urgente storingen tussen 07.00 uur en 17.00 uur op kantoordagen.</t>
  </si>
  <si>
    <t>2.2</t>
  </si>
  <si>
    <t xml:space="preserve">Verhelpen van zeer hoog urgente storingen buiten 07.00 uur en 17.00 uur op kantoordagen (dus nachten en weekenden). </t>
  </si>
  <si>
    <t>2.3</t>
  </si>
  <si>
    <t>Verhelpen van overige storingen tussen 07.00 uur en 17.00 uur op kantoordagen, na opdracht opdrachtgever</t>
  </si>
  <si>
    <t>2.4</t>
  </si>
  <si>
    <t>Verhelpen van overige storingen buiten 07.00 uur en 17.00 uur op kantoordagen (dus nachten en weekenden), na opdracht opdrachtgever</t>
  </si>
  <si>
    <t>2.5</t>
  </si>
  <si>
    <t>Monitoren hoofdpost gedurende het jaar (post)</t>
  </si>
  <si>
    <t>stuks</t>
  </si>
  <si>
    <t>Totaalprijs correctief onderhoud, exclusief BTW.</t>
  </si>
  <si>
    <t>Onderdeel 3: Totaalprijs Verrekenprijzen veelgebruikte (reserve/vervangings) onderdelen</t>
  </si>
  <si>
    <t xml:space="preserve">In onderdeel 3 wordt aangegeven wat de vaste verrekenprijzen zijn voor de te leveren en vervangen onderdelen welke tijdens de inspectie, storings- en 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</si>
  <si>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</si>
  <si>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</si>
  <si>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>De verrekenprijzen dienen te worden ingevuld in het geelgearceerde deel.</t>
  </si>
  <si>
    <t>Vervangen materialen dienen afgeleverd te worden bij gemeentewerf.</t>
  </si>
  <si>
    <t>Fictieve hoeveelheid per jaar</t>
  </si>
  <si>
    <t>Verrekenprijs</t>
  </si>
  <si>
    <t>Fictieve totaalprijs per jaar</t>
  </si>
  <si>
    <t>Verrekenprijzen arbeid + directielevering</t>
  </si>
  <si>
    <t>3.1</t>
  </si>
  <si>
    <t>Vervangen pompen drukrioolgemaal, ophalen bij gemeentewerf,
monteren, installeren, in gebruik stellen en paspoort updaten. 
Oude pomp afleveren bij gemeentewerf.</t>
  </si>
  <si>
    <t>3.2</t>
  </si>
  <si>
    <t>Vervangen besturingsunit drukrioolgemaal (directielevering) ophalen op gemeentewerf, monteren, installeren, in gebruik stellen en paspoort updaten. 
Oude besturingsunit afleveren bij gemeentewerf.</t>
  </si>
  <si>
    <t>3.3</t>
  </si>
  <si>
    <t>Vervangen PLC (directielevering) ophalen op gemeentewerf, verwijderen bestaande PLC, monteren nieuwe PLC, installeren, in gebruik stellen en paspoort updaten. 
Oude PLC afleveren bij gemeentewerf.</t>
  </si>
  <si>
    <t>Verrekenprijzen arbeid</t>
  </si>
  <si>
    <t>4.1</t>
  </si>
  <si>
    <t>Werkzaamheden MAW: update paspoort incl. foto's</t>
  </si>
  <si>
    <t>4.2</t>
  </si>
  <si>
    <t>Uurtarief servicevoertuig incl. personeel</t>
  </si>
  <si>
    <t>Uur</t>
  </si>
  <si>
    <t>Verrekenprijzen arbeid + materiaal</t>
  </si>
  <si>
    <t>Pompen</t>
  </si>
  <si>
    <t>5.1</t>
  </si>
  <si>
    <t>Noardling - DSP22-05 BB 1,5kW</t>
  </si>
  <si>
    <t>5.2</t>
  </si>
  <si>
    <t>Noardling - DSP22-07 BD 2,8kW</t>
  </si>
  <si>
    <t>5.3</t>
  </si>
  <si>
    <t>Noardling - DSP22-08 BD 2,8kW</t>
  </si>
  <si>
    <t>5.4</t>
  </si>
  <si>
    <t>5.5</t>
  </si>
  <si>
    <t>5.6</t>
  </si>
  <si>
    <t>5.7</t>
  </si>
  <si>
    <t>Pomponderdelen</t>
  </si>
  <si>
    <t>6.1</t>
  </si>
  <si>
    <t>Verversen olie pomp rioolgemaal</t>
  </si>
  <si>
    <t>6.2</t>
  </si>
  <si>
    <t>Waaier tbv DSP22-05 BB</t>
  </si>
  <si>
    <t>6.3</t>
  </si>
  <si>
    <t>Waaier tbv DSP22-07 BD</t>
  </si>
  <si>
    <t>6.4</t>
  </si>
  <si>
    <t>Waaier tbv DSP22-08 BD</t>
  </si>
  <si>
    <t>6.5</t>
  </si>
  <si>
    <t>Waaier 210 tbv Xylem Flygt 3068.170</t>
  </si>
  <si>
    <t>6.6</t>
  </si>
  <si>
    <t>Waaier 250 tbv Xylem Flygt 3069.170</t>
  </si>
  <si>
    <t>Hijsketting</t>
  </si>
  <si>
    <t>7.1</t>
  </si>
  <si>
    <t xml:space="preserve">Hijsketting RVS316  rioolgemaal L=7 m incl. RVS harpsluiting en veiligheidscertificaat
t/m 80 kg schalmdikte 6 mm, harpsluiting M8. </t>
  </si>
  <si>
    <t>Hijsketting RVS316  rioolgemaal L=7 m incl. RVS harpsluiting en veiligheidscertificaat
Zwaarder dan 80 kg  schalmdikte 8 mm, harpsluiting M10</t>
  </si>
  <si>
    <t xml:space="preserve">Hijsketting RVS316  rioolgemaal L=5 m incl. RVS harpsluiting en veiligheidscertificaat
t/m 80 kg schalmdikte 6 mm, harpsluiting M8. </t>
  </si>
  <si>
    <t>Hijsketting RVS316 rioolgemaal L=5 m incl. RVS harpsluiting en veiligheidscertificaat
Zwaarder dan 80 kg  schalmdikte 8 mm, harpsluiting M10</t>
  </si>
  <si>
    <t>Hijsketting minigemaal L=4 m incl. RVS harpsluiting</t>
  </si>
  <si>
    <t>Ophanghaak RVS316</t>
  </si>
  <si>
    <t>Geleidenstang</t>
  </si>
  <si>
    <t>Geleidestang 3/4" (26,9x2,0 mm) per m, materiaal RVS316</t>
  </si>
  <si>
    <t>m</t>
  </si>
  <si>
    <t>7.2</t>
  </si>
  <si>
    <t>Geleidestang 1 1/4" (42,4x2,0 mm) per m, materiaal RVS316</t>
  </si>
  <si>
    <t>7.3</t>
  </si>
  <si>
    <t>Geleidestang 2" (60,3x2,0 mm) per m, materiaal RVS316</t>
  </si>
  <si>
    <t>7.4</t>
  </si>
  <si>
    <t>Geleidestanghouder 2", materiaal RVS316</t>
  </si>
  <si>
    <t>7.5</t>
  </si>
  <si>
    <t>Geleidestanghouder 1 1/4", materiaal RVS316</t>
  </si>
  <si>
    <t>7.6</t>
  </si>
  <si>
    <t>Geleidestanghouder 3/4", materiaal RVS316</t>
  </si>
  <si>
    <t>Leidingwerk</t>
  </si>
  <si>
    <t>8.1</t>
  </si>
  <si>
    <t>Balkeerklep 5/4", materiaal gietijzer</t>
  </si>
  <si>
    <t>8.2</t>
  </si>
  <si>
    <t>Balkeerklep 1,5", materiaal gietijzer</t>
  </si>
  <si>
    <t>8.3</t>
  </si>
  <si>
    <t>Balkeerklep 2", materiaal gietijzer</t>
  </si>
  <si>
    <t>8.4</t>
  </si>
  <si>
    <t>Balkeerklep 80 mm, materiaal gietijzer</t>
  </si>
  <si>
    <t>8.5</t>
  </si>
  <si>
    <t>Balkeerklep 100 mm, materiaal gietijzer</t>
  </si>
  <si>
    <t>8.6</t>
  </si>
  <si>
    <t>Persleiding 2" in gemaal per m, RVS316</t>
  </si>
  <si>
    <t>8.7</t>
  </si>
  <si>
    <t>Persleiding 63mm in gemaal per m, HDPE</t>
  </si>
  <si>
    <t>8.8</t>
  </si>
  <si>
    <t>Persleiding 75mm in gemaal per m, HDPE</t>
  </si>
  <si>
    <t>8.9</t>
  </si>
  <si>
    <t>Persleiding 90mm in gemaal per m, HDPE</t>
  </si>
  <si>
    <t>8.10</t>
  </si>
  <si>
    <t>Flygt voetbocht DN50, materiaal gietijzer</t>
  </si>
  <si>
    <t>8.11</t>
  </si>
  <si>
    <t>Flygt voetbocht DN80, materiaal gietijzer</t>
  </si>
  <si>
    <t>8.12</t>
  </si>
  <si>
    <t>Flygt voetbocht DN100, materiaal gietijzer</t>
  </si>
  <si>
    <t>8.13</t>
  </si>
  <si>
    <t>Kogelkraanafsluiter 2", materiaal RVS316</t>
  </si>
  <si>
    <t>8.14</t>
  </si>
  <si>
    <t>Muurdoorvoer 2" (minigemaal) incl. graafwerkzaamheden</t>
  </si>
  <si>
    <t>8.15</t>
  </si>
  <si>
    <t>Verloop 2" naar 1,5" of 5/4"</t>
  </si>
  <si>
    <t>8.16</t>
  </si>
  <si>
    <t xml:space="preserve">Compleet leidingwerk minigemaal: 
          1x Voetbocht DN50;  
          1x Balkeerklep DN50;  
          Persleiding 63 mm HDPE incl. mof en verbindingsstukken; 
          1x Knie 63 mm HDPE'; 
          1x Kogelafsluiter 2"; 
          1x verloop stuk 5/4" indien van toepassing.
          1x koppeling 2'' of 5/4"; </t>
  </si>
  <si>
    <t>Buitenkast en sokkel</t>
  </si>
  <si>
    <t>9.1</t>
  </si>
  <si>
    <t>Buitenopstellingskast RH 800
Afmetingen: 1150x800x350 mm (HxBXD), RAL6009, slottype: eurocilinder en t.b.v. energiebedrijf het slottype , voorbereid met sparing t.b.v. antenne/rode lamp. 
Kast voldoet tevens aan CAM eisen.</t>
  </si>
  <si>
    <t>9.2</t>
  </si>
  <si>
    <t>Buitenopstellingskast RH 1200
Afmetingen: 1150x1200x350 mm (HxBXD), RAL6009, slottype: eurocilinder en t.b.v. energiebedrijf het slottype , voorbereid met sparing t.b.v. antenne. 
Kast voldoet tevens aan CAM eisen.</t>
  </si>
  <si>
    <t>9.3</t>
  </si>
  <si>
    <t>Buitenopstellingskast PSZ445 (592x425x270), scharnierende deur, eurocilinder</t>
  </si>
  <si>
    <t>9.4</t>
  </si>
  <si>
    <t>Sokkel t.b.v. RH-800</t>
  </si>
  <si>
    <t>9.5</t>
  </si>
  <si>
    <t>Sokkel t.b.v. RH1200</t>
  </si>
  <si>
    <t>9.6</t>
  </si>
  <si>
    <t>Sokkel t.b.v. PSZ445</t>
  </si>
  <si>
    <t>9.7</t>
  </si>
  <si>
    <t>Afdichten mantelbuis (toepassen CELLPACK - DUCT SEAL art. NO 240357)</t>
  </si>
  <si>
    <t>9.8</t>
  </si>
  <si>
    <t>Hydrokorrels in buitenopstellingskast</t>
  </si>
  <si>
    <t>Elektrische componenten (ABB S200 serie of gelijkwaardig)</t>
  </si>
  <si>
    <t>10.1</t>
  </si>
  <si>
    <t>Magneetschakelaar tot 3 kW</t>
  </si>
  <si>
    <t>10.2</t>
  </si>
  <si>
    <t>Magneetschakelaar van 3 tot 5 kW</t>
  </si>
  <si>
    <t>10.3</t>
  </si>
  <si>
    <t>Thermische blok 2 - 4,5A</t>
  </si>
  <si>
    <t>10.4</t>
  </si>
  <si>
    <t>Thermische blok 4 - 7A</t>
  </si>
  <si>
    <t>10.5</t>
  </si>
  <si>
    <t>Motorbeveiligingsschakelaar 2,5-4A</t>
  </si>
  <si>
    <t>10.6</t>
  </si>
  <si>
    <t>Motorbeveiligingsschakelaar 4-6,3A</t>
  </si>
  <si>
    <t>10.7</t>
  </si>
  <si>
    <t>Aardlekschakelaar 40A, 3P, 30mA, type A (Geschikt voor toepassing in circuit zonder 0)</t>
  </si>
  <si>
    <t>10.8</t>
  </si>
  <si>
    <t>Aardlekschakelaar 63A, 3P, 30mA, type A (Geschikt voor toepassing in circuit zonder 0)</t>
  </si>
  <si>
    <t>10.9</t>
  </si>
  <si>
    <t>Aardlekschakelaar 40A, 3P+N, 300mA, type A</t>
  </si>
  <si>
    <t>10.10</t>
  </si>
  <si>
    <t>Aardlekschakelaar 63A, 3P+N, 300mA, type A</t>
  </si>
  <si>
    <t>10.11</t>
  </si>
  <si>
    <t>Aardlekautomaat 16A, 1P+N, Kar. B, 30mA, Type A</t>
  </si>
  <si>
    <t>10.12</t>
  </si>
  <si>
    <t>Voeding 240Vac - 24 Vdc</t>
  </si>
  <si>
    <t>10.13</t>
  </si>
  <si>
    <t>Installatieautomaat C10A, 3P</t>
  </si>
  <si>
    <t>10.14</t>
  </si>
  <si>
    <t>Installatieautomaat C16A, 3P</t>
  </si>
  <si>
    <t>10.15</t>
  </si>
  <si>
    <t>Installatieautomaat C20A, 3P</t>
  </si>
  <si>
    <t>10.16</t>
  </si>
  <si>
    <t>Rode storingslamp LED, slagvast</t>
  </si>
  <si>
    <t>Regel- en installatieapparatuur</t>
  </si>
  <si>
    <t>11.1</t>
  </si>
  <si>
    <t>Vervangen Mitsubishi CPU FX3U PLC</t>
  </si>
  <si>
    <t>11.2</t>
  </si>
  <si>
    <t>Communicatie module Mitsubihi</t>
  </si>
  <si>
    <t>11.3</t>
  </si>
  <si>
    <t>Analoge ingangsmodule met 4 analoge ingangen</t>
  </si>
  <si>
    <t>11.4</t>
  </si>
  <si>
    <t>Digitale uibreidingsmodule met 8 digitale ingangen</t>
  </si>
  <si>
    <t>11.5</t>
  </si>
  <si>
    <t>Bedieningspaneeel, Schneider, HMISTU, incl. achterdeel</t>
  </si>
  <si>
    <t>11.6</t>
  </si>
  <si>
    <t>Kabel PLC-bedieningspaneel Schneider</t>
  </si>
  <si>
    <t>11.7</t>
  </si>
  <si>
    <t>GSM-antenne, Adesys, vandaalbestendig</t>
  </si>
  <si>
    <t>11.8</t>
  </si>
  <si>
    <t>Kabel PLC-modem, lengte 15cm</t>
  </si>
  <si>
    <t>11.9</t>
  </si>
  <si>
    <t>Installatie besturingssoftware t.b.v. telemetrysysteem - Mous Aquaweb</t>
  </si>
  <si>
    <t>11.10</t>
  </si>
  <si>
    <t>Vervangen Adesys Severa modem 4G SVM2000-I</t>
  </si>
  <si>
    <t>11.11</t>
  </si>
  <si>
    <t>Installatie X15 software op Adesys Severa modem</t>
  </si>
  <si>
    <t>Niveausensoren</t>
  </si>
  <si>
    <t>12.1</t>
  </si>
  <si>
    <t>Vlotter incl. 10 m1 kabel en gewicht, typ ENM-10, Flygt</t>
  </si>
  <si>
    <t>12.2</t>
  </si>
  <si>
    <t>Niveauwipper  incl. 10 m1 kabel, type NF-5</t>
  </si>
  <si>
    <t>12.3</t>
  </si>
  <si>
    <t>Radar incl. 10 m1 kabel, type C11, Vega incl. bevestigingsbeugel (RVS)</t>
  </si>
  <si>
    <t>12.4</t>
  </si>
  <si>
    <t>Radar incl. 10 m1 kabel, type C22, Vega incl. bevestigingsbeugel (RVS)</t>
  </si>
  <si>
    <t>12.5</t>
  </si>
  <si>
    <t xml:space="preserve">Drukopnemer incl. 10 m1 kabel, type Vegawell 52 4...20mA incl. spankabel en afspangewicht (RVS) </t>
  </si>
  <si>
    <t>Overige werkzaamheden</t>
  </si>
  <si>
    <t>13.1</t>
  </si>
  <si>
    <t>Verbinden kabels d.m.v. gietmof incl. materiaal (4aders/6 mm2 of 10 mm2)</t>
  </si>
  <si>
    <t>13.2</t>
  </si>
  <si>
    <t>KLIC-melding</t>
  </si>
  <si>
    <t>13.3</t>
  </si>
  <si>
    <t>Halve rijbaan afzetting</t>
  </si>
  <si>
    <t>Totaalprijs verrekenprijzen veelgebruikte (reserve/vervangings) onderdelen, exclusief BTW.</t>
  </si>
  <si>
    <t xml:space="preserve">De volgende gegevens dienen te worden vermeld in Bijlage 2: Inschrijvingsbiljet </t>
  </si>
  <si>
    <t>Onderdeel 1 Totaalprijs preventief onderhoud</t>
  </si>
  <si>
    <t>Onderdeel 2 Totaalprijs correctief onderhoud</t>
  </si>
  <si>
    <t>Onderdeel 3 Totaalprijs verrekenprijzen veelgebruikte (reserve/vervangings) onderdelen</t>
  </si>
  <si>
    <t xml:space="preserve">Totale inschrijfsom, exclusief BTW. </t>
  </si>
  <si>
    <t>De inschrijver:</t>
  </si>
  <si>
    <t>________________________________________(bedrijfsnaam)</t>
  </si>
  <si>
    <t>________________________________________(adres)</t>
  </si>
  <si>
    <t>________________________________________(postcode)</t>
  </si>
  <si>
    <t>________________________________________(plaats)</t>
  </si>
  <si>
    <t>________________________________________ (datum)</t>
  </si>
  <si>
    <t xml:space="preserve">________________________________________ (handtekening)  </t>
  </si>
  <si>
    <t>________________________________________ (naam)</t>
  </si>
  <si>
    <t>________________________________________ (functie)</t>
  </si>
  <si>
    <t>Xylem-Flygt  - MP 3069.170 HT 1,7kW</t>
  </si>
  <si>
    <t xml:space="preserve">Xylem-Flygt  - MP 3069.170 HT 2,4kW </t>
  </si>
  <si>
    <t xml:space="preserve">Xylem-Flygt  - NP 3102.160 MT 3,1kW </t>
  </si>
  <si>
    <t xml:space="preserve">Xylem-Flygt  - MP 3102.170 LT 4,4kW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</si>
</sst>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4" xfId="0" applyFont="1" applyBorder="1"/>
    <xf numFmtId="0" fontId="1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1" fillId="2" borderId="4" xfId="0" applyFont="1" applyFill="1" applyBorder="1"/>
    <xf numFmtId="0" fontId="1" fillId="0" borderId="7" xfId="0" applyFont="1" applyBorder="1"/>
    <xf numFmtId="164" fontId="0" fillId="3" borderId="10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11" xfId="0" applyBorder="1" applyAlignment="1">
      <alignment wrapText="1"/>
    </xf>
    <xf numFmtId="164" fontId="0" fillId="3" borderId="13" xfId="0" applyNumberFormat="1" applyFill="1" applyBorder="1" applyProtection="1">
      <protection locked="0"/>
    </xf>
    <xf numFmtId="0" fontId="6" fillId="0" borderId="1" xfId="1" applyFont="1" applyFill="1" applyBorder="1" applyAlignment="1">
      <alignment wrapText="1"/>
    </xf>
    <xf numFmtId="0" fontId="6" fillId="0" borderId="12" xfId="1" applyFont="1" applyFill="1" applyBorder="1" applyAlignment="1">
      <alignment wrapText="1"/>
    </xf>
    <xf numFmtId="0" fontId="6" fillId="0" borderId="2" xfId="1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0" fontId="0" fillId="0" borderId="2" xfId="0" applyBorder="1" applyAlignment="1">
      <alignment horizontal="right"/>
    </xf>
    <xf numFmtId="0" fontId="7" fillId="0" borderId="1" xfId="1" applyFont="1" applyFill="1" applyBorder="1"/>
    <xf numFmtId="0" fontId="7" fillId="0" borderId="12" xfId="1" applyFont="1" applyFill="1" applyBorder="1"/>
    <xf numFmtId="0" fontId="7" fillId="0" borderId="2" xfId="1" applyFont="1" applyFill="1" applyBorder="1"/>
    <xf numFmtId="164" fontId="0" fillId="0" borderId="0" xfId="0" applyNumberFormat="1"/>
    <xf numFmtId="164" fontId="1" fillId="0" borderId="0" xfId="0" applyNumberFormat="1" applyFont="1"/>
    <xf numFmtId="0" fontId="1" fillId="2" borderId="4" xfId="0" applyFont="1" applyFill="1" applyBorder="1" applyAlignment="1">
      <alignment wrapText="1"/>
    </xf>
    <xf numFmtId="0" fontId="1" fillId="5" borderId="4" xfId="0" applyFont="1" applyFill="1" applyBorder="1"/>
    <xf numFmtId="0" fontId="1" fillId="5" borderId="6" xfId="0" applyFont="1" applyFill="1" applyBorder="1"/>
    <xf numFmtId="0" fontId="1" fillId="0" borderId="2" xfId="0" applyFont="1" applyBorder="1"/>
    <xf numFmtId="0" fontId="6" fillId="0" borderId="1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0" fillId="0" borderId="2" xfId="0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3" borderId="9" xfId="0" applyNumberFormat="1" applyFont="1" applyFill="1" applyBorder="1" applyProtection="1">
      <protection locked="0"/>
    </xf>
    <xf numFmtId="164" fontId="6" fillId="0" borderId="2" xfId="0" applyNumberFormat="1" applyFont="1" applyBorder="1"/>
    <xf numFmtId="0" fontId="9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left" vertical="center" wrapText="1"/>
    </xf>
  </cellXfs>
  <cellStyles count="2">
    <cellStyle name="Ongeldig" xfId="1" builtinId="27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O200"/>
  <sheetViews>
    <sheetView tabSelected="1" view="pageBreakPreview" zoomScale="60" zoomScaleNormal="100" workbookViewId="0">
      <selection activeCell="G167" sqref="G167"/>
    </sheetView>
  </sheetViews>
  <sheetFormatPr defaultRowHeight="15" x14ac:dyDescent="0.25"/>
  <cols>
    <col min="1" max="1" width="5" customWidth="1"/>
    <col min="2" max="2" width="8.140625" style="48" bestFit="1" customWidth="1"/>
    <col min="3" max="3" width="82.7109375" customWidth="1"/>
    <col min="4" max="4" width="19.28515625" customWidth="1"/>
    <col min="5" max="6" width="20.42578125" customWidth="1"/>
    <col min="7" max="7" width="18.42578125" customWidth="1"/>
    <col min="8" max="8" width="6.85546875" customWidth="1"/>
    <col min="9" max="9" width="3.85546875" customWidth="1"/>
  </cols>
  <sheetData>
    <row r="1" spans="3:3" ht="18.75" x14ac:dyDescent="0.3">
      <c r="C1" s="1" t="s">
        <v>0</v>
      </c>
    </row>
    <row r="3" spans="3:3" x14ac:dyDescent="0.25">
      <c r="C3" t="s">
        <v>1</v>
      </c>
    </row>
    <row r="4" spans="3:3" ht="7.5" customHeight="1" x14ac:dyDescent="0.25"/>
    <row r="5" spans="3:3" x14ac:dyDescent="0.25">
      <c r="C5" s="13" t="s">
        <v>2</v>
      </c>
    </row>
    <row r="6" spans="3:3" ht="9" customHeight="1" x14ac:dyDescent="0.25">
      <c r="C6" s="13"/>
    </row>
    <row r="7" spans="3:3" x14ac:dyDescent="0.25">
      <c r="C7" s="13" t="s">
        <v>3</v>
      </c>
    </row>
    <row r="8" spans="3:3" x14ac:dyDescent="0.25">
      <c r="C8" s="13" t="s">
        <v>4</v>
      </c>
    </row>
    <row r="9" spans="3:3" ht="7.5" customHeight="1" x14ac:dyDescent="0.25">
      <c r="C9" s="13"/>
    </row>
    <row r="10" spans="3:3" x14ac:dyDescent="0.25">
      <c r="C10" s="13" t="s">
        <v>5</v>
      </c>
    </row>
    <row r="11" spans="3:3" x14ac:dyDescent="0.25">
      <c r="C11" s="13"/>
    </row>
    <row r="12" spans="3:3" x14ac:dyDescent="0.25">
      <c r="C12" s="13" t="s">
        <v>6</v>
      </c>
    </row>
    <row r="13" spans="3:3" x14ac:dyDescent="0.25">
      <c r="C13" s="13"/>
    </row>
    <row r="14" spans="3:3" x14ac:dyDescent="0.25">
      <c r="C14" s="13" t="s">
        <v>7</v>
      </c>
    </row>
    <row r="15" spans="3:3" x14ac:dyDescent="0.25">
      <c r="C15" s="13" t="s">
        <v>8</v>
      </c>
    </row>
    <row r="16" spans="3:3" x14ac:dyDescent="0.25">
      <c r="C16" s="13" t="s">
        <v>9</v>
      </c>
    </row>
    <row r="17" spans="3:3" ht="7.5" customHeight="1" x14ac:dyDescent="0.25">
      <c r="C17" s="13"/>
    </row>
    <row r="18" spans="3:3" x14ac:dyDescent="0.25">
      <c r="C18" s="13" t="s">
        <v>10</v>
      </c>
    </row>
    <row r="19" spans="3:3" ht="6" customHeight="1" x14ac:dyDescent="0.25">
      <c r="C19" s="13"/>
    </row>
    <row r="20" spans="3:3" x14ac:dyDescent="0.25">
      <c r="C20" s="13" t="s">
        <v>11</v>
      </c>
    </row>
    <row r="21" spans="3:3" x14ac:dyDescent="0.25">
      <c r="C21" s="13" t="s">
        <v>12</v>
      </c>
    </row>
    <row r="22" spans="3:3" x14ac:dyDescent="0.25">
      <c r="C22" s="13" t="s">
        <v>13</v>
      </c>
    </row>
    <row r="23" spans="3:3" x14ac:dyDescent="0.25">
      <c r="C23" s="13" t="s">
        <v>14</v>
      </c>
    </row>
    <row r="24" spans="3:3" x14ac:dyDescent="0.25">
      <c r="C24" s="13" t="s">
        <v>15</v>
      </c>
    </row>
    <row r="25" spans="3:3" ht="9" customHeight="1" x14ac:dyDescent="0.25"/>
    <row r="26" spans="3:3" x14ac:dyDescent="0.25">
      <c r="C26" s="13" t="s">
        <v>16</v>
      </c>
    </row>
    <row r="27" spans="3:3" x14ac:dyDescent="0.25">
      <c r="C27" s="13" t="s">
        <v>17</v>
      </c>
    </row>
    <row r="28" spans="3:3" x14ac:dyDescent="0.25">
      <c r="C28" s="13"/>
    </row>
    <row r="29" spans="3:3" x14ac:dyDescent="0.25">
      <c r="C29" t="s">
        <v>18</v>
      </c>
    </row>
    <row r="30" spans="3:3" x14ac:dyDescent="0.25">
      <c r="C30" s="13" t="s">
        <v>19</v>
      </c>
    </row>
    <row r="31" spans="3:3" x14ac:dyDescent="0.25">
      <c r="C31" s="13" t="s">
        <v>20</v>
      </c>
    </row>
    <row r="33" spans="2:11" x14ac:dyDescent="0.25">
      <c r="C33" s="15" t="s">
        <v>21</v>
      </c>
    </row>
    <row r="34" spans="2:11" x14ac:dyDescent="0.25">
      <c r="C34" t="s">
        <v>22</v>
      </c>
      <c r="K34" s="29"/>
    </row>
    <row r="35" spans="2:11" x14ac:dyDescent="0.25">
      <c r="C35" t="s">
        <v>23</v>
      </c>
    </row>
    <row r="37" spans="2:11" ht="28.5" customHeight="1" x14ac:dyDescent="0.25">
      <c r="B37" s="49" t="s">
        <v>24</v>
      </c>
      <c r="C37" s="20" t="s">
        <v>25</v>
      </c>
      <c r="D37" s="38" t="s">
        <v>26</v>
      </c>
      <c r="E37" s="38" t="s">
        <v>27</v>
      </c>
      <c r="F37" s="20" t="s">
        <v>28</v>
      </c>
      <c r="G37" s="20" t="s">
        <v>29</v>
      </c>
    </row>
    <row r="38" spans="2:11" x14ac:dyDescent="0.25">
      <c r="B38" s="50" t="s">
        <v>30</v>
      </c>
      <c r="C38" s="42" t="s">
        <v>31</v>
      </c>
      <c r="D38" s="32">
        <v>8</v>
      </c>
      <c r="E38" s="35" t="s">
        <v>32</v>
      </c>
      <c r="F38" s="19"/>
      <c r="G38" s="9">
        <f t="shared" ref="G38:G45" si="0">SUM(D38*F38)</f>
        <v>0</v>
      </c>
    </row>
    <row r="39" spans="2:11" x14ac:dyDescent="0.25">
      <c r="B39" s="50" t="s">
        <v>33</v>
      </c>
      <c r="C39" s="42" t="s">
        <v>34</v>
      </c>
      <c r="D39" s="32">
        <v>2</v>
      </c>
      <c r="E39" s="35" t="s">
        <v>32</v>
      </c>
      <c r="F39" s="19"/>
      <c r="G39" s="9">
        <f t="shared" si="0"/>
        <v>0</v>
      </c>
    </row>
    <row r="40" spans="2:11" x14ac:dyDescent="0.25">
      <c r="B40" s="50" t="s">
        <v>35</v>
      </c>
      <c r="C40" s="42" t="s">
        <v>36</v>
      </c>
      <c r="D40" s="32">
        <v>1</v>
      </c>
      <c r="E40" s="35" t="s">
        <v>32</v>
      </c>
      <c r="F40" s="19"/>
      <c r="G40" s="9">
        <f t="shared" si="0"/>
        <v>0</v>
      </c>
    </row>
    <row r="41" spans="2:11" x14ac:dyDescent="0.25">
      <c r="B41" s="50" t="s">
        <v>37</v>
      </c>
      <c r="C41" s="42" t="s">
        <v>38</v>
      </c>
      <c r="D41" s="32">
        <v>54</v>
      </c>
      <c r="E41" s="35" t="s">
        <v>32</v>
      </c>
      <c r="F41" s="19"/>
      <c r="G41" s="9">
        <f t="shared" si="0"/>
        <v>0</v>
      </c>
    </row>
    <row r="42" spans="2:11" x14ac:dyDescent="0.25">
      <c r="B42" s="50" t="s">
        <v>39</v>
      </c>
      <c r="C42" s="42" t="s">
        <v>40</v>
      </c>
      <c r="D42" s="32">
        <v>6</v>
      </c>
      <c r="E42" s="35" t="s">
        <v>32</v>
      </c>
      <c r="F42" s="19"/>
      <c r="G42" s="9">
        <f t="shared" si="0"/>
        <v>0</v>
      </c>
    </row>
    <row r="43" spans="2:11" x14ac:dyDescent="0.25">
      <c r="B43" s="50" t="s">
        <v>41</v>
      </c>
      <c r="C43" s="42" t="s">
        <v>42</v>
      </c>
      <c r="D43" s="32">
        <v>47</v>
      </c>
      <c r="E43" s="35" t="s">
        <v>32</v>
      </c>
      <c r="F43" s="19"/>
      <c r="G43" s="9">
        <f t="shared" si="0"/>
        <v>0</v>
      </c>
    </row>
    <row r="44" spans="2:11" x14ac:dyDescent="0.25">
      <c r="B44" s="50" t="s">
        <v>43</v>
      </c>
      <c r="C44" s="42" t="s">
        <v>44</v>
      </c>
      <c r="D44" s="32">
        <v>2</v>
      </c>
      <c r="E44" s="35" t="s">
        <v>32</v>
      </c>
      <c r="F44" s="19"/>
      <c r="G44" s="9">
        <f t="shared" si="0"/>
        <v>0</v>
      </c>
    </row>
    <row r="45" spans="2:11" x14ac:dyDescent="0.25">
      <c r="B45" s="51" t="s">
        <v>45</v>
      </c>
      <c r="C45" s="24" t="s">
        <v>46</v>
      </c>
      <c r="D45" s="32">
        <v>1</v>
      </c>
      <c r="E45" s="35" t="s">
        <v>32</v>
      </c>
      <c r="F45" s="19"/>
      <c r="G45" s="9">
        <f t="shared" si="0"/>
        <v>0</v>
      </c>
    </row>
    <row r="46" spans="2:11" x14ac:dyDescent="0.25">
      <c r="C46" s="17" t="s">
        <v>47</v>
      </c>
      <c r="D46" s="11"/>
      <c r="E46" s="11"/>
      <c r="F46" s="12"/>
      <c r="G46" s="7">
        <f>SUM(G38:G45)</f>
        <v>0</v>
      </c>
    </row>
    <row r="49" spans="1:7" x14ac:dyDescent="0.25">
      <c r="C49" s="15" t="s">
        <v>48</v>
      </c>
    </row>
    <row r="50" spans="1:7" x14ac:dyDescent="0.25">
      <c r="C50" t="s">
        <v>49</v>
      </c>
    </row>
    <row r="51" spans="1:7" x14ac:dyDescent="0.25">
      <c r="C51" t="s">
        <v>50</v>
      </c>
    </row>
    <row r="53" spans="1:7" ht="30" x14ac:dyDescent="0.25">
      <c r="B53" s="49" t="s">
        <v>24</v>
      </c>
      <c r="C53" s="2" t="s">
        <v>25</v>
      </c>
      <c r="D53" s="38" t="s">
        <v>26</v>
      </c>
      <c r="E53" s="38" t="s">
        <v>27</v>
      </c>
      <c r="F53" s="2" t="s">
        <v>28</v>
      </c>
      <c r="G53" s="30" t="s">
        <v>51</v>
      </c>
    </row>
    <row r="54" spans="1:7" ht="30" x14ac:dyDescent="0.25">
      <c r="B54" s="52" t="s">
        <v>52</v>
      </c>
      <c r="C54" s="26" t="s">
        <v>53</v>
      </c>
      <c r="D54" s="33">
        <v>10</v>
      </c>
      <c r="E54" s="35" t="s">
        <v>32</v>
      </c>
      <c r="F54" s="18"/>
      <c r="G54" s="8">
        <f>SUM(D54*F54)</f>
        <v>0</v>
      </c>
    </row>
    <row r="55" spans="1:7" ht="30" x14ac:dyDescent="0.25">
      <c r="B55" s="50" t="s">
        <v>54</v>
      </c>
      <c r="C55" s="27" t="s">
        <v>55</v>
      </c>
      <c r="D55" s="34">
        <v>30</v>
      </c>
      <c r="E55" s="35" t="s">
        <v>32</v>
      </c>
      <c r="F55" s="25"/>
      <c r="G55" s="9">
        <f>SUM(D55*F55)</f>
        <v>0</v>
      </c>
    </row>
    <row r="56" spans="1:7" ht="30" x14ac:dyDescent="0.25">
      <c r="B56" s="50" t="s">
        <v>56</v>
      </c>
      <c r="C56" s="27" t="s">
        <v>57</v>
      </c>
      <c r="D56" s="35">
        <v>60</v>
      </c>
      <c r="E56" s="35" t="s">
        <v>32</v>
      </c>
      <c r="F56" s="19"/>
      <c r="G56" s="9">
        <f>SUM(D56*F56)</f>
        <v>0</v>
      </c>
    </row>
    <row r="57" spans="1:7" ht="30" x14ac:dyDescent="0.25">
      <c r="B57" s="50" t="s">
        <v>58</v>
      </c>
      <c r="C57" s="27" t="s">
        <v>59</v>
      </c>
      <c r="D57" s="35">
        <v>5</v>
      </c>
      <c r="E57" s="35" t="s">
        <v>32</v>
      </c>
      <c r="F57" s="19"/>
      <c r="G57" s="9">
        <f>SUM(D57*F57)</f>
        <v>0</v>
      </c>
    </row>
    <row r="58" spans="1:7" x14ac:dyDescent="0.25">
      <c r="B58" s="51" t="s">
        <v>60</v>
      </c>
      <c r="C58" s="3" t="s">
        <v>61</v>
      </c>
      <c r="D58" s="28">
        <v>1</v>
      </c>
      <c r="E58" s="35" t="s">
        <v>62</v>
      </c>
      <c r="F58" s="19"/>
      <c r="G58" s="10">
        <f>SUM(D58*F58)</f>
        <v>0</v>
      </c>
    </row>
    <row r="59" spans="1:7" x14ac:dyDescent="0.25">
      <c r="A59" s="29"/>
      <c r="C59" s="17" t="s">
        <v>63</v>
      </c>
      <c r="D59" s="11"/>
      <c r="E59" s="11"/>
      <c r="F59" s="12"/>
      <c r="G59" s="6">
        <f>SUM(G54:G58)</f>
        <v>0</v>
      </c>
    </row>
    <row r="62" spans="1:7" x14ac:dyDescent="0.25">
      <c r="C62" s="15" t="s">
        <v>64</v>
      </c>
    </row>
    <row r="63" spans="1:7" x14ac:dyDescent="0.25">
      <c r="C63" t="s">
        <v>65</v>
      </c>
    </row>
    <row r="64" spans="1:7" x14ac:dyDescent="0.25">
      <c r="C64" t="s">
        <v>66</v>
      </c>
    </row>
    <row r="65" spans="2:7" x14ac:dyDescent="0.25">
      <c r="C65" t="s">
        <v>67</v>
      </c>
    </row>
    <row r="66" spans="2:7" x14ac:dyDescent="0.25">
      <c r="C66" t="s">
        <v>68</v>
      </c>
    </row>
    <row r="67" spans="2:7" x14ac:dyDescent="0.25">
      <c r="C67" t="s">
        <v>69</v>
      </c>
    </row>
    <row r="69" spans="2:7" ht="45" x14ac:dyDescent="0.25">
      <c r="B69" s="49" t="s">
        <v>24</v>
      </c>
      <c r="C69" s="2" t="s">
        <v>25</v>
      </c>
      <c r="D69" s="30" t="s">
        <v>70</v>
      </c>
      <c r="E69" s="30" t="s">
        <v>27</v>
      </c>
      <c r="F69" s="2" t="s">
        <v>71</v>
      </c>
      <c r="G69" s="30" t="s">
        <v>72</v>
      </c>
    </row>
    <row r="70" spans="2:7" x14ac:dyDescent="0.25">
      <c r="B70" s="53"/>
      <c r="C70" s="40" t="s">
        <v>73</v>
      </c>
      <c r="D70" s="39"/>
      <c r="E70" s="39"/>
      <c r="F70" s="39"/>
      <c r="G70" s="39"/>
    </row>
    <row r="71" spans="2:7" ht="45" x14ac:dyDescent="0.25">
      <c r="B71" s="50" t="s">
        <v>74</v>
      </c>
      <c r="C71" s="3" t="s">
        <v>75</v>
      </c>
      <c r="D71" s="35">
        <v>30</v>
      </c>
      <c r="E71" s="35" t="s">
        <v>32</v>
      </c>
      <c r="F71" s="25"/>
      <c r="G71" s="9">
        <f>F71*D71</f>
        <v>0</v>
      </c>
    </row>
    <row r="72" spans="2:7" ht="45" x14ac:dyDescent="0.25">
      <c r="B72" s="50" t="s">
        <v>76</v>
      </c>
      <c r="C72" s="3" t="s">
        <v>77</v>
      </c>
      <c r="D72" s="35">
        <v>30</v>
      </c>
      <c r="E72" s="35" t="s">
        <v>32</v>
      </c>
      <c r="F72" s="25"/>
      <c r="G72" s="9">
        <f>F72*D72</f>
        <v>0</v>
      </c>
    </row>
    <row r="73" spans="2:7" ht="45" x14ac:dyDescent="0.25">
      <c r="B73" s="50" t="s">
        <v>78</v>
      </c>
      <c r="C73" s="3" t="s">
        <v>79</v>
      </c>
      <c r="D73" s="35">
        <v>5</v>
      </c>
      <c r="E73" s="35" t="s">
        <v>32</v>
      </c>
      <c r="F73" s="23"/>
      <c r="G73" s="9">
        <f>F73*D73</f>
        <v>0</v>
      </c>
    </row>
    <row r="74" spans="2:7" x14ac:dyDescent="0.25">
      <c r="B74" s="53"/>
      <c r="C74" s="40" t="s">
        <v>80</v>
      </c>
      <c r="D74" s="39"/>
      <c r="E74" s="39"/>
      <c r="F74" s="39"/>
      <c r="G74" s="39"/>
    </row>
    <row r="75" spans="2:7" x14ac:dyDescent="0.25">
      <c r="B75" s="50" t="s">
        <v>81</v>
      </c>
      <c r="C75" s="43" t="s">
        <v>82</v>
      </c>
      <c r="D75" s="35">
        <v>150</v>
      </c>
      <c r="E75" s="35" t="s">
        <v>32</v>
      </c>
      <c r="F75" s="25"/>
      <c r="G75" s="9">
        <f t="shared" ref="G75:G76" si="1">D75*F75</f>
        <v>0</v>
      </c>
    </row>
    <row r="76" spans="2:7" x14ac:dyDescent="0.25">
      <c r="B76" s="50" t="s">
        <v>83</v>
      </c>
      <c r="C76" s="3" t="s">
        <v>84</v>
      </c>
      <c r="D76" s="35">
        <v>40</v>
      </c>
      <c r="E76" s="45" t="s">
        <v>85</v>
      </c>
      <c r="F76" s="22"/>
      <c r="G76" s="9">
        <f t="shared" si="1"/>
        <v>0</v>
      </c>
    </row>
    <row r="77" spans="2:7" x14ac:dyDescent="0.25">
      <c r="B77" s="53"/>
      <c r="C77" s="40" t="s">
        <v>86</v>
      </c>
      <c r="D77" s="39"/>
      <c r="E77" s="39"/>
      <c r="F77" s="39"/>
      <c r="G77" s="39"/>
    </row>
    <row r="78" spans="2:7" x14ac:dyDescent="0.25">
      <c r="B78" s="54"/>
      <c r="C78" s="41" t="s">
        <v>87</v>
      </c>
      <c r="D78" s="35"/>
      <c r="E78" s="35"/>
      <c r="F78" s="19"/>
      <c r="G78" s="8"/>
    </row>
    <row r="79" spans="2:7" x14ac:dyDescent="0.25">
      <c r="B79" s="54" t="s">
        <v>88</v>
      </c>
      <c r="C79" s="3" t="s">
        <v>89</v>
      </c>
      <c r="D79" s="35">
        <v>10</v>
      </c>
      <c r="E79" s="35" t="s">
        <v>32</v>
      </c>
      <c r="F79" s="19"/>
      <c r="G79" s="9">
        <f t="shared" ref="G79" si="2">D79*F79</f>
        <v>0</v>
      </c>
    </row>
    <row r="80" spans="2:7" x14ac:dyDescent="0.25">
      <c r="B80" s="54" t="s">
        <v>90</v>
      </c>
      <c r="C80" s="3" t="s">
        <v>91</v>
      </c>
      <c r="D80" s="35">
        <v>10</v>
      </c>
      <c r="E80" s="35" t="s">
        <v>32</v>
      </c>
      <c r="F80" s="19"/>
      <c r="G80" s="9">
        <f t="shared" ref="G80:G85" si="3">D80*F80</f>
        <v>0</v>
      </c>
    </row>
    <row r="81" spans="2:15" x14ac:dyDescent="0.25">
      <c r="B81" s="54" t="s">
        <v>92</v>
      </c>
      <c r="C81" s="3" t="s">
        <v>93</v>
      </c>
      <c r="D81" s="35">
        <v>5</v>
      </c>
      <c r="E81" s="35" t="s">
        <v>32</v>
      </c>
      <c r="F81" s="19"/>
      <c r="G81" s="9">
        <f t="shared" si="3"/>
        <v>0</v>
      </c>
    </row>
    <row r="82" spans="2:15" x14ac:dyDescent="0.25">
      <c r="B82" s="54" t="s">
        <v>94</v>
      </c>
      <c r="C82" s="3" t="s">
        <v>271</v>
      </c>
      <c r="D82" s="35">
        <v>5</v>
      </c>
      <c r="E82" s="35" t="s">
        <v>32</v>
      </c>
      <c r="F82" s="19"/>
      <c r="G82" s="9">
        <f t="shared" si="3"/>
        <v>0</v>
      </c>
    </row>
    <row r="83" spans="2:15" x14ac:dyDescent="0.25">
      <c r="B83" s="54" t="s">
        <v>95</v>
      </c>
      <c r="C83" s="3" t="s">
        <v>272</v>
      </c>
      <c r="D83" s="35">
        <v>5</v>
      </c>
      <c r="E83" s="35" t="s">
        <v>32</v>
      </c>
      <c r="F83" s="19"/>
      <c r="G83" s="9">
        <f t="shared" si="3"/>
        <v>0</v>
      </c>
    </row>
    <row r="84" spans="2:15" x14ac:dyDescent="0.25">
      <c r="B84" s="54" t="s">
        <v>96</v>
      </c>
      <c r="C84" s="3" t="s">
        <v>273</v>
      </c>
      <c r="D84" s="35">
        <v>5</v>
      </c>
      <c r="E84" s="35" t="s">
        <v>32</v>
      </c>
      <c r="F84" s="19"/>
      <c r="G84" s="9">
        <f t="shared" si="3"/>
        <v>0</v>
      </c>
    </row>
    <row r="85" spans="2:15" x14ac:dyDescent="0.25">
      <c r="B85" s="54" t="s">
        <v>97</v>
      </c>
      <c r="C85" s="3" t="s">
        <v>274</v>
      </c>
      <c r="D85" s="35">
        <v>5</v>
      </c>
      <c r="E85" s="35" t="s">
        <v>32</v>
      </c>
      <c r="F85" s="19"/>
      <c r="G85" s="9">
        <f t="shared" si="3"/>
        <v>0</v>
      </c>
      <c r="O85" s="60"/>
    </row>
    <row r="86" spans="2:15" x14ac:dyDescent="0.25">
      <c r="B86" s="54"/>
      <c r="C86" s="41" t="s">
        <v>98</v>
      </c>
      <c r="D86" s="35"/>
      <c r="E86" s="35"/>
      <c r="F86" s="19"/>
      <c r="G86" s="9"/>
    </row>
    <row r="87" spans="2:15" x14ac:dyDescent="0.25">
      <c r="B87" s="54" t="s">
        <v>99</v>
      </c>
      <c r="C87" s="3" t="s">
        <v>100</v>
      </c>
      <c r="D87" s="35">
        <v>10</v>
      </c>
      <c r="E87" s="35" t="s">
        <v>32</v>
      </c>
      <c r="F87" s="19"/>
      <c r="G87" s="9">
        <f t="shared" ref="G87:G92" si="4">D87*F87</f>
        <v>0</v>
      </c>
    </row>
    <row r="88" spans="2:15" x14ac:dyDescent="0.25">
      <c r="B88" s="54" t="s">
        <v>101</v>
      </c>
      <c r="C88" s="3" t="s">
        <v>102</v>
      </c>
      <c r="D88" s="35">
        <v>10</v>
      </c>
      <c r="E88" s="35" t="s">
        <v>32</v>
      </c>
      <c r="F88" s="19"/>
      <c r="G88" s="9">
        <f t="shared" si="4"/>
        <v>0</v>
      </c>
    </row>
    <row r="89" spans="2:15" x14ac:dyDescent="0.25">
      <c r="B89" s="54" t="s">
        <v>103</v>
      </c>
      <c r="C89" s="3" t="s">
        <v>104</v>
      </c>
      <c r="D89" s="35">
        <v>10</v>
      </c>
      <c r="E89" s="35" t="s">
        <v>32</v>
      </c>
      <c r="F89" s="19"/>
      <c r="G89" s="9">
        <f t="shared" si="4"/>
        <v>0</v>
      </c>
    </row>
    <row r="90" spans="2:15" x14ac:dyDescent="0.25">
      <c r="B90" s="54" t="s">
        <v>105</v>
      </c>
      <c r="C90" s="3" t="s">
        <v>106</v>
      </c>
      <c r="D90" s="35">
        <v>10</v>
      </c>
      <c r="E90" s="35" t="s">
        <v>32</v>
      </c>
      <c r="F90" s="19"/>
      <c r="G90" s="9">
        <f t="shared" si="4"/>
        <v>0</v>
      </c>
    </row>
    <row r="91" spans="2:15" x14ac:dyDescent="0.25">
      <c r="B91" s="54" t="s">
        <v>107</v>
      </c>
      <c r="C91" s="3" t="s">
        <v>108</v>
      </c>
      <c r="D91" s="35">
        <v>10</v>
      </c>
      <c r="E91" s="35" t="s">
        <v>32</v>
      </c>
      <c r="F91" s="19"/>
      <c r="G91" s="9">
        <f t="shared" si="4"/>
        <v>0</v>
      </c>
    </row>
    <row r="92" spans="2:15" x14ac:dyDescent="0.25">
      <c r="B92" s="54" t="s">
        <v>109</v>
      </c>
      <c r="C92" s="3" t="s">
        <v>110</v>
      </c>
      <c r="D92" s="35">
        <v>10</v>
      </c>
      <c r="E92" s="35" t="s">
        <v>32</v>
      </c>
      <c r="F92" s="19"/>
      <c r="G92" s="9">
        <f t="shared" si="4"/>
        <v>0</v>
      </c>
    </row>
    <row r="93" spans="2:15" x14ac:dyDescent="0.25">
      <c r="B93" s="54"/>
      <c r="C93" s="41" t="s">
        <v>111</v>
      </c>
      <c r="D93" s="35"/>
      <c r="E93" s="35"/>
      <c r="F93" s="19"/>
      <c r="G93" s="9"/>
    </row>
    <row r="94" spans="2:15" ht="30" x14ac:dyDescent="0.25">
      <c r="B94" s="54" t="s">
        <v>112</v>
      </c>
      <c r="C94" s="3" t="s">
        <v>113</v>
      </c>
      <c r="D94" s="35">
        <v>2</v>
      </c>
      <c r="E94" s="35" t="s">
        <v>32</v>
      </c>
      <c r="F94" s="19"/>
      <c r="G94" s="9">
        <f t="shared" ref="G94:G99" si="5">D94*F94</f>
        <v>0</v>
      </c>
    </row>
    <row r="95" spans="2:15" ht="30" x14ac:dyDescent="0.25">
      <c r="B95" s="54" t="s">
        <v>101</v>
      </c>
      <c r="C95" s="3" t="s">
        <v>114</v>
      </c>
      <c r="D95" s="35">
        <v>1</v>
      </c>
      <c r="E95" s="35" t="s">
        <v>32</v>
      </c>
      <c r="F95" s="19"/>
      <c r="G95" s="9">
        <f t="shared" si="5"/>
        <v>0</v>
      </c>
    </row>
    <row r="96" spans="2:15" ht="30" x14ac:dyDescent="0.25">
      <c r="B96" s="54" t="s">
        <v>103</v>
      </c>
      <c r="C96" s="3" t="s">
        <v>115</v>
      </c>
      <c r="D96" s="35">
        <v>2</v>
      </c>
      <c r="E96" s="35" t="s">
        <v>32</v>
      </c>
      <c r="F96" s="19"/>
      <c r="G96" s="9">
        <f t="shared" si="5"/>
        <v>0</v>
      </c>
    </row>
    <row r="97" spans="2:7" ht="30" x14ac:dyDescent="0.25">
      <c r="B97" s="54" t="s">
        <v>105</v>
      </c>
      <c r="C97" s="3" t="s">
        <v>116</v>
      </c>
      <c r="D97" s="35">
        <v>1</v>
      </c>
      <c r="E97" s="35" t="s">
        <v>32</v>
      </c>
      <c r="F97" s="19"/>
      <c r="G97" s="9">
        <f t="shared" si="5"/>
        <v>0</v>
      </c>
    </row>
    <row r="98" spans="2:7" x14ac:dyDescent="0.25">
      <c r="B98" s="54" t="s">
        <v>107</v>
      </c>
      <c r="C98" s="3" t="s">
        <v>117</v>
      </c>
      <c r="D98" s="35">
        <v>10</v>
      </c>
      <c r="E98" s="35" t="s">
        <v>32</v>
      </c>
      <c r="F98" s="19"/>
      <c r="G98" s="9">
        <f t="shared" si="5"/>
        <v>0</v>
      </c>
    </row>
    <row r="99" spans="2:7" x14ac:dyDescent="0.25">
      <c r="B99" s="54" t="s">
        <v>109</v>
      </c>
      <c r="C99" s="5" t="s">
        <v>118</v>
      </c>
      <c r="D99" s="35">
        <v>10</v>
      </c>
      <c r="E99" s="35" t="s">
        <v>32</v>
      </c>
      <c r="F99" s="19"/>
      <c r="G99" s="9">
        <f t="shared" si="5"/>
        <v>0</v>
      </c>
    </row>
    <row r="100" spans="2:7" x14ac:dyDescent="0.25">
      <c r="B100" s="54"/>
      <c r="C100" s="41" t="s">
        <v>119</v>
      </c>
      <c r="D100" s="35"/>
      <c r="E100" s="35"/>
      <c r="F100" s="19"/>
      <c r="G100" s="9"/>
    </row>
    <row r="101" spans="2:7" x14ac:dyDescent="0.25">
      <c r="B101" s="54" t="s">
        <v>112</v>
      </c>
      <c r="C101" s="5" t="s">
        <v>120</v>
      </c>
      <c r="D101" s="35">
        <v>60</v>
      </c>
      <c r="E101" s="35" t="s">
        <v>121</v>
      </c>
      <c r="F101" s="19"/>
      <c r="G101" s="9">
        <f t="shared" ref="G101:G106" si="6">D101*F101</f>
        <v>0</v>
      </c>
    </row>
    <row r="102" spans="2:7" x14ac:dyDescent="0.25">
      <c r="B102" s="54" t="s">
        <v>122</v>
      </c>
      <c r="C102" s="5" t="s">
        <v>123</v>
      </c>
      <c r="D102" s="35">
        <v>10</v>
      </c>
      <c r="E102" s="35" t="s">
        <v>121</v>
      </c>
      <c r="F102" s="19"/>
      <c r="G102" s="9">
        <f t="shared" si="6"/>
        <v>0</v>
      </c>
    </row>
    <row r="103" spans="2:7" x14ac:dyDescent="0.25">
      <c r="B103" s="54" t="s">
        <v>124</v>
      </c>
      <c r="C103" s="5" t="s">
        <v>125</v>
      </c>
      <c r="D103" s="35">
        <v>20</v>
      </c>
      <c r="E103" s="35" t="s">
        <v>121</v>
      </c>
      <c r="F103" s="19"/>
      <c r="G103" s="9">
        <f t="shared" si="6"/>
        <v>0</v>
      </c>
    </row>
    <row r="104" spans="2:7" x14ac:dyDescent="0.25">
      <c r="B104" s="54" t="s">
        <v>126</v>
      </c>
      <c r="C104" s="5" t="s">
        <v>127</v>
      </c>
      <c r="D104" s="35">
        <v>4</v>
      </c>
      <c r="E104" s="35" t="s">
        <v>32</v>
      </c>
      <c r="F104" s="19"/>
      <c r="G104" s="9">
        <f t="shared" si="6"/>
        <v>0</v>
      </c>
    </row>
    <row r="105" spans="2:7" x14ac:dyDescent="0.25">
      <c r="B105" s="54" t="s">
        <v>128</v>
      </c>
      <c r="C105" s="5" t="s">
        <v>129</v>
      </c>
      <c r="D105" s="35">
        <v>2</v>
      </c>
      <c r="E105" s="35" t="s">
        <v>32</v>
      </c>
      <c r="F105" s="19"/>
      <c r="G105" s="9">
        <f t="shared" si="6"/>
        <v>0</v>
      </c>
    </row>
    <row r="106" spans="2:7" x14ac:dyDescent="0.25">
      <c r="B106" s="54" t="s">
        <v>130</v>
      </c>
      <c r="C106" s="5" t="s">
        <v>131</v>
      </c>
      <c r="D106" s="35">
        <v>10</v>
      </c>
      <c r="E106" s="35" t="s">
        <v>32</v>
      </c>
      <c r="F106" s="19"/>
      <c r="G106" s="9">
        <f t="shared" si="6"/>
        <v>0</v>
      </c>
    </row>
    <row r="107" spans="2:7" x14ac:dyDescent="0.25">
      <c r="B107" s="54"/>
      <c r="C107" s="41" t="s">
        <v>132</v>
      </c>
      <c r="D107" s="35"/>
      <c r="E107" s="35"/>
      <c r="F107" s="19"/>
      <c r="G107" s="9"/>
    </row>
    <row r="108" spans="2:7" x14ac:dyDescent="0.25">
      <c r="B108" s="54" t="s">
        <v>133</v>
      </c>
      <c r="C108" s="5" t="s">
        <v>134</v>
      </c>
      <c r="D108" s="35">
        <v>10</v>
      </c>
      <c r="E108" s="35" t="s">
        <v>32</v>
      </c>
      <c r="F108" s="19"/>
      <c r="G108" s="9">
        <f t="shared" ref="G108:G123" si="7">D108*F108</f>
        <v>0</v>
      </c>
    </row>
    <row r="109" spans="2:7" x14ac:dyDescent="0.25">
      <c r="B109" s="54" t="s">
        <v>135</v>
      </c>
      <c r="C109" s="5" t="s">
        <v>136</v>
      </c>
      <c r="D109" s="35">
        <v>10</v>
      </c>
      <c r="E109" s="35" t="s">
        <v>32</v>
      </c>
      <c r="F109" s="19"/>
      <c r="G109" s="9">
        <f t="shared" si="7"/>
        <v>0</v>
      </c>
    </row>
    <row r="110" spans="2:7" x14ac:dyDescent="0.25">
      <c r="B110" s="54" t="s">
        <v>137</v>
      </c>
      <c r="C110" s="5" t="s">
        <v>138</v>
      </c>
      <c r="D110" s="35">
        <v>10</v>
      </c>
      <c r="E110" s="35" t="s">
        <v>32</v>
      </c>
      <c r="F110" s="19"/>
      <c r="G110" s="9">
        <f t="shared" si="7"/>
        <v>0</v>
      </c>
    </row>
    <row r="111" spans="2:7" x14ac:dyDescent="0.25">
      <c r="B111" s="54" t="s">
        <v>139</v>
      </c>
      <c r="C111" s="5" t="s">
        <v>140</v>
      </c>
      <c r="D111" s="35">
        <v>5</v>
      </c>
      <c r="E111" s="35" t="s">
        <v>32</v>
      </c>
      <c r="F111" s="19"/>
      <c r="G111" s="9">
        <f t="shared" si="7"/>
        <v>0</v>
      </c>
    </row>
    <row r="112" spans="2:7" x14ac:dyDescent="0.25">
      <c r="B112" s="54" t="s">
        <v>141</v>
      </c>
      <c r="C112" s="5" t="s">
        <v>142</v>
      </c>
      <c r="D112" s="35">
        <v>2</v>
      </c>
      <c r="E112" s="35" t="s">
        <v>32</v>
      </c>
      <c r="F112" s="19"/>
      <c r="G112" s="9">
        <f t="shared" si="7"/>
        <v>0</v>
      </c>
    </row>
    <row r="113" spans="2:7" x14ac:dyDescent="0.25">
      <c r="B113" s="54" t="s">
        <v>143</v>
      </c>
      <c r="C113" s="5" t="s">
        <v>144</v>
      </c>
      <c r="D113" s="35">
        <v>10</v>
      </c>
      <c r="E113" s="35" t="s">
        <v>121</v>
      </c>
      <c r="F113" s="19"/>
      <c r="G113" s="9">
        <f t="shared" si="7"/>
        <v>0</v>
      </c>
    </row>
    <row r="114" spans="2:7" x14ac:dyDescent="0.25">
      <c r="B114" s="54" t="s">
        <v>145</v>
      </c>
      <c r="C114" s="5" t="s">
        <v>146</v>
      </c>
      <c r="D114" s="35">
        <v>10</v>
      </c>
      <c r="E114" s="35" t="s">
        <v>121</v>
      </c>
      <c r="F114" s="19"/>
      <c r="G114" s="9">
        <f t="shared" si="7"/>
        <v>0</v>
      </c>
    </row>
    <row r="115" spans="2:7" x14ac:dyDescent="0.25">
      <c r="B115" s="54" t="s">
        <v>147</v>
      </c>
      <c r="C115" s="5" t="s">
        <v>148</v>
      </c>
      <c r="D115" s="35">
        <v>10</v>
      </c>
      <c r="E115" s="35" t="s">
        <v>121</v>
      </c>
      <c r="F115" s="19"/>
      <c r="G115" s="9">
        <f t="shared" si="7"/>
        <v>0</v>
      </c>
    </row>
    <row r="116" spans="2:7" x14ac:dyDescent="0.25">
      <c r="B116" s="54" t="s">
        <v>149</v>
      </c>
      <c r="C116" s="5" t="s">
        <v>150</v>
      </c>
      <c r="D116" s="35">
        <v>10</v>
      </c>
      <c r="E116" s="35" t="s">
        <v>121</v>
      </c>
      <c r="F116" s="19"/>
      <c r="G116" s="9">
        <f t="shared" si="7"/>
        <v>0</v>
      </c>
    </row>
    <row r="117" spans="2:7" x14ac:dyDescent="0.25">
      <c r="B117" s="54" t="s">
        <v>151</v>
      </c>
      <c r="C117" s="5" t="s">
        <v>152</v>
      </c>
      <c r="D117" s="35">
        <v>10</v>
      </c>
      <c r="E117" s="35" t="s">
        <v>32</v>
      </c>
      <c r="F117" s="19"/>
      <c r="G117" s="9">
        <f t="shared" si="7"/>
        <v>0</v>
      </c>
    </row>
    <row r="118" spans="2:7" x14ac:dyDescent="0.25">
      <c r="B118" s="54" t="s">
        <v>153</v>
      </c>
      <c r="C118" s="5" t="s">
        <v>154</v>
      </c>
      <c r="D118" s="35">
        <v>5</v>
      </c>
      <c r="E118" s="35" t="s">
        <v>32</v>
      </c>
      <c r="F118" s="19"/>
      <c r="G118" s="9">
        <f t="shared" si="7"/>
        <v>0</v>
      </c>
    </row>
    <row r="119" spans="2:7" x14ac:dyDescent="0.25">
      <c r="B119" s="54" t="s">
        <v>155</v>
      </c>
      <c r="C119" s="5" t="s">
        <v>156</v>
      </c>
      <c r="D119" s="35">
        <v>2</v>
      </c>
      <c r="E119" s="35" t="s">
        <v>32</v>
      </c>
      <c r="F119" s="19"/>
      <c r="G119" s="9">
        <f t="shared" si="7"/>
        <v>0</v>
      </c>
    </row>
    <row r="120" spans="2:7" x14ac:dyDescent="0.25">
      <c r="B120" s="54" t="s">
        <v>157</v>
      </c>
      <c r="C120" s="5" t="s">
        <v>158</v>
      </c>
      <c r="D120" s="35">
        <v>10</v>
      </c>
      <c r="E120" s="35" t="s">
        <v>32</v>
      </c>
      <c r="F120" s="19"/>
      <c r="G120" s="9">
        <f t="shared" si="7"/>
        <v>0</v>
      </c>
    </row>
    <row r="121" spans="2:7" x14ac:dyDescent="0.25">
      <c r="B121" s="54" t="s">
        <v>159</v>
      </c>
      <c r="C121" s="5" t="s">
        <v>160</v>
      </c>
      <c r="D121" s="35">
        <v>2</v>
      </c>
      <c r="E121" s="35" t="s">
        <v>32</v>
      </c>
      <c r="F121" s="19"/>
      <c r="G121" s="9">
        <f t="shared" si="7"/>
        <v>0</v>
      </c>
    </row>
    <row r="122" spans="2:7" x14ac:dyDescent="0.25">
      <c r="B122" s="54" t="s">
        <v>161</v>
      </c>
      <c r="C122" s="5" t="s">
        <v>162</v>
      </c>
      <c r="D122" s="35">
        <v>2</v>
      </c>
      <c r="E122" s="35" t="s">
        <v>32</v>
      </c>
      <c r="F122" s="19"/>
      <c r="G122" s="9">
        <f t="shared" si="7"/>
        <v>0</v>
      </c>
    </row>
    <row r="123" spans="2:7" ht="120" x14ac:dyDescent="0.25">
      <c r="B123" s="54" t="s">
        <v>163</v>
      </c>
      <c r="C123" s="3" t="s">
        <v>164</v>
      </c>
      <c r="D123" s="35">
        <v>8</v>
      </c>
      <c r="E123" s="35" t="s">
        <v>32</v>
      </c>
      <c r="F123" s="19"/>
      <c r="G123" s="9">
        <f t="shared" si="7"/>
        <v>0</v>
      </c>
    </row>
    <row r="124" spans="2:7" x14ac:dyDescent="0.25">
      <c r="B124" s="54"/>
      <c r="C124" s="41" t="s">
        <v>165</v>
      </c>
      <c r="D124" s="35"/>
      <c r="E124" s="35"/>
      <c r="F124" s="19"/>
      <c r="G124" s="9"/>
    </row>
    <row r="125" spans="2:7" ht="60" x14ac:dyDescent="0.25">
      <c r="B125" s="54" t="s">
        <v>166</v>
      </c>
      <c r="C125" s="43" t="s">
        <v>167</v>
      </c>
      <c r="D125" s="35">
        <v>2</v>
      </c>
      <c r="E125" s="35" t="s">
        <v>32</v>
      </c>
      <c r="F125" s="19"/>
      <c r="G125" s="9">
        <f t="shared" ref="G125:G132" si="8">D125*F125</f>
        <v>0</v>
      </c>
    </row>
    <row r="126" spans="2:7" ht="60" x14ac:dyDescent="0.25">
      <c r="B126" s="54" t="s">
        <v>168</v>
      </c>
      <c r="C126" s="43" t="s">
        <v>169</v>
      </c>
      <c r="D126" s="35">
        <v>2</v>
      </c>
      <c r="E126" s="35" t="s">
        <v>32</v>
      </c>
      <c r="F126" s="19"/>
      <c r="G126" s="9">
        <f t="shared" si="8"/>
        <v>0</v>
      </c>
    </row>
    <row r="127" spans="2:7" x14ac:dyDescent="0.25">
      <c r="B127" s="54" t="s">
        <v>170</v>
      </c>
      <c r="C127" s="43" t="s">
        <v>171</v>
      </c>
      <c r="D127" s="35">
        <v>10</v>
      </c>
      <c r="E127" s="35" t="s">
        <v>32</v>
      </c>
      <c r="F127" s="19"/>
      <c r="G127" s="9">
        <f t="shared" si="8"/>
        <v>0</v>
      </c>
    </row>
    <row r="128" spans="2:7" x14ac:dyDescent="0.25">
      <c r="B128" s="54" t="s">
        <v>172</v>
      </c>
      <c r="C128" s="44" t="s">
        <v>173</v>
      </c>
      <c r="D128" s="35">
        <v>2</v>
      </c>
      <c r="E128" s="35" t="s">
        <v>32</v>
      </c>
      <c r="F128" s="19"/>
      <c r="G128" s="9">
        <f t="shared" si="8"/>
        <v>0</v>
      </c>
    </row>
    <row r="129" spans="2:7" x14ac:dyDescent="0.25">
      <c r="B129" s="54" t="s">
        <v>174</v>
      </c>
      <c r="C129" s="44" t="s">
        <v>175</v>
      </c>
      <c r="D129" s="35">
        <v>2</v>
      </c>
      <c r="E129" s="35" t="s">
        <v>32</v>
      </c>
      <c r="F129" s="19"/>
      <c r="G129" s="9">
        <f t="shared" si="8"/>
        <v>0</v>
      </c>
    </row>
    <row r="130" spans="2:7" x14ac:dyDescent="0.25">
      <c r="B130" s="54" t="s">
        <v>176</v>
      </c>
      <c r="C130" s="44" t="s">
        <v>177</v>
      </c>
      <c r="D130" s="35">
        <v>10</v>
      </c>
      <c r="E130" s="35" t="s">
        <v>32</v>
      </c>
      <c r="F130" s="19"/>
      <c r="G130" s="9">
        <f t="shared" si="8"/>
        <v>0</v>
      </c>
    </row>
    <row r="131" spans="2:7" x14ac:dyDescent="0.25">
      <c r="B131" s="54" t="s">
        <v>178</v>
      </c>
      <c r="C131" s="43" t="s">
        <v>179</v>
      </c>
      <c r="D131" s="35">
        <v>10</v>
      </c>
      <c r="E131" s="35" t="s">
        <v>32</v>
      </c>
      <c r="F131" s="19"/>
      <c r="G131" s="9">
        <f t="shared" si="8"/>
        <v>0</v>
      </c>
    </row>
    <row r="132" spans="2:7" x14ac:dyDescent="0.25">
      <c r="B132" s="54" t="s">
        <v>180</v>
      </c>
      <c r="C132" s="43" t="s">
        <v>181</v>
      </c>
      <c r="D132" s="35">
        <v>10</v>
      </c>
      <c r="E132" s="35" t="s">
        <v>32</v>
      </c>
      <c r="F132" s="19"/>
      <c r="G132" s="9">
        <f t="shared" si="8"/>
        <v>0</v>
      </c>
    </row>
    <row r="133" spans="2:7" x14ac:dyDescent="0.25">
      <c r="B133" s="54"/>
      <c r="C133" s="41" t="s">
        <v>182</v>
      </c>
      <c r="D133" s="35"/>
      <c r="E133" s="35"/>
      <c r="F133" s="19"/>
      <c r="G133" s="9"/>
    </row>
    <row r="134" spans="2:7" x14ac:dyDescent="0.25">
      <c r="B134" s="54" t="s">
        <v>183</v>
      </c>
      <c r="C134" s="5" t="s">
        <v>184</v>
      </c>
      <c r="D134" s="35">
        <v>10</v>
      </c>
      <c r="E134" s="35" t="s">
        <v>32</v>
      </c>
      <c r="F134" s="19"/>
      <c r="G134" s="9">
        <f t="shared" ref="G134:G149" si="9">D134*F134</f>
        <v>0</v>
      </c>
    </row>
    <row r="135" spans="2:7" x14ac:dyDescent="0.25">
      <c r="B135" s="54" t="s">
        <v>185</v>
      </c>
      <c r="C135" s="5" t="s">
        <v>186</v>
      </c>
      <c r="D135" s="35">
        <v>5</v>
      </c>
      <c r="E135" s="35" t="s">
        <v>32</v>
      </c>
      <c r="F135" s="19"/>
      <c r="G135" s="9">
        <f t="shared" si="9"/>
        <v>0</v>
      </c>
    </row>
    <row r="136" spans="2:7" x14ac:dyDescent="0.25">
      <c r="B136" s="54" t="s">
        <v>187</v>
      </c>
      <c r="C136" s="5" t="s">
        <v>188</v>
      </c>
      <c r="D136" s="35">
        <v>10</v>
      </c>
      <c r="E136" s="35" t="s">
        <v>32</v>
      </c>
      <c r="F136" s="19"/>
      <c r="G136" s="9">
        <f t="shared" si="9"/>
        <v>0</v>
      </c>
    </row>
    <row r="137" spans="2:7" x14ac:dyDescent="0.25">
      <c r="B137" s="54" t="s">
        <v>189</v>
      </c>
      <c r="C137" s="5" t="s">
        <v>190</v>
      </c>
      <c r="D137" s="35">
        <v>5</v>
      </c>
      <c r="E137" s="35" t="s">
        <v>32</v>
      </c>
      <c r="F137" s="19"/>
      <c r="G137" s="9">
        <f t="shared" si="9"/>
        <v>0</v>
      </c>
    </row>
    <row r="138" spans="2:7" x14ac:dyDescent="0.25">
      <c r="B138" s="54" t="s">
        <v>191</v>
      </c>
      <c r="C138" s="5" t="s">
        <v>192</v>
      </c>
      <c r="D138" s="35">
        <v>10</v>
      </c>
      <c r="E138" s="35" t="s">
        <v>32</v>
      </c>
      <c r="F138" s="19"/>
      <c r="G138" s="9">
        <f t="shared" si="9"/>
        <v>0</v>
      </c>
    </row>
    <row r="139" spans="2:7" x14ac:dyDescent="0.25">
      <c r="B139" s="54" t="s">
        <v>193</v>
      </c>
      <c r="C139" s="5" t="s">
        <v>194</v>
      </c>
      <c r="D139" s="35">
        <v>5</v>
      </c>
      <c r="E139" s="35" t="s">
        <v>32</v>
      </c>
      <c r="F139" s="19"/>
      <c r="G139" s="9">
        <f t="shared" si="9"/>
        <v>0</v>
      </c>
    </row>
    <row r="140" spans="2:7" x14ac:dyDescent="0.25">
      <c r="B140" s="54" t="s">
        <v>195</v>
      </c>
      <c r="C140" s="3" t="s">
        <v>196</v>
      </c>
      <c r="D140" s="35">
        <v>2</v>
      </c>
      <c r="E140" s="35" t="s">
        <v>32</v>
      </c>
      <c r="F140" s="19"/>
      <c r="G140" s="9">
        <f t="shared" si="9"/>
        <v>0</v>
      </c>
    </row>
    <row r="141" spans="2:7" x14ac:dyDescent="0.25">
      <c r="B141" s="54" t="s">
        <v>197</v>
      </c>
      <c r="C141" s="3" t="s">
        <v>198</v>
      </c>
      <c r="D141" s="35">
        <v>1</v>
      </c>
      <c r="E141" s="35" t="s">
        <v>32</v>
      </c>
      <c r="F141" s="19"/>
      <c r="G141" s="9">
        <f t="shared" si="9"/>
        <v>0</v>
      </c>
    </row>
    <row r="142" spans="2:7" x14ac:dyDescent="0.25">
      <c r="B142" s="54" t="s">
        <v>199</v>
      </c>
      <c r="C142" s="5" t="s">
        <v>200</v>
      </c>
      <c r="D142" s="35">
        <v>2</v>
      </c>
      <c r="E142" s="35" t="s">
        <v>32</v>
      </c>
      <c r="F142" s="19"/>
      <c r="G142" s="9">
        <f t="shared" si="9"/>
        <v>0</v>
      </c>
    </row>
    <row r="143" spans="2:7" x14ac:dyDescent="0.25">
      <c r="B143" s="54" t="s">
        <v>201</v>
      </c>
      <c r="C143" s="5" t="s">
        <v>202</v>
      </c>
      <c r="D143" s="35">
        <v>1</v>
      </c>
      <c r="E143" s="35" t="s">
        <v>32</v>
      </c>
      <c r="F143" s="19"/>
      <c r="G143" s="9">
        <f t="shared" si="9"/>
        <v>0</v>
      </c>
    </row>
    <row r="144" spans="2:7" x14ac:dyDescent="0.25">
      <c r="B144" s="54" t="s">
        <v>203</v>
      </c>
      <c r="C144" s="5" t="s">
        <v>204</v>
      </c>
      <c r="D144" s="35">
        <v>1</v>
      </c>
      <c r="E144" s="35" t="s">
        <v>32</v>
      </c>
      <c r="F144" s="19"/>
      <c r="G144" s="9">
        <f t="shared" si="9"/>
        <v>0</v>
      </c>
    </row>
    <row r="145" spans="2:7" x14ac:dyDescent="0.25">
      <c r="B145" s="54" t="s">
        <v>205</v>
      </c>
      <c r="C145" s="5" t="s">
        <v>206</v>
      </c>
      <c r="D145" s="35">
        <v>1</v>
      </c>
      <c r="E145" s="35" t="s">
        <v>32</v>
      </c>
      <c r="F145" s="19"/>
      <c r="G145" s="9">
        <f t="shared" si="9"/>
        <v>0</v>
      </c>
    </row>
    <row r="146" spans="2:7" x14ac:dyDescent="0.25">
      <c r="B146" s="54" t="s">
        <v>207</v>
      </c>
      <c r="C146" s="5" t="s">
        <v>208</v>
      </c>
      <c r="D146" s="35">
        <v>3</v>
      </c>
      <c r="E146" s="35" t="s">
        <v>32</v>
      </c>
      <c r="F146" s="19"/>
      <c r="G146" s="9">
        <f t="shared" si="9"/>
        <v>0</v>
      </c>
    </row>
    <row r="147" spans="2:7" x14ac:dyDescent="0.25">
      <c r="B147" s="54" t="s">
        <v>209</v>
      </c>
      <c r="C147" s="5" t="s">
        <v>210</v>
      </c>
      <c r="D147" s="35">
        <v>2</v>
      </c>
      <c r="E147" s="35" t="s">
        <v>32</v>
      </c>
      <c r="F147" s="19"/>
      <c r="G147" s="9">
        <f t="shared" si="9"/>
        <v>0</v>
      </c>
    </row>
    <row r="148" spans="2:7" x14ac:dyDescent="0.25">
      <c r="B148" s="54" t="s">
        <v>211</v>
      </c>
      <c r="C148" s="5" t="s">
        <v>212</v>
      </c>
      <c r="D148" s="35">
        <v>1</v>
      </c>
      <c r="E148" s="35" t="s">
        <v>32</v>
      </c>
      <c r="F148" s="19"/>
      <c r="G148" s="9">
        <f t="shared" si="9"/>
        <v>0</v>
      </c>
    </row>
    <row r="149" spans="2:7" x14ac:dyDescent="0.25">
      <c r="B149" s="54" t="s">
        <v>213</v>
      </c>
      <c r="C149" s="5" t="s">
        <v>214</v>
      </c>
      <c r="D149" s="35">
        <v>5</v>
      </c>
      <c r="E149" s="35" t="s">
        <v>32</v>
      </c>
      <c r="F149" s="19"/>
      <c r="G149" s="9">
        <f t="shared" si="9"/>
        <v>0</v>
      </c>
    </row>
    <row r="150" spans="2:7" x14ac:dyDescent="0.25">
      <c r="B150" s="54"/>
      <c r="C150" s="41" t="s">
        <v>215</v>
      </c>
      <c r="D150" s="35"/>
      <c r="E150" s="35"/>
      <c r="F150" s="19"/>
      <c r="G150" s="9"/>
    </row>
    <row r="151" spans="2:7" x14ac:dyDescent="0.25">
      <c r="B151" s="54" t="s">
        <v>216</v>
      </c>
      <c r="C151" s="5" t="s">
        <v>217</v>
      </c>
      <c r="D151" s="35">
        <v>2</v>
      </c>
      <c r="E151" s="35" t="s">
        <v>32</v>
      </c>
      <c r="F151" s="19"/>
      <c r="G151" s="9">
        <f t="shared" ref="G151:G159" si="10">D151*F151</f>
        <v>0</v>
      </c>
    </row>
    <row r="152" spans="2:7" x14ac:dyDescent="0.25">
      <c r="B152" s="54" t="s">
        <v>218</v>
      </c>
      <c r="C152" s="5" t="s">
        <v>219</v>
      </c>
      <c r="D152" s="35">
        <v>2</v>
      </c>
      <c r="E152" s="35" t="s">
        <v>32</v>
      </c>
      <c r="F152" s="19"/>
      <c r="G152" s="9">
        <f t="shared" ref="G152:G158" si="11">D152*F152</f>
        <v>0</v>
      </c>
    </row>
    <row r="153" spans="2:7" x14ac:dyDescent="0.25">
      <c r="B153" s="54" t="s">
        <v>220</v>
      </c>
      <c r="C153" s="5" t="s">
        <v>221</v>
      </c>
      <c r="D153" s="35">
        <v>2</v>
      </c>
      <c r="E153" s="35" t="s">
        <v>32</v>
      </c>
      <c r="F153" s="19"/>
      <c r="G153" s="9">
        <f t="shared" si="11"/>
        <v>0</v>
      </c>
    </row>
    <row r="154" spans="2:7" x14ac:dyDescent="0.25">
      <c r="B154" s="54" t="s">
        <v>222</v>
      </c>
      <c r="C154" s="5" t="s">
        <v>223</v>
      </c>
      <c r="D154" s="35">
        <v>2</v>
      </c>
      <c r="E154" s="35" t="s">
        <v>32</v>
      </c>
      <c r="F154" s="19"/>
      <c r="G154" s="9">
        <f t="shared" si="11"/>
        <v>0</v>
      </c>
    </row>
    <row r="155" spans="2:7" x14ac:dyDescent="0.25">
      <c r="B155" s="54" t="s">
        <v>224</v>
      </c>
      <c r="C155" s="5" t="s">
        <v>225</v>
      </c>
      <c r="D155" s="35">
        <v>2</v>
      </c>
      <c r="E155" s="35" t="s">
        <v>32</v>
      </c>
      <c r="F155" s="19"/>
      <c r="G155" s="9">
        <f t="shared" si="11"/>
        <v>0</v>
      </c>
    </row>
    <row r="156" spans="2:7" x14ac:dyDescent="0.25">
      <c r="B156" s="54" t="s">
        <v>226</v>
      </c>
      <c r="C156" s="5" t="s">
        <v>227</v>
      </c>
      <c r="D156" s="35">
        <v>2</v>
      </c>
      <c r="E156" s="35" t="s">
        <v>32</v>
      </c>
      <c r="F156" s="19"/>
      <c r="G156" s="9">
        <f t="shared" si="11"/>
        <v>0</v>
      </c>
    </row>
    <row r="157" spans="2:7" x14ac:dyDescent="0.25">
      <c r="B157" s="54" t="s">
        <v>228</v>
      </c>
      <c r="C157" s="5" t="s">
        <v>229</v>
      </c>
      <c r="D157" s="35">
        <v>2</v>
      </c>
      <c r="E157" s="35" t="s">
        <v>32</v>
      </c>
      <c r="F157" s="19"/>
      <c r="G157" s="9">
        <f t="shared" si="11"/>
        <v>0</v>
      </c>
    </row>
    <row r="158" spans="2:7" x14ac:dyDescent="0.25">
      <c r="B158" s="54" t="s">
        <v>230</v>
      </c>
      <c r="C158" s="5" t="s">
        <v>231</v>
      </c>
      <c r="D158" s="35">
        <v>2</v>
      </c>
      <c r="E158" s="35" t="s">
        <v>32</v>
      </c>
      <c r="F158" s="19"/>
      <c r="G158" s="9">
        <f t="shared" si="11"/>
        <v>0</v>
      </c>
    </row>
    <row r="159" spans="2:7" x14ac:dyDescent="0.25">
      <c r="B159" s="54" t="s">
        <v>232</v>
      </c>
      <c r="C159" s="5" t="s">
        <v>233</v>
      </c>
      <c r="D159" s="35">
        <v>2</v>
      </c>
      <c r="E159" s="35" t="s">
        <v>32</v>
      </c>
      <c r="F159" s="19"/>
      <c r="G159" s="9">
        <f t="shared" si="10"/>
        <v>0</v>
      </c>
    </row>
    <row r="160" spans="2:7" x14ac:dyDescent="0.25">
      <c r="B160" s="54" t="s">
        <v>234</v>
      </c>
      <c r="C160" s="5" t="s">
        <v>235</v>
      </c>
      <c r="D160" s="35">
        <v>2</v>
      </c>
      <c r="E160" s="35" t="s">
        <v>32</v>
      </c>
      <c r="F160" s="19"/>
      <c r="G160" s="9">
        <f t="shared" ref="G160:G161" si="12">D160*F160</f>
        <v>0</v>
      </c>
    </row>
    <row r="161" spans="2:10" x14ac:dyDescent="0.25">
      <c r="B161" s="54" t="s">
        <v>236</v>
      </c>
      <c r="C161" s="5" t="s">
        <v>237</v>
      </c>
      <c r="D161" s="35">
        <v>2</v>
      </c>
      <c r="E161" s="35" t="s">
        <v>32</v>
      </c>
      <c r="F161" s="19"/>
      <c r="G161" s="9">
        <f t="shared" si="12"/>
        <v>0</v>
      </c>
    </row>
    <row r="162" spans="2:10" x14ac:dyDescent="0.25">
      <c r="B162" s="54"/>
      <c r="C162" s="41" t="s">
        <v>238</v>
      </c>
      <c r="D162" s="35"/>
      <c r="E162" s="35"/>
      <c r="F162" s="19"/>
      <c r="G162" s="9"/>
    </row>
    <row r="163" spans="2:10" x14ac:dyDescent="0.25">
      <c r="B163" s="54" t="s">
        <v>239</v>
      </c>
      <c r="C163" s="5" t="s">
        <v>240</v>
      </c>
      <c r="D163" s="35">
        <v>10</v>
      </c>
      <c r="E163" s="35" t="s">
        <v>32</v>
      </c>
      <c r="F163" s="19"/>
      <c r="G163" s="9">
        <f t="shared" ref="G163:G171" si="13">D163*F163</f>
        <v>0</v>
      </c>
    </row>
    <row r="164" spans="2:10" x14ac:dyDescent="0.25">
      <c r="B164" s="54" t="s">
        <v>241</v>
      </c>
      <c r="C164" s="5" t="s">
        <v>242</v>
      </c>
      <c r="D164" s="35">
        <v>1</v>
      </c>
      <c r="E164" s="35" t="s">
        <v>32</v>
      </c>
      <c r="F164" s="19"/>
      <c r="G164" s="9">
        <f t="shared" si="13"/>
        <v>0</v>
      </c>
    </row>
    <row r="165" spans="2:10" x14ac:dyDescent="0.25">
      <c r="B165" s="54" t="s">
        <v>243</v>
      </c>
      <c r="C165" s="5" t="s">
        <v>244</v>
      </c>
      <c r="D165" s="35">
        <v>1</v>
      </c>
      <c r="E165" s="35" t="s">
        <v>32</v>
      </c>
      <c r="F165" s="19"/>
      <c r="G165" s="9">
        <f t="shared" si="13"/>
        <v>0</v>
      </c>
    </row>
    <row r="166" spans="2:10" x14ac:dyDescent="0.25">
      <c r="B166" s="56" t="s">
        <v>245</v>
      </c>
      <c r="C166" s="44" t="s">
        <v>246</v>
      </c>
      <c r="D166" s="28">
        <v>1</v>
      </c>
      <c r="E166" s="28" t="s">
        <v>32</v>
      </c>
      <c r="F166" s="57"/>
      <c r="G166" s="58">
        <f t="shared" si="13"/>
        <v>0</v>
      </c>
    </row>
    <row r="167" spans="2:10" ht="30" x14ac:dyDescent="0.25">
      <c r="B167" s="54" t="s">
        <v>247</v>
      </c>
      <c r="C167" s="3" t="s">
        <v>248</v>
      </c>
      <c r="D167" s="35">
        <v>5</v>
      </c>
      <c r="E167" s="35" t="s">
        <v>32</v>
      </c>
      <c r="F167" s="19"/>
      <c r="G167" s="9">
        <f t="shared" si="13"/>
        <v>0</v>
      </c>
    </row>
    <row r="168" spans="2:10" x14ac:dyDescent="0.25">
      <c r="B168" s="54"/>
      <c r="C168" s="41" t="s">
        <v>249</v>
      </c>
      <c r="D168" s="35"/>
      <c r="E168" s="35"/>
      <c r="F168" s="19"/>
      <c r="G168" s="9">
        <f t="shared" si="13"/>
        <v>0</v>
      </c>
    </row>
    <row r="169" spans="2:10" x14ac:dyDescent="0.25">
      <c r="B169" s="54" t="s">
        <v>250</v>
      </c>
      <c r="C169" s="5" t="s">
        <v>251</v>
      </c>
      <c r="D169" s="35">
        <v>5</v>
      </c>
      <c r="E169" s="35" t="s">
        <v>32</v>
      </c>
      <c r="F169" s="19"/>
      <c r="G169" s="9">
        <f t="shared" si="13"/>
        <v>0</v>
      </c>
    </row>
    <row r="170" spans="2:10" x14ac:dyDescent="0.25">
      <c r="B170" s="54" t="s">
        <v>252</v>
      </c>
      <c r="C170" s="5" t="s">
        <v>253</v>
      </c>
      <c r="D170" s="35">
        <v>5</v>
      </c>
      <c r="E170" s="35" t="s">
        <v>32</v>
      </c>
      <c r="F170" s="19"/>
      <c r="G170" s="9">
        <f t="shared" si="13"/>
        <v>0</v>
      </c>
      <c r="J170" s="46"/>
    </row>
    <row r="171" spans="2:10" x14ac:dyDescent="0.25">
      <c r="B171" s="54" t="s">
        <v>254</v>
      </c>
      <c r="C171" s="5" t="s">
        <v>255</v>
      </c>
      <c r="D171" s="35">
        <v>2</v>
      </c>
      <c r="E171" s="35" t="s">
        <v>32</v>
      </c>
      <c r="F171" s="19"/>
      <c r="G171" s="9">
        <f t="shared" si="13"/>
        <v>0</v>
      </c>
      <c r="J171" s="47"/>
    </row>
    <row r="172" spans="2:10" x14ac:dyDescent="0.25">
      <c r="B172" s="55"/>
      <c r="C172" s="5"/>
      <c r="D172" s="35"/>
      <c r="E172" s="35"/>
      <c r="F172" s="19"/>
      <c r="G172" s="10"/>
      <c r="J172" s="47"/>
    </row>
    <row r="173" spans="2:10" x14ac:dyDescent="0.25">
      <c r="C173" s="21" t="s">
        <v>256</v>
      </c>
      <c r="D173" s="11"/>
      <c r="E173" s="12"/>
      <c r="F173" s="7"/>
      <c r="G173" s="7">
        <f>SUM(G70:G172)</f>
        <v>0</v>
      </c>
      <c r="J173" s="47"/>
    </row>
    <row r="174" spans="2:10" x14ac:dyDescent="0.25">
      <c r="J174" s="47"/>
    </row>
    <row r="175" spans="2:10" x14ac:dyDescent="0.25">
      <c r="J175" s="47"/>
    </row>
    <row r="176" spans="2:10" x14ac:dyDescent="0.25">
      <c r="J176" s="47"/>
    </row>
    <row r="177" spans="3:10" x14ac:dyDescent="0.25">
      <c r="C177" s="14" t="s">
        <v>257</v>
      </c>
      <c r="J177" s="47"/>
    </row>
    <row r="178" spans="3:10" x14ac:dyDescent="0.25">
      <c r="J178" s="47"/>
    </row>
    <row r="179" spans="3:10" x14ac:dyDescent="0.25">
      <c r="C179" s="4" t="s">
        <v>258</v>
      </c>
      <c r="D179" s="8">
        <f>G46</f>
        <v>0</v>
      </c>
      <c r="E179" s="36"/>
      <c r="F179" s="36"/>
      <c r="J179" s="47"/>
    </row>
    <row r="180" spans="3:10" x14ac:dyDescent="0.25">
      <c r="C180" s="5" t="s">
        <v>259</v>
      </c>
      <c r="D180" s="9">
        <f>G59</f>
        <v>0</v>
      </c>
      <c r="E180" s="36"/>
      <c r="F180" s="36"/>
      <c r="J180" s="47"/>
    </row>
    <row r="181" spans="3:10" x14ac:dyDescent="0.25">
      <c r="C181" s="5" t="s">
        <v>260</v>
      </c>
      <c r="D181" s="9">
        <f>G173</f>
        <v>0</v>
      </c>
      <c r="E181" s="36"/>
      <c r="F181" s="36"/>
      <c r="J181" s="46"/>
    </row>
    <row r="182" spans="3:10" x14ac:dyDescent="0.25">
      <c r="C182" s="16" t="s">
        <v>261</v>
      </c>
      <c r="D182" s="7">
        <f>SUM(D179:D181)</f>
        <v>0</v>
      </c>
      <c r="E182" s="37"/>
      <c r="F182" s="37"/>
      <c r="J182" s="46"/>
    </row>
    <row r="183" spans="3:10" x14ac:dyDescent="0.25">
      <c r="J183" s="47"/>
    </row>
    <row r="184" spans="3:10" x14ac:dyDescent="0.25">
      <c r="J184" s="47"/>
    </row>
    <row r="185" spans="3:10" x14ac:dyDescent="0.25">
      <c r="C185" s="13" t="s">
        <v>262</v>
      </c>
      <c r="J185" s="47"/>
    </row>
    <row r="186" spans="3:10" x14ac:dyDescent="0.25">
      <c r="C186" s="59" t="s">
        <v>263</v>
      </c>
      <c r="J186" s="47"/>
    </row>
    <row r="187" spans="3:10" x14ac:dyDescent="0.25">
      <c r="C187" s="59" t="s">
        <v>264</v>
      </c>
      <c r="J187" s="47"/>
    </row>
    <row r="188" spans="3:10" x14ac:dyDescent="0.25">
      <c r="C188" s="59" t="s">
        <v>265</v>
      </c>
      <c r="J188" s="47"/>
    </row>
    <row r="189" spans="3:10" x14ac:dyDescent="0.25">
      <c r="C189" s="59" t="s">
        <v>266</v>
      </c>
      <c r="J189" s="47"/>
    </row>
    <row r="190" spans="3:10" x14ac:dyDescent="0.25">
      <c r="C190" s="59"/>
      <c r="J190" s="46"/>
    </row>
    <row r="191" spans="3:10" ht="20.100000000000001" customHeight="1" x14ac:dyDescent="0.25">
      <c r="C191" s="59" t="s">
        <v>267</v>
      </c>
      <c r="J191" s="47"/>
    </row>
    <row r="192" spans="3:10" ht="20.100000000000001" customHeight="1" x14ac:dyDescent="0.25">
      <c r="C192" s="59"/>
      <c r="J192" s="47"/>
    </row>
    <row r="193" spans="3:10" ht="20.100000000000001" customHeight="1" x14ac:dyDescent="0.25">
      <c r="C193" s="59" t="s">
        <v>268</v>
      </c>
      <c r="J193" s="46"/>
    </row>
    <row r="194" spans="3:10" ht="20.100000000000001" customHeight="1" x14ac:dyDescent="0.25">
      <c r="C194" s="59" t="s">
        <v>269</v>
      </c>
      <c r="J194" s="46"/>
    </row>
    <row r="195" spans="3:10" x14ac:dyDescent="0.25">
      <c r="C195" s="59" t="s">
        <v>270</v>
      </c>
      <c r="J195" s="47"/>
    </row>
    <row r="196" spans="3:10" ht="20.100000000000001" customHeight="1" x14ac:dyDescent="0.25">
      <c r="C196" s="31"/>
      <c r="J196" s="47"/>
    </row>
    <row r="197" spans="3:10" x14ac:dyDescent="0.25">
      <c r="J197" s="47"/>
    </row>
    <row r="198" spans="3:10" ht="20.100000000000001" customHeight="1" x14ac:dyDescent="0.25">
      <c r="J198" s="47"/>
    </row>
    <row r="199" spans="3:10" ht="20.100000000000001" customHeight="1" x14ac:dyDescent="0.25"/>
    <row r="200" spans="3:10" ht="20.100000000000001" customHeight="1" x14ac:dyDescent="0.25"/>
  </sheetData>
  <sheetProtection algorithmName="SHA-512" hashValue="foIPBpIL/hw1r7l934c1+xJ7o4MJJMHo3ewM3k8qvVn38Fjq4yLw/tE5/kzET7+CfTG9GkFmKgpaC7/Le/TGPQ==" saltValue="4JJiJ6IIBn0Rvp2jaVTViQ==" spinCount="100000" sheet="1" objects="1" scenarios="1"/>
  <phoneticPr fontId="10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rowBreaks count="5" manualBreakCount="5">
    <brk id="47" max="7" man="1"/>
    <brk id="60" max="7" man="1"/>
    <brk id="92" max="7" man="1"/>
    <brk id="123" max="7" man="1"/>
    <brk id="16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5035C6BEEEA41AB80CAECD0417B6D" ma:contentTypeVersion="4" ma:contentTypeDescription="Een nieuw document maken." ma:contentTypeScope="" ma:versionID="1eb0ab5f8354d11bd5d09a64a51acfae">
  <xsd:schema xmlns:xsd="http://www.w3.org/2001/XMLSchema" xmlns:xs="http://www.w3.org/2001/XMLSchema" xmlns:p="http://schemas.microsoft.com/office/2006/metadata/properties" xmlns:ns2="70a50f51-2b8d-42e9-a335-6d93a5ef7db6" targetNamespace="http://schemas.microsoft.com/office/2006/metadata/properties" ma:root="true" ma:fieldsID="e53a4250c307d536f35adf3cd8446a7b" ns2:_="">
    <xsd:import namespace="70a50f51-2b8d-42e9-a335-6d93a5ef7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50f51-2b8d-42e9-a335-6d93a5ef7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EE320-B357-4153-80AB-E359449B60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1A8F21-8A75-4CFF-A274-67D3AD285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3B058A-A962-4A82-9A8A-D9818A00D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50f51-2b8d-42e9-a335-6d93a5ef7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34bc368-9746-46ad-9563-c1610235470f}" enabled="1" method="Standard" siteId="{b6851b40-5054-4621-94e9-0e3bb8327c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duuren</dc:creator>
  <cp:keywords/>
  <dc:description/>
  <cp:lastModifiedBy>Arts, Bram</cp:lastModifiedBy>
  <cp:revision/>
  <dcterms:created xsi:type="dcterms:W3CDTF">2016-01-13T13:42:09Z</dcterms:created>
  <dcterms:modified xsi:type="dcterms:W3CDTF">2025-10-29T13:50:14Z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0x01010090F5035C6BEEEA41AB80CAECD0417B6D</vt:lpwstr>
  </property>
</Properties>
</file>