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isng.sharepoint.com/sites/PRJ-RechtmatigContractbeheerMO-P990855/Gedeelde documenten/Projectmanagement 📋/06. Selecteren (aanbesteding)/2. Nota's van inlichtingen/Vragenronde 2/"/>
    </mc:Choice>
  </mc:AlternateContent>
  <xr:revisionPtr revIDLastSave="378" documentId="8_{6FCF1D61-47AF-488A-9C98-3878A0EF4EA6}" xr6:coauthVersionLast="47" xr6:coauthVersionMax="47" xr10:uidLastSave="{2276E57E-DCBC-4DC0-B5BE-6076247B1799}"/>
  <bookViews>
    <workbookView xWindow="-110" yWindow="-110" windowWidth="19420" windowHeight="10420" xr2:uid="{78CD90F1-D42A-4ADF-BA45-25408319F4B0}"/>
  </bookViews>
  <sheets>
    <sheet name="Perceel 1 " sheetId="4" r:id="rId1"/>
    <sheet name="Perceel 2" sheetId="9" r:id="rId2"/>
    <sheet name="Perceel 3" sheetId="10" r:id="rId3"/>
    <sheet name="Perceel 4" sheetId="11"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3" i="11" l="1"/>
  <c r="H22" i="9"/>
  <c r="H19" i="11"/>
  <c r="H8" i="11"/>
  <c r="H12" i="9"/>
  <c r="H27" i="11"/>
  <c r="H9" i="9"/>
  <c r="H53" i="11" l="1"/>
  <c r="H17" i="4"/>
  <c r="H16" i="4"/>
  <c r="H15" i="4"/>
  <c r="H21" i="9"/>
  <c r="H20" i="9"/>
  <c r="H19" i="9"/>
  <c r="H21" i="10"/>
  <c r="H20" i="10"/>
  <c r="H19" i="10"/>
  <c r="H18" i="10"/>
  <c r="H17" i="10"/>
  <c r="H58" i="11"/>
  <c r="H59" i="11"/>
  <c r="H60" i="11"/>
  <c r="H61" i="11"/>
  <c r="H62" i="11"/>
  <c r="H57" i="11"/>
  <c r="H46" i="11"/>
  <c r="H47" i="11"/>
  <c r="H48" i="11"/>
  <c r="H49" i="11"/>
  <c r="H50" i="11"/>
  <c r="H51" i="11"/>
  <c r="H45" i="11"/>
  <c r="H41" i="11"/>
  <c r="H40" i="11"/>
  <c r="H35" i="11"/>
  <c r="H34" i="11"/>
  <c r="H33" i="11"/>
  <c r="H32" i="11"/>
  <c r="H31" i="11"/>
  <c r="H30" i="11"/>
  <c r="H29" i="11"/>
  <c r="H26" i="11"/>
  <c r="H28" i="11"/>
  <c r="H25" i="11"/>
  <c r="H23" i="11"/>
  <c r="H22" i="11"/>
  <c r="H21" i="11"/>
  <c r="H20" i="11"/>
  <c r="H18" i="11"/>
  <c r="H16" i="11"/>
  <c r="H15" i="11"/>
  <c r="H13" i="11"/>
  <c r="H9" i="11"/>
  <c r="H10" i="11"/>
  <c r="H13" i="10"/>
  <c r="H8" i="10"/>
  <c r="H9" i="10"/>
  <c r="H10" i="10"/>
  <c r="H11" i="10"/>
  <c r="H7" i="10"/>
  <c r="H22" i="10" s="1"/>
  <c r="H15" i="9"/>
  <c r="H10" i="9"/>
  <c r="H11" i="9"/>
  <c r="H13" i="9"/>
  <c r="H8" i="9"/>
  <c r="H7" i="9"/>
  <c r="H11" i="4"/>
  <c r="H8" i="4"/>
  <c r="H7" i="4"/>
  <c r="H18" i="4" s="1"/>
</calcChain>
</file>

<file path=xl/sharedStrings.xml><?xml version="1.0" encoding="utf-8"?>
<sst xmlns="http://schemas.openxmlformats.org/spreadsheetml/2006/main" count="608" uniqueCount="237">
  <si>
    <r>
      <t xml:space="preserve">Let op, inschrijver dient uitsluitend de </t>
    </r>
    <r>
      <rPr>
        <i/>
        <sz val="10"/>
        <color rgb="FF0070C0"/>
        <rFont val="Arial"/>
        <family val="2"/>
      </rPr>
      <t>blauw</t>
    </r>
    <r>
      <rPr>
        <i/>
        <sz val="10"/>
        <color theme="1"/>
        <rFont val="Arial"/>
        <family val="2"/>
      </rPr>
      <t xml:space="preserve"> gearceerde cellen in te vullen. Het is niet toegestaan om aanpassingen te doen in het formulier.</t>
    </r>
  </si>
  <si>
    <t>Perceel 1 Zorgunits</t>
  </si>
  <si>
    <t xml:space="preserve">Nr. </t>
  </si>
  <si>
    <t>Product</t>
  </si>
  <si>
    <t>Vaste prijs of offerte</t>
  </si>
  <si>
    <t>Eenheid</t>
  </si>
  <si>
    <t>Fictief aantal per jaar</t>
  </si>
  <si>
    <t>Inschrijfprijs per eenheid</t>
  </si>
  <si>
    <t xml:space="preserve">Inschrijfprijs totaal </t>
  </si>
  <si>
    <t xml:space="preserve">Bruikleen of eigendom </t>
  </si>
  <si>
    <t>Toelichting</t>
  </si>
  <si>
    <t>1.</t>
  </si>
  <si>
    <t>Zorgunits</t>
  </si>
  <si>
    <t>1.1</t>
  </si>
  <si>
    <t>Unit met 1-persoons slaapkamer + badkamer</t>
  </si>
  <si>
    <t>Vaste prijs</t>
  </si>
  <si>
    <t>Per stuk</t>
  </si>
  <si>
    <t>Bruikleen</t>
  </si>
  <si>
    <t>Standaard unit (af fabriek)</t>
  </si>
  <si>
    <t>1.2</t>
  </si>
  <si>
    <t>Unit met 2-persoons slaapkamer + badkamer</t>
  </si>
  <si>
    <t>per stuk</t>
  </si>
  <si>
    <t>1.3</t>
  </si>
  <si>
    <t>Unit op maat</t>
  </si>
  <si>
    <t>Offerte</t>
  </si>
  <si>
    <t>N.v.t.</t>
  </si>
  <si>
    <t>1.4</t>
  </si>
  <si>
    <t>Plaatsing- en verwijdering op offertebasis (incl. transport naar locatie, gereed maken)</t>
  </si>
  <si>
    <t>Plaatsing en verwijdering omvat alles behalve de zorgunit zelf, te weten: 
• Transport naar locatie
• Gereed maken van locatie (bouwrijp)
• Plaatsing op locatie, inclusief inhuur (hijs)materiaal
• Realisatie van doorgang (verbinding / sluis) met bestaande woning 
• Aansluiten van installaties 
• Aanbrengen van bestrating
• Afwerking van de woning en zorgunit
• Inname/ herstel in redelijkheid (= niveau oplevering woning na de bouw)</t>
  </si>
  <si>
    <t>1.5</t>
  </si>
  <si>
    <t>Depotbeheer</t>
  </si>
  <si>
    <t>Per maand</t>
  </si>
  <si>
    <t xml:space="preserve">Ingeval geen terugkoop overeen gekomen wordt: opslag van zorgunit door leverancier voor toekomstig hergebruik in Apeldoorn. </t>
  </si>
  <si>
    <t xml:space="preserve">Maatwerk (voorzieningen welke niet zijn opgenomen in dit formulier of waarbij sprake is van meerwerk worden via een offerte voorgesteld). </t>
  </si>
  <si>
    <t>1.6</t>
  </si>
  <si>
    <t>Uurtarief voor elektra werkzaamheden</t>
  </si>
  <si>
    <t>Per uur</t>
  </si>
  <si>
    <t>Betreft electrawerk zoals leidingwerk binnen en buiten en plaatsen van wandcontactdozen</t>
  </si>
  <si>
    <t>1.7</t>
  </si>
  <si>
    <t>Uurtarief voor bouwkundige werkzaamheden</t>
  </si>
  <si>
    <t>1.8</t>
  </si>
  <si>
    <t xml:space="preserve">Aanpassen bestrating </t>
  </si>
  <si>
    <t>Per m2</t>
  </si>
  <si>
    <t>Aanpassen bestrating voor bijvoorbeeld scootmobielberging, zorgunit of andere voorziening</t>
  </si>
  <si>
    <t>TOTALE FICTIEVE INSCHRIJFPRIJS PERCEEL 1</t>
  </si>
  <si>
    <t xml:space="preserve">De door inschrijver ingevulde prijzen zijn in euro, exclusief btw en all-in (inclusief installatie en voorrijkosten, zie hiervoor ook eis 13.2 uit het programma van eisen), tenzij nadrukkelijk anders aangegeven door de gemeente Apeldoorn. De genoemde fictieve aantallen zijn op jaarbasis. Aan de genoemde fictieve aantallen kunnen geen rechten worden ontleend. 
Inschrijver verklaart dat de inschrijving volledig is gebaseerd en voldoet aan de bepalingen uit het programma van eisen zoals opgenomen als bijlage bij het beschrijvend document Woonvoorzieningen Wmo met TenderNed-kenmerk TN517904, en de nota('s) van inlichtingen. Inschrijver verklaart met het ondertekenen van het prijsinvulformulier dat de door hem geoffreerde prijzen zonder voorbehoud zijn.  </t>
  </si>
  <si>
    <t>Gegevens inschrijver</t>
  </si>
  <si>
    <t>Naam inschrijver</t>
  </si>
  <si>
    <t>Naam rechtsgeldige vertegenwoordiger</t>
  </si>
  <si>
    <t>Functie rechtsgeldige vertegenwoordiger</t>
  </si>
  <si>
    <t>Handtekening</t>
  </si>
  <si>
    <t>Datum</t>
  </si>
  <si>
    <t>Perceel 2 Deuropeners</t>
  </si>
  <si>
    <t>2.</t>
  </si>
  <si>
    <t>Elektrische deuropeners</t>
  </si>
  <si>
    <t>2.1</t>
  </si>
  <si>
    <t>Deuropener binnendeur</t>
  </si>
  <si>
    <t xml:space="preserve">Automatische deuropener voor binnendeur incl. drukknop en/of sleutelschakelaar, afstandsbediening en aanleggen electrapunt met maximaal 10 meter leidingwerk. Inclusief eventueel passend maken van bediening bij toevoeging van extra deuropeners. </t>
  </si>
  <si>
    <t>2.2</t>
  </si>
  <si>
    <t>Deuropener buitendeur (individuele woning)</t>
  </si>
  <si>
    <r>
      <rPr>
        <sz val="10"/>
        <color rgb="FF000000"/>
        <rFont val="Arial"/>
        <family val="2"/>
      </rPr>
      <t xml:space="preserve">Automatische deuropener voor buitendeur </t>
    </r>
    <r>
      <rPr>
        <sz val="10"/>
        <color rgb="FFFF0000"/>
        <rFont val="Arial"/>
        <family val="2"/>
      </rPr>
      <t xml:space="preserve">incl. motorslot, klembeveiliging, </t>
    </r>
    <r>
      <rPr>
        <sz val="10"/>
        <color rgb="FF000000"/>
        <rFont val="Arial"/>
        <family val="2"/>
      </rPr>
      <t xml:space="preserve">drukknop en/of sleutelschakelaar, afstandsbediening en aanleggen electrapunt met maximaal 10 meter leidingwerk. Inclusief eventueel passend maken van bediening bij toevoeging van extra deuropeners. </t>
    </r>
  </si>
  <si>
    <t>2.3</t>
  </si>
  <si>
    <t>Deuropener buitendeur (algemene ruimte)</t>
  </si>
  <si>
    <t>Eigendom</t>
  </si>
  <si>
    <r>
      <rPr>
        <sz val="10"/>
        <color rgb="FF000000"/>
        <rFont val="Arial"/>
        <family val="2"/>
      </rPr>
      <t xml:space="preserve">Inclusief afstandsbediening, sleutelschakelaar, tag, drukknop en/ of sensor, </t>
    </r>
    <r>
      <rPr>
        <sz val="10"/>
        <color rgb="FFFF0000"/>
        <rFont val="Arial"/>
        <family val="2"/>
      </rPr>
      <t>en</t>
    </r>
    <r>
      <rPr>
        <sz val="10"/>
        <color rgb="FF000000"/>
        <rFont val="Arial"/>
        <family val="2"/>
      </rPr>
      <t xml:space="preserve"> </t>
    </r>
    <r>
      <rPr>
        <sz val="10"/>
        <color rgb="FFFF0000"/>
        <rFont val="Arial"/>
        <family val="2"/>
      </rPr>
      <t>aanleggen van een stroompunt met maximaal tien meter leidingwerk.</t>
    </r>
  </si>
  <si>
    <t>2.4</t>
  </si>
  <si>
    <t>Intercom met maximaal 2 draadloze toestellen</t>
  </si>
  <si>
    <t xml:space="preserve">Inclusief aanleggen van een stroompunt met maximaal tien meter leidingwerk. </t>
  </si>
  <si>
    <t>2.5</t>
  </si>
  <si>
    <t>Afstandsbediening deuropener (extra exemplaar)</t>
  </si>
  <si>
    <t>2.6</t>
  </si>
  <si>
    <t>Extra ontvanger</t>
  </si>
  <si>
    <t>2.7</t>
  </si>
  <si>
    <t>All in onderhoudscontract voor deuropener gekocht onder overeenkomst</t>
  </si>
  <si>
    <t>Betreft all-in onderhoud (preventief en correctief) van deuropeners die onder raamovereenkomst gekocht zijn</t>
  </si>
  <si>
    <t>2.8</t>
  </si>
  <si>
    <t>Preventief onderhoud bestaande deuropeners (geplaatst voor ingang overeenkomst)</t>
  </si>
  <si>
    <t>Betreft periodiek onderhoud van deuropeners die voor ingang raamovereenkomst al in gebruik zijn</t>
  </si>
  <si>
    <t>2.9</t>
  </si>
  <si>
    <t>Uurtarief reparatie aan bestaande deuropeners (geplaatst voor ingang overeenkomst) en verwijdering van geplaatste deuropeners</t>
  </si>
  <si>
    <t>Dit tarief is inclusief alle bijkomende kosten zoals voorrijkosten, kilometervergoeding, parkeergeld, afval, verbruiksmaterialen. Het is exclusief kosten van onderdelen. Dit tarief geldt ook voor het in opdracht verwijderen van in bruikleen verstrekte voorzieningen (niet zijnde verwijdering t.b.v. vervanging). Bij offertes voor verwijdering dient derhalve dit uurtarief gehanteerd te worden.</t>
  </si>
  <si>
    <t>2.10</t>
  </si>
  <si>
    <t>2.11</t>
  </si>
  <si>
    <t xml:space="preserve">Leidingwerk binnen </t>
  </si>
  <si>
    <t>Per strekkende meter</t>
  </si>
  <si>
    <t>Meerprijs voor extra leidingwerk (meer dan als onderdeel van levering product)</t>
  </si>
  <si>
    <t>2.12</t>
  </si>
  <si>
    <r>
      <rPr>
        <sz val="10"/>
        <color rgb="FF000000"/>
        <rFont val="Arial"/>
        <family val="2"/>
      </rPr>
      <t xml:space="preserve">Leidingwerk buiten </t>
    </r>
    <r>
      <rPr>
        <sz val="10"/>
        <color rgb="FFFF0000"/>
        <rFont val="Arial"/>
        <family val="2"/>
      </rPr>
      <t xml:space="preserve"> </t>
    </r>
  </si>
  <si>
    <t>TOTALE FICTIEVE INSCHRIJFPRIJS PERCEEL 2</t>
  </si>
  <si>
    <t>Perceel 3 Scootmobielbergingen</t>
  </si>
  <si>
    <t xml:space="preserve">Toelichting </t>
  </si>
  <si>
    <t>3.</t>
  </si>
  <si>
    <t>3.1</t>
  </si>
  <si>
    <t>Individuele berging (inclusief 1 afstandsbediening)</t>
  </si>
  <si>
    <r>
      <rPr>
        <sz val="10"/>
        <color rgb="FF000000"/>
        <rFont val="Arial"/>
        <family val="2"/>
      </rPr>
      <t xml:space="preserve">Berging voor stallen van scootmobiel, driewielfiets of buitenrolstoel. </t>
    </r>
    <r>
      <rPr>
        <sz val="10"/>
        <color rgb="FFFF0000"/>
        <rFont val="Arial"/>
        <family val="2"/>
      </rPr>
      <t>Eisen aan de berging: 
• Minimaal ca. 1,5 m x 2 m per voertuig.
• Drempelvrij of voorzien van een drempelplaat.
• Brede deur (minimaal 90 cm) die makkelijk te openen is (bij voorkeur automatisch of met gasveren).
• Veilig stopcontact voor het opladen van accu’s.
• Elektrische installatie moet voldoen aan NEN-normen.
• Waterdicht en goed geventileerd.
• Bescherming tegen condensvorming en vorst.
• Afsluitbaar met degelijk slot.
• Eventueel voorzien van anti-inbraakvoorzieningen.                                   • Het betreft een berging welke geplaatst kan worden op een openbare locatie of op privéterrein.</t>
    </r>
  </si>
  <si>
    <t>3.2</t>
  </si>
  <si>
    <t>Oplaadpunt buiten (inclusief aanleg electra tot maximaal 5 meter afstand)</t>
  </si>
  <si>
    <t>3.3</t>
  </si>
  <si>
    <t>Tussenmeter</t>
  </si>
  <si>
    <t>Meter om stroomverbruik voor berging inzichtelijk te hebben</t>
  </si>
  <si>
    <t>3.4</t>
  </si>
  <si>
    <t>Muurslot en kabel</t>
  </si>
  <si>
    <t>3.5</t>
  </si>
  <si>
    <t>Extra exemplaar afstandsbediening</t>
  </si>
  <si>
    <t>3.6</t>
  </si>
  <si>
    <t xml:space="preserve">Verwijderingskosten </t>
  </si>
  <si>
    <t>N.v.t</t>
  </si>
  <si>
    <t>3.7</t>
  </si>
  <si>
    <t>Uurtarief reparatie buiten garantietermijn</t>
  </si>
  <si>
    <t>Dit uurtarief geldt ook voor het in opdracht verwijderen van in bruikleen verstrekte bergingen en accessoires (niet zijnde verwijdering t.b.v. vervanging). Bij offertes voor verwijdering dient derhalve dit uurtarief gehanteerd te worden.</t>
  </si>
  <si>
    <t>3.8</t>
  </si>
  <si>
    <t>3.9</t>
  </si>
  <si>
    <t>3.10</t>
  </si>
  <si>
    <t>3.11</t>
  </si>
  <si>
    <t>Leidingwerk binnen</t>
  </si>
  <si>
    <t>3.12</t>
  </si>
  <si>
    <t xml:space="preserve">Leidingwerk buiten </t>
  </si>
  <si>
    <t>TOTALE FICTIEVE INSCHRIJFPRIJS PERCEEL 3</t>
  </si>
  <si>
    <t>Perceel 4 Overige woonvoorzieningen</t>
  </si>
  <si>
    <t xml:space="preserve">4. </t>
  </si>
  <si>
    <t>Productgroep: Toegankelijkheid / bereikbaarheid</t>
  </si>
  <si>
    <t>4.1</t>
  </si>
  <si>
    <t xml:space="preserve">Drempelnivellering </t>
  </si>
  <si>
    <t>Bij uitzondering, tot 13 cm is algemeen gebruikelijk.</t>
  </si>
  <si>
    <t>4.2</t>
  </si>
  <si>
    <t>Verhogen balustrade</t>
  </si>
  <si>
    <t>4.3</t>
  </si>
  <si>
    <t>Verbreden binnendeur incl afwerking tot 120 cm</t>
  </si>
  <si>
    <t>Verbreden i.v.m. gebruik van hulpmiddelen</t>
  </si>
  <si>
    <t>4.4</t>
  </si>
  <si>
    <t>Verbreden buitendeur incl afwerking tot 120 cm</t>
  </si>
  <si>
    <t>4.5</t>
  </si>
  <si>
    <t>Aanpassen trap naar BBL-niveau voor plaatsing stoeltraplift</t>
  </si>
  <si>
    <t>4.6</t>
  </si>
  <si>
    <t>Plateaulift</t>
  </si>
  <si>
    <t>Om rolstoel binnen of buiten naar boven te brengen</t>
  </si>
  <si>
    <t>4.7</t>
  </si>
  <si>
    <t>All-in onderhoudscontract plateaulift</t>
  </si>
  <si>
    <t>n.v.t.</t>
  </si>
  <si>
    <t>4.8</t>
  </si>
  <si>
    <t>Verticale woonhuislift</t>
  </si>
  <si>
    <t>4.9</t>
  </si>
  <si>
    <t>All-in onderhoudscontract verticale woonhuislift</t>
  </si>
  <si>
    <t>4.10</t>
  </si>
  <si>
    <t>Vervangen deur naar schuifdeur</t>
  </si>
  <si>
    <t>5.</t>
  </si>
  <si>
    <t>Productgroep: Toilet</t>
  </si>
  <si>
    <t>5.1</t>
  </si>
  <si>
    <t xml:space="preserve">Opklapbare toiletbeugels </t>
  </si>
  <si>
    <t>5.2</t>
  </si>
  <si>
    <t>Opklapbare toiletbeugels met steunpoot</t>
  </si>
  <si>
    <t>5.3</t>
  </si>
  <si>
    <t>Spoel-/föhninstallatie, inclusief aanleg van water- en elektra</t>
  </si>
  <si>
    <t>5.4</t>
  </si>
  <si>
    <t>Toilet voorzien van sta-op-installatie</t>
  </si>
  <si>
    <t>5.5</t>
  </si>
  <si>
    <t>Zorgtoilet inclusief aanleg van water- en elektra</t>
  </si>
  <si>
    <t>5.6</t>
  </si>
  <si>
    <t xml:space="preserve">Sanibroyeur </t>
  </si>
  <si>
    <t>6.</t>
  </si>
  <si>
    <t>Productgroep: Badkamer</t>
  </si>
  <si>
    <t>6.1</t>
  </si>
  <si>
    <t>Douche: aan muur bevestigd opklapbaar douchezitje zonder rug- en armleuningen</t>
  </si>
  <si>
    <t>6.2</t>
  </si>
  <si>
    <t>Douche: aan muur bevestigd opklapbaar douchezitje met rug- en armleuningen</t>
  </si>
  <si>
    <t>6.3</t>
  </si>
  <si>
    <t>Douche: aan muur bevestigd opklapbaar douchezitje, rug- en armleuningen en steunpoten</t>
  </si>
  <si>
    <t>6.4</t>
  </si>
  <si>
    <t>Douche: aan muur bevestigd opklapbaar douchezitje met rugleuning, zonder armleuningen</t>
  </si>
  <si>
    <t>6.5</t>
  </si>
  <si>
    <t>Douche: aan muur bevestigd opklapbaar douchezitje zonder rugleuning, met armleuningen</t>
  </si>
  <si>
    <t>6.6</t>
  </si>
  <si>
    <t>Douche: realiseren douchegedeelte met vlakke douchevloer op afschot geschikt voor zittend gebruik (eventueel met hulpverlening) door verwijderen douchebak/cabine</t>
  </si>
  <si>
    <t xml:space="preserve">Vaste prijs </t>
  </si>
  <si>
    <t xml:space="preserve">De gebruiker kan tijdens het douchen gebruik maken van een douchestoel/ douchezitje eventueel met (ruimte voor) een hulpverlener. </t>
  </si>
  <si>
    <t>6.7</t>
  </si>
  <si>
    <t>Douche: realiseren douchegedeelte met vlakke douchevloer op afschot geschikt voor zittend gebruik (eventueel met hulpverlening) door verwijderen ligbad</t>
  </si>
  <si>
    <t xml:space="preserve">De gebruiker kan tijdens het douchen gebruik maken van een douchestoel/ douchezitje eventueel met (ruimte voor) een hulpverlener. . </t>
  </si>
  <si>
    <t>6.8</t>
  </si>
  <si>
    <r>
      <rPr>
        <sz val="10"/>
        <color rgb="FF000000"/>
        <rFont val="Arial"/>
        <family val="2"/>
      </rPr>
      <t xml:space="preserve">Wastafel: realiseren onderzitbare of rolstoelgeschikte wastafel verstelbaar </t>
    </r>
    <r>
      <rPr>
        <sz val="10"/>
        <color rgb="FFFF0000"/>
        <rFont val="Arial"/>
        <family val="2"/>
      </rPr>
      <t>(mechanisch</t>
    </r>
    <r>
      <rPr>
        <sz val="10"/>
        <color rgb="FFFF0000"/>
        <rFont val="Arial"/>
        <family val="2"/>
      </rPr>
      <t>)</t>
    </r>
  </si>
  <si>
    <t>6.9</t>
  </si>
  <si>
    <t xml:space="preserve">Wastafel: realiseren onderzitbare of rolstoelgeschikte wastafel </t>
  </si>
  <si>
    <t>6.10</t>
  </si>
  <si>
    <t xml:space="preserve">Wastafel: wastafelbeugel rondom wastafel </t>
  </si>
  <si>
    <t>6.11</t>
  </si>
  <si>
    <t xml:space="preserve">Kantelbare spiegel </t>
  </si>
  <si>
    <t>6.12</t>
  </si>
  <si>
    <t>Realiseren rolstoelgeschikte badkamer incl. toilet door aanbouw of uitbouw bestaande woning</t>
  </si>
  <si>
    <t>7.</t>
  </si>
  <si>
    <t>Productgroep: Slaapkamer</t>
  </si>
  <si>
    <t>7.1</t>
  </si>
  <si>
    <t>Realiseren rolstoelgeschikte (1- of 2- persoons)slaapkamer door aanbouw of uitbouw bestaande woning</t>
  </si>
  <si>
    <t>7.2</t>
  </si>
  <si>
    <t xml:space="preserve">Plafondlift exclusief bouwkundige aanpassingen </t>
  </si>
  <si>
    <t>Conform afgesproken uurtarieven</t>
  </si>
  <si>
    <t>7.3</t>
  </si>
  <si>
    <t>All-in onderhoudscontract voor plafondtillift</t>
  </si>
  <si>
    <t>7.4</t>
  </si>
  <si>
    <t xml:space="preserve">Papegaai gemonteerd aan wand- of plafond, ter ondersteuning bij het zelfstandig verliggen, draaien of rechtop gaan zitten in bed </t>
  </si>
  <si>
    <t>8.</t>
  </si>
  <si>
    <t>Productgroep: Keuken</t>
  </si>
  <si>
    <t>8.1</t>
  </si>
  <si>
    <t>Realiseren onderzitbaar aanrecht</t>
  </si>
  <si>
    <t>Incl. verwijderen 1 of 2 onderkasten en realiseren vervangende kastruimte
Bouwkundige aanpassing conform afgesproken uurtarief (zie 6. maatwerk)</t>
  </si>
  <si>
    <t>8.2</t>
  </si>
  <si>
    <t>Realiseren onderrijdbare keuken gemonteerd op in hoogte nastelbare beugels</t>
  </si>
  <si>
    <t>Keuken op niveau sociale woningbouw
• Excl. algemeen gebruikelijke apparatuur zoals koelkast, vaaatwasser, oven, kookplaat en afzuigkap
• Incl. noodzakelijke bijkomende werkzaamheden zoals verwijderen en afvoeren onderkasten, herstel achterwand, aanpassen leidingwerk t.b.v. onderijdbaar maken spoelbak en afwerking 
Bouwkundige aanpassing conform afgesproken uurtarief (zie 6. maatwerk)</t>
  </si>
  <si>
    <t>8.3</t>
  </si>
  <si>
    <t>Plaatsen ondiepe spoelbak inclusief leidingwerk</t>
  </si>
  <si>
    <t>8.4</t>
  </si>
  <si>
    <t>Vervangen onderkast door korfladenkast</t>
  </si>
  <si>
    <t>8.5</t>
  </si>
  <si>
    <t>Plaatsen trekstang/aanrechtbeugel</t>
  </si>
  <si>
    <t>8.6</t>
  </si>
  <si>
    <t>Plaatsen extra bovenkastje</t>
  </si>
  <si>
    <t>8.7</t>
  </si>
  <si>
    <t>Sokkel voor koelkast, vaatwasser of wasmachine</t>
  </si>
  <si>
    <t>8.8</t>
  </si>
  <si>
    <t>Plaatsen Atag Inductiekookplaat in combinatie met pandoer mat</t>
  </si>
  <si>
    <t>8.9</t>
  </si>
  <si>
    <t>Aanleggen twee fasen kookgroep ten behoeve van kookplaat</t>
  </si>
  <si>
    <t>9.</t>
  </si>
  <si>
    <t>Voor alle productgroepen</t>
  </si>
  <si>
    <t>9.1</t>
  </si>
  <si>
    <r>
      <t xml:space="preserve">Uurtarief reparatie </t>
    </r>
    <r>
      <rPr>
        <sz val="10"/>
        <color theme="1"/>
        <rFont val="Arial"/>
        <family val="2"/>
      </rPr>
      <t>buiten garantietermijn</t>
    </r>
  </si>
  <si>
    <t>Dit uurtarief geldt ook voor het in opdracht verwijderen van in bruikleen verstrekte voorzieningen (niet zijnde verwijdering t.b.v. vervanging). Bij Offertes voor het verwijderen van een voorziening dient derhalve dit uurtarief gehanteerd te worden.</t>
  </si>
  <si>
    <t>9.2</t>
  </si>
  <si>
    <t>9.3</t>
  </si>
  <si>
    <t>Uurtarief voor aanleg water</t>
  </si>
  <si>
    <t>9.4</t>
  </si>
  <si>
    <t>9.5</t>
  </si>
  <si>
    <t>9.6</t>
  </si>
  <si>
    <t xml:space="preserve">Leidingwerk binnen per </t>
  </si>
  <si>
    <t>9.7</t>
  </si>
  <si>
    <t xml:space="preserve">Leidingwerk buiten per </t>
  </si>
  <si>
    <t>TOTALE FICTIEVE INSCHRIJFPRIJS PERCEEL 4</t>
  </si>
  <si>
    <t>Bijlage 11 - Prijsinvulformulier inclusief productenoverzicht - aangepast n.a.v. Nota van Inlichtingen 2 d.d. 27-11-2025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</si>
</sst>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3" x14ac:knownFonts="1">
    <font>
      <sz val="10"/>
      <color theme="1"/>
      <name val="Arial"/>
      <family val="2"/>
    </font>
    <font>
      <b/>
      <sz val="10"/>
      <color theme="0"/>
      <name val="Arial"/>
      <family val="2"/>
    </font>
    <font>
      <sz val="10"/>
      <color rgb="FFFF0000"/>
      <name val="Arial"/>
      <family val="2"/>
    </font>
    <font>
      <sz val="10"/>
      <color theme="0"/>
      <name val="Arial"/>
      <family val="2"/>
    </font>
    <font>
      <sz val="10"/>
      <name val="Arial"/>
      <family val="2"/>
    </font>
    <font>
      <i/>
      <sz val="10"/>
      <color theme="1"/>
      <name val="Arial"/>
      <family val="2"/>
    </font>
    <font>
      <u/>
      <sz val="11"/>
      <color theme="1"/>
      <name val="Arial"/>
      <family val="2"/>
    </font>
    <font>
      <b/>
      <sz val="14"/>
      <color theme="1"/>
      <name val="Arial"/>
      <family val="2"/>
    </font>
    <font>
      <sz val="10"/>
      <color rgb="FF0070C0"/>
      <name val="Arial"/>
      <family val="2"/>
    </font>
    <font>
      <i/>
      <sz val="10"/>
      <color rgb="FF0070C0"/>
      <name val="Arial"/>
      <family val="2"/>
    </font>
    <font>
      <b/>
      <u/>
      <sz val="10"/>
      <color theme="0"/>
      <name val="Arial"/>
      <family val="2"/>
    </font>
    <font>
      <sz val="10"/>
      <color rgb="FF000000"/>
      <name val="Arial"/>
      <family val="2"/>
    </font>
    <font>
      <sz val="10"/>
      <color theme="1"/>
      <name val="Arial"/>
      <family val="2"/>
    </font>
  </fonts>
  <fills count="8">
    <fill>
      <patternFill patternType="none"/>
    </fill>
    <fill>
      <patternFill patternType="gray125"/>
    </fill>
    <fill>
      <patternFill patternType="solid">
        <fgColor rgb="FF007836"/>
        <bgColor indexed="64"/>
      </patternFill>
    </fill>
    <fill>
      <patternFill patternType="solid">
        <fgColor rgb="FFBED600"/>
        <bgColor indexed="64"/>
      </patternFill>
    </fill>
    <fill>
      <patternFill patternType="solid">
        <fgColor theme="0"/>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7"/>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s>
  <cellStyleXfs count="1">
    <xf numFmtId="0" fontId="0" fillId="0" borderId="0"/>
  </cellStyleXfs>
  <cellXfs count="116">
    <xf numFmtId="0" fontId="0" fillId="0" borderId="0" xfId="0"/>
    <xf numFmtId="0" fontId="0" fillId="0" borderId="1" xfId="0" applyBorder="1" applyAlignment="1">
      <alignment vertical="center"/>
    </xf>
    <xf numFmtId="0" fontId="0" fillId="0" borderId="0" xfId="0" applyAlignment="1">
      <alignment vertical="center"/>
    </xf>
    <xf numFmtId="0" fontId="0" fillId="0" borderId="1" xfId="0" applyBorder="1" applyAlignment="1">
      <alignment vertical="center" wrapText="1"/>
    </xf>
    <xf numFmtId="0" fontId="0" fillId="0" borderId="4" xfId="0" applyBorder="1" applyAlignment="1">
      <alignment vertical="center" wrapText="1"/>
    </xf>
    <xf numFmtId="0" fontId="0" fillId="0" borderId="3" xfId="0" applyBorder="1" applyAlignment="1">
      <alignment horizontal="center" vertical="center"/>
    </xf>
    <xf numFmtId="0" fontId="4" fillId="5" borderId="1" xfId="0" applyFont="1" applyFill="1" applyBorder="1" applyAlignment="1">
      <alignment vertical="center"/>
    </xf>
    <xf numFmtId="0" fontId="4" fillId="5" borderId="3" xfId="0" applyFont="1" applyFill="1" applyBorder="1" applyAlignment="1">
      <alignment horizontal="center" vertical="center"/>
    </xf>
    <xf numFmtId="0" fontId="0" fillId="0" borderId="5" xfId="0"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1" fillId="2" borderId="1" xfId="0" applyFont="1" applyFill="1" applyBorder="1" applyAlignment="1">
      <alignment vertical="center"/>
    </xf>
    <xf numFmtId="0" fontId="1" fillId="2" borderId="1" xfId="0" applyFont="1" applyFill="1" applyBorder="1" applyAlignment="1">
      <alignment horizontal="center" vertical="center"/>
    </xf>
    <xf numFmtId="0" fontId="0" fillId="3" borderId="1" xfId="0" applyFill="1" applyBorder="1" applyAlignment="1">
      <alignment vertical="center"/>
    </xf>
    <xf numFmtId="0" fontId="0" fillId="3" borderId="2" xfId="0" applyFill="1" applyBorder="1" applyAlignment="1">
      <alignment vertical="center"/>
    </xf>
    <xf numFmtId="0" fontId="0" fillId="0" borderId="0" xfId="0" applyAlignment="1">
      <alignment horizontal="center" vertical="center"/>
    </xf>
    <xf numFmtId="0" fontId="2" fillId="0" borderId="1" xfId="0" applyFont="1" applyBorder="1" applyAlignment="1">
      <alignment vertical="center"/>
    </xf>
    <xf numFmtId="0" fontId="4" fillId="0" borderId="3" xfId="0" applyFont="1" applyBorder="1" applyAlignment="1">
      <alignment horizontal="center" vertical="center"/>
    </xf>
    <xf numFmtId="0" fontId="0" fillId="0" borderId="1" xfId="0" applyBorder="1" applyAlignment="1">
      <alignment horizontal="center" vertical="center"/>
    </xf>
    <xf numFmtId="0" fontId="2" fillId="0" borderId="0" xfId="0" applyFont="1" applyAlignment="1">
      <alignment vertical="center"/>
    </xf>
    <xf numFmtId="0" fontId="4" fillId="4" borderId="1" xfId="0" applyFont="1" applyFill="1" applyBorder="1" applyAlignment="1">
      <alignment horizontal="center" vertical="center"/>
    </xf>
    <xf numFmtId="0" fontId="0" fillId="3" borderId="2" xfId="0" applyFill="1" applyBorder="1" applyAlignment="1">
      <alignment horizontal="center" vertical="center" wrapText="1"/>
    </xf>
    <xf numFmtId="0" fontId="4" fillId="6" borderId="3" xfId="0" applyFont="1" applyFill="1" applyBorder="1" applyAlignment="1">
      <alignment horizontal="center" vertical="center"/>
    </xf>
    <xf numFmtId="0" fontId="3" fillId="2" borderId="1" xfId="0" applyFont="1" applyFill="1" applyBorder="1" applyAlignment="1">
      <alignment horizontal="left" vertical="center" wrapText="1"/>
    </xf>
    <xf numFmtId="0" fontId="4" fillId="0" borderId="1" xfId="0" applyFont="1" applyBorder="1" applyAlignment="1">
      <alignment horizontal="center" vertical="center"/>
    </xf>
    <xf numFmtId="0" fontId="0" fillId="4" borderId="1" xfId="0" applyFill="1" applyBorder="1" applyAlignment="1">
      <alignment horizontal="center" vertical="center"/>
    </xf>
    <xf numFmtId="0" fontId="0" fillId="0" borderId="3" xfId="0" applyBorder="1" applyAlignment="1">
      <alignment vertical="center" wrapText="1"/>
    </xf>
    <xf numFmtId="0" fontId="5" fillId="0" borderId="0" xfId="0" applyFont="1"/>
    <xf numFmtId="0" fontId="0" fillId="4" borderId="1" xfId="0" applyFill="1" applyBorder="1" applyAlignment="1">
      <alignment vertical="center" wrapText="1"/>
    </xf>
    <xf numFmtId="0" fontId="0" fillId="0" borderId="5" xfId="0" applyBorder="1" applyAlignment="1">
      <alignment horizontal="center" vertical="center"/>
    </xf>
    <xf numFmtId="0" fontId="4" fillId="0" borderId="5" xfId="0" applyFont="1" applyBorder="1" applyAlignment="1">
      <alignment vertical="center"/>
    </xf>
    <xf numFmtId="0" fontId="4" fillId="0" borderId="4" xfId="0" applyFont="1" applyBorder="1" applyAlignment="1">
      <alignment vertical="center" wrapText="1"/>
    </xf>
    <xf numFmtId="0" fontId="4" fillId="4" borderId="1" xfId="0" applyFont="1" applyFill="1" applyBorder="1" applyAlignment="1">
      <alignment vertical="center" wrapText="1"/>
    </xf>
    <xf numFmtId="0" fontId="6" fillId="0" borderId="0" xfId="0" applyFont="1"/>
    <xf numFmtId="164" fontId="0" fillId="0" borderId="1" xfId="0" applyNumberFormat="1" applyBorder="1" applyAlignment="1">
      <alignment horizontal="center" vertical="center"/>
    </xf>
    <xf numFmtId="0" fontId="1" fillId="0" borderId="0" xfId="0" applyFont="1"/>
    <xf numFmtId="0" fontId="8" fillId="0" borderId="0" xfId="0" applyFont="1"/>
    <xf numFmtId="0" fontId="0" fillId="0" borderId="0" xfId="0" applyAlignment="1">
      <alignment wrapText="1"/>
    </xf>
    <xf numFmtId="0" fontId="1" fillId="2" borderId="1" xfId="0" applyFont="1" applyFill="1" applyBorder="1" applyAlignment="1">
      <alignment vertical="center" wrapText="1"/>
    </xf>
    <xf numFmtId="0" fontId="0" fillId="3" borderId="1" xfId="0" applyFill="1" applyBorder="1" applyAlignment="1">
      <alignment vertical="center" wrapText="1"/>
    </xf>
    <xf numFmtId="0" fontId="4" fillId="5" borderId="1" xfId="0" applyFont="1" applyFill="1" applyBorder="1" applyAlignment="1">
      <alignment vertical="center" wrapText="1"/>
    </xf>
    <xf numFmtId="0" fontId="1" fillId="2" borderId="5" xfId="0" applyFont="1" applyFill="1" applyBorder="1" applyAlignment="1">
      <alignment vertical="center" wrapText="1"/>
    </xf>
    <xf numFmtId="0" fontId="1" fillId="2" borderId="8" xfId="0" applyFont="1" applyFill="1" applyBorder="1" applyAlignment="1">
      <alignment vertical="center" wrapText="1"/>
    </xf>
    <xf numFmtId="0" fontId="1" fillId="2" borderId="6" xfId="0" applyFont="1" applyFill="1" applyBorder="1" applyAlignment="1">
      <alignment vertical="center" wrapText="1"/>
    </xf>
    <xf numFmtId="0" fontId="0" fillId="0" borderId="0" xfId="0" applyAlignment="1">
      <alignment vertical="center" wrapText="1"/>
    </xf>
    <xf numFmtId="0" fontId="4" fillId="0" borderId="1" xfId="0" applyFont="1" applyBorder="1" applyAlignment="1">
      <alignment horizontal="left" vertical="center" wrapText="1"/>
    </xf>
    <xf numFmtId="0" fontId="4" fillId="4" borderId="0" xfId="0" applyFont="1" applyFill="1" applyAlignment="1">
      <alignment vertical="center" wrapText="1"/>
    </xf>
    <xf numFmtId="0" fontId="0" fillId="4" borderId="0" xfId="0" applyFill="1" applyAlignment="1">
      <alignment horizontal="center" vertical="center"/>
    </xf>
    <xf numFmtId="0" fontId="2" fillId="4" borderId="0" xfId="0" applyFont="1" applyFill="1" applyAlignment="1">
      <alignment horizontal="center" vertical="center"/>
    </xf>
    <xf numFmtId="0" fontId="4" fillId="0" borderId="0" xfId="0" applyFont="1" applyAlignment="1">
      <alignment horizontal="center" vertical="center"/>
    </xf>
    <xf numFmtId="0" fontId="0" fillId="0" borderId="6" xfId="0" applyBorder="1" applyAlignment="1">
      <alignment vertical="center" wrapText="1"/>
    </xf>
    <xf numFmtId="0" fontId="0" fillId="0" borderId="8" xfId="0" applyBorder="1" applyAlignment="1">
      <alignment vertical="center" wrapText="1"/>
    </xf>
    <xf numFmtId="0" fontId="2" fillId="0" borderId="0" xfId="0" applyFont="1" applyAlignment="1">
      <alignment horizontal="center" vertical="center"/>
    </xf>
    <xf numFmtId="164" fontId="0" fillId="0" borderId="0" xfId="0" applyNumberFormat="1" applyAlignment="1">
      <alignment horizontal="center" vertical="center"/>
    </xf>
    <xf numFmtId="0" fontId="4" fillId="0" borderId="0" xfId="0" applyFont="1" applyAlignment="1">
      <alignment vertical="center" wrapText="1"/>
    </xf>
    <xf numFmtId="0" fontId="0" fillId="0" borderId="7" xfId="0" applyBorder="1" applyAlignment="1">
      <alignment vertical="center"/>
    </xf>
    <xf numFmtId="0" fontId="4" fillId="0" borderId="7" xfId="0" applyFont="1" applyBorder="1" applyAlignment="1">
      <alignment vertical="center" wrapText="1"/>
    </xf>
    <xf numFmtId="0" fontId="0" fillId="0" borderId="7" xfId="0" applyBorder="1" applyAlignment="1">
      <alignment horizontal="center" vertical="center"/>
    </xf>
    <xf numFmtId="0" fontId="2" fillId="0" borderId="7" xfId="0" applyFont="1" applyBorder="1" applyAlignment="1">
      <alignment horizontal="center" vertical="center"/>
    </xf>
    <xf numFmtId="164" fontId="0" fillId="0" borderId="7" xfId="0" applyNumberFormat="1" applyBorder="1" applyAlignment="1">
      <alignment horizontal="center" vertical="center"/>
    </xf>
    <xf numFmtId="0" fontId="2" fillId="0" borderId="0" xfId="0" applyFont="1" applyAlignment="1">
      <alignment vertical="center" wrapText="1"/>
    </xf>
    <xf numFmtId="0" fontId="2" fillId="0" borderId="7" xfId="0" applyFont="1" applyBorder="1" applyAlignment="1">
      <alignment vertical="center"/>
    </xf>
    <xf numFmtId="0" fontId="2" fillId="0" borderId="7" xfId="0" applyFont="1" applyBorder="1" applyAlignment="1">
      <alignment vertical="center" wrapText="1"/>
    </xf>
    <xf numFmtId="0" fontId="2" fillId="4" borderId="7" xfId="0" applyFont="1" applyFill="1" applyBorder="1" applyAlignment="1">
      <alignment horizontal="center" vertical="center"/>
    </xf>
    <xf numFmtId="164" fontId="2" fillId="0" borderId="7" xfId="0" applyNumberFormat="1" applyFont="1" applyBorder="1" applyAlignment="1">
      <alignment horizontal="center" vertical="center"/>
    </xf>
    <xf numFmtId="164" fontId="4" fillId="0" borderId="1" xfId="0" applyNumberFormat="1" applyFont="1" applyBorder="1" applyAlignment="1">
      <alignment horizontal="center" vertical="center"/>
    </xf>
    <xf numFmtId="0" fontId="4" fillId="3" borderId="1" xfId="0" applyFont="1" applyFill="1" applyBorder="1" applyAlignment="1">
      <alignment horizontal="center" vertical="center" wrapText="1"/>
    </xf>
    <xf numFmtId="0" fontId="0" fillId="3" borderId="6" xfId="0" applyFill="1" applyBorder="1" applyAlignment="1">
      <alignment horizontal="center" vertical="center" wrapText="1"/>
    </xf>
    <xf numFmtId="0" fontId="0" fillId="3" borderId="6" xfId="0" applyFill="1" applyBorder="1" applyAlignment="1">
      <alignment vertical="center"/>
    </xf>
    <xf numFmtId="0" fontId="0" fillId="3" borderId="1" xfId="0" applyFill="1" applyBorder="1" applyAlignment="1">
      <alignment horizontal="center" vertical="center" wrapText="1"/>
    </xf>
    <xf numFmtId="164" fontId="0" fillId="4" borderId="1" xfId="0" applyNumberFormat="1" applyFill="1" applyBorder="1" applyAlignment="1">
      <alignment horizontal="center" vertical="center"/>
    </xf>
    <xf numFmtId="164" fontId="0" fillId="7" borderId="1" xfId="0" applyNumberFormat="1" applyFill="1" applyBorder="1" applyAlignment="1" applyProtection="1">
      <alignment horizontal="center" vertical="center"/>
      <protection locked="0"/>
    </xf>
    <xf numFmtId="164" fontId="4" fillId="7" borderId="1" xfId="0" applyNumberFormat="1" applyFont="1" applyFill="1" applyBorder="1" applyAlignment="1" applyProtection="1">
      <alignment horizontal="center" vertical="center"/>
      <protection locked="0"/>
    </xf>
    <xf numFmtId="164" fontId="0" fillId="7" borderId="3" xfId="0" applyNumberFormat="1" applyFill="1" applyBorder="1" applyAlignment="1" applyProtection="1">
      <alignment horizontal="center" vertical="center"/>
      <protection locked="0"/>
    </xf>
    <xf numFmtId="0" fontId="12" fillId="0" borderId="1"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5" xfId="0" applyFont="1" applyBorder="1" applyAlignment="1">
      <alignment vertical="center"/>
    </xf>
    <xf numFmtId="164" fontId="2" fillId="0" borderId="1" xfId="0" applyNumberFormat="1" applyFont="1" applyBorder="1" applyAlignment="1">
      <alignment horizontal="center" vertical="center"/>
    </xf>
    <xf numFmtId="0" fontId="2" fillId="4" borderId="1" xfId="0" applyFont="1" applyFill="1" applyBorder="1" applyAlignment="1">
      <alignment horizontal="left" vertical="top" wrapText="1"/>
    </xf>
    <xf numFmtId="0" fontId="2" fillId="0" borderId="1" xfId="0" applyFont="1" applyBorder="1" applyAlignment="1">
      <alignment horizontal="left" vertical="center" wrapText="1"/>
    </xf>
    <xf numFmtId="0" fontId="4" fillId="3" borderId="6" xfId="0" applyFont="1" applyFill="1" applyBorder="1" applyAlignment="1">
      <alignment horizontal="center" vertical="center" wrapText="1"/>
    </xf>
    <xf numFmtId="0" fontId="2" fillId="4" borderId="1" xfId="0" applyFont="1" applyFill="1" applyBorder="1" applyAlignment="1">
      <alignment horizontal="center" vertical="center"/>
    </xf>
    <xf numFmtId="164" fontId="2" fillId="7" borderId="1" xfId="0" applyNumberFormat="1" applyFont="1" applyFill="1" applyBorder="1" applyAlignment="1" applyProtection="1">
      <alignment horizontal="center" vertical="center"/>
      <protection locked="0"/>
    </xf>
    <xf numFmtId="0" fontId="7" fillId="0" borderId="0" xfId="0" applyFont="1" applyAlignment="1">
      <alignment horizontal="left"/>
    </xf>
    <xf numFmtId="0" fontId="1" fillId="2" borderId="9" xfId="0" applyFont="1" applyFill="1" applyBorder="1" applyAlignment="1">
      <alignment horizontal="left" vertical="center"/>
    </xf>
    <xf numFmtId="0" fontId="1" fillId="2" borderId="0" xfId="0" applyFont="1" applyFill="1" applyAlignment="1">
      <alignment horizontal="left" vertical="center"/>
    </xf>
    <xf numFmtId="0" fontId="0" fillId="7" borderId="5"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6" xfId="0" applyFill="1" applyBorder="1" applyAlignment="1" applyProtection="1">
      <alignment horizontal="left" vertical="top"/>
      <protection locked="0"/>
    </xf>
    <xf numFmtId="0" fontId="1" fillId="2" borderId="1" xfId="0" applyFont="1" applyFill="1" applyBorder="1" applyAlignment="1">
      <alignment horizontal="center" vertical="center"/>
    </xf>
    <xf numFmtId="0" fontId="0" fillId="0" borderId="1" xfId="0" applyBorder="1" applyAlignment="1">
      <alignment vertical="top"/>
    </xf>
    <xf numFmtId="0" fontId="0" fillId="0" borderId="5" xfId="0" applyBorder="1" applyAlignment="1">
      <alignment vertical="top"/>
    </xf>
    <xf numFmtId="0" fontId="0" fillId="0" borderId="6" xfId="0" applyBorder="1" applyAlignment="1">
      <alignment vertical="top"/>
    </xf>
    <xf numFmtId="0" fontId="0" fillId="0" borderId="1" xfId="0" applyBorder="1" applyAlignment="1">
      <alignment horizontal="left" vertical="center" wrapText="1"/>
    </xf>
    <xf numFmtId="0" fontId="0" fillId="0" borderId="1" xfId="0" applyBorder="1" applyAlignment="1">
      <alignment horizontal="left" vertical="center"/>
    </xf>
    <xf numFmtId="164" fontId="10" fillId="2" borderId="10" xfId="0" applyNumberFormat="1" applyFont="1" applyFill="1" applyBorder="1" applyAlignment="1">
      <alignment horizontal="center" vertical="center"/>
    </xf>
    <xf numFmtId="164" fontId="10" fillId="2" borderId="7" xfId="0" applyNumberFormat="1" applyFont="1" applyFill="1" applyBorder="1" applyAlignment="1">
      <alignment horizontal="center" vertical="center"/>
    </xf>
    <xf numFmtId="0" fontId="0" fillId="0" borderId="5" xfId="0" applyBorder="1" applyAlignment="1">
      <alignment horizontal="left" vertical="center" wrapText="1"/>
    </xf>
    <xf numFmtId="0" fontId="0" fillId="0" borderId="8" xfId="0" applyBorder="1" applyAlignment="1">
      <alignment horizontal="left" vertical="center" wrapText="1"/>
    </xf>
    <xf numFmtId="0" fontId="0" fillId="0" borderId="6" xfId="0" applyBorder="1" applyAlignment="1">
      <alignment horizontal="left" vertical="center" wrapText="1"/>
    </xf>
    <xf numFmtId="0" fontId="1" fillId="2" borderId="5"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6" xfId="0" applyFont="1" applyFill="1" applyBorder="1" applyAlignment="1">
      <alignment horizontal="center" vertical="center"/>
    </xf>
    <xf numFmtId="0" fontId="0" fillId="0" borderId="5" xfId="0" applyBorder="1" applyAlignment="1">
      <alignment horizontal="left" vertical="top"/>
    </xf>
    <xf numFmtId="0" fontId="0" fillId="0" borderId="6" xfId="0" applyBorder="1" applyAlignment="1">
      <alignment horizontal="left" vertical="top"/>
    </xf>
    <xf numFmtId="0" fontId="1" fillId="2" borderId="4" xfId="0" applyFont="1" applyFill="1" applyBorder="1" applyAlignment="1">
      <alignment horizontal="center" vertical="center"/>
    </xf>
    <xf numFmtId="0" fontId="4" fillId="5" borderId="5" xfId="0" applyFont="1" applyFill="1" applyBorder="1" applyAlignment="1">
      <alignment horizontal="left" vertical="center"/>
    </xf>
    <xf numFmtId="0" fontId="4" fillId="5" borderId="8" xfId="0" applyFont="1" applyFill="1" applyBorder="1" applyAlignment="1">
      <alignment horizontal="left" vertical="center"/>
    </xf>
    <xf numFmtId="0" fontId="4" fillId="5" borderId="6" xfId="0" applyFont="1" applyFill="1" applyBorder="1" applyAlignment="1">
      <alignment horizontal="left" vertical="center"/>
    </xf>
    <xf numFmtId="0" fontId="2" fillId="5" borderId="5" xfId="0" applyFont="1" applyFill="1" applyBorder="1" applyAlignment="1">
      <alignment horizontal="left" vertical="center" wrapText="1"/>
    </xf>
    <xf numFmtId="0" fontId="2" fillId="5" borderId="8" xfId="0" applyFont="1" applyFill="1" applyBorder="1" applyAlignment="1">
      <alignment horizontal="left" vertical="center" wrapText="1"/>
    </xf>
    <xf numFmtId="0" fontId="2" fillId="5" borderId="6" xfId="0" applyFont="1" applyFill="1" applyBorder="1" applyAlignment="1">
      <alignment horizontal="left" vertical="center" wrapText="1"/>
    </xf>
    <xf numFmtId="0" fontId="4" fillId="5" borderId="5" xfId="0" applyFont="1" applyFill="1" applyBorder="1" applyAlignment="1">
      <alignment horizontal="left" vertical="center" wrapText="1"/>
    </xf>
    <xf numFmtId="0" fontId="4" fillId="5" borderId="8" xfId="0" applyFont="1" applyFill="1" applyBorder="1" applyAlignment="1">
      <alignment horizontal="left" vertical="center" wrapText="1"/>
    </xf>
    <xf numFmtId="0" fontId="4" fillId="5" borderId="6" xfId="0" applyFont="1" applyFill="1" applyBorder="1" applyAlignment="1">
      <alignment horizontal="left" vertical="center" wrapText="1"/>
    </xf>
  </cellXfs>
  <cellStyles count="1">
    <cellStyle name="Standaard" xfId="0" builtinId="0"/>
  </cellStyles>
  <dxfs count="0"/>
  <tableStyles count="0" defaultTableStyle="TableStyleMedium2" defaultPivotStyle="PivotStyleLight16"/>
  <colors>
    <mruColors>
      <color rgb="FF007836"/>
      <color rgb="FFBED600"/>
      <color rgb="FFF0F0EB"/>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578556</xdr:colOff>
      <xdr:row>19</xdr:row>
      <xdr:rowOff>1425222</xdr:rowOff>
    </xdr:from>
    <xdr:to>
      <xdr:col>9</xdr:col>
      <xdr:colOff>603039</xdr:colOff>
      <xdr:row>25</xdr:row>
      <xdr:rowOff>416275</xdr:rowOff>
    </xdr:to>
    <xdr:pic>
      <xdr:nvPicPr>
        <xdr:cNvPr id="3" name="Afbeelding 2" descr="ZZP opdrachten bij Gemeente Apeldoorn - Bumperworks">
          <a:extLst>
            <a:ext uri="{FF2B5EF4-FFF2-40B4-BE49-F238E27FC236}">
              <a16:creationId xmlns:a16="http://schemas.microsoft.com/office/drawing/2014/main" id="{35166CAC-8F9E-4AE0-AB60-4EF46E1B13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71834" y="5926666"/>
          <a:ext cx="2085975" cy="14075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578556</xdr:colOff>
      <xdr:row>23</xdr:row>
      <xdr:rowOff>1425222</xdr:rowOff>
    </xdr:from>
    <xdr:to>
      <xdr:col>9</xdr:col>
      <xdr:colOff>601134</xdr:colOff>
      <xdr:row>29</xdr:row>
      <xdr:rowOff>432154</xdr:rowOff>
    </xdr:to>
    <xdr:pic>
      <xdr:nvPicPr>
        <xdr:cNvPr id="2" name="Afbeelding 1" descr="ZZP opdrachten bij Gemeente Apeldoorn - Bumperworks">
          <a:extLst>
            <a:ext uri="{FF2B5EF4-FFF2-40B4-BE49-F238E27FC236}">
              <a16:creationId xmlns:a16="http://schemas.microsoft.com/office/drawing/2014/main" id="{A61907A1-331E-4D59-A046-EBDB6921E7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68306" y="5914672"/>
          <a:ext cx="2089503" cy="13828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578556</xdr:colOff>
      <xdr:row>23</xdr:row>
      <xdr:rowOff>1425222</xdr:rowOff>
    </xdr:from>
    <xdr:to>
      <xdr:col>9</xdr:col>
      <xdr:colOff>604309</xdr:colOff>
      <xdr:row>29</xdr:row>
      <xdr:rowOff>682273</xdr:rowOff>
    </xdr:to>
    <xdr:pic>
      <xdr:nvPicPr>
        <xdr:cNvPr id="2" name="Afbeelding 1" descr="ZZP opdrachten bij Gemeente Apeldoorn - Bumperworks">
          <a:extLst>
            <a:ext uri="{FF2B5EF4-FFF2-40B4-BE49-F238E27FC236}">
              <a16:creationId xmlns:a16="http://schemas.microsoft.com/office/drawing/2014/main" id="{EB78CCCF-9E42-4F99-A3E5-82EE2A4E46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68306" y="8619772"/>
          <a:ext cx="2089503" cy="1452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578556</xdr:colOff>
      <xdr:row>64</xdr:row>
      <xdr:rowOff>1425222</xdr:rowOff>
    </xdr:from>
    <xdr:to>
      <xdr:col>9</xdr:col>
      <xdr:colOff>607484</xdr:colOff>
      <xdr:row>70</xdr:row>
      <xdr:rowOff>570086</xdr:rowOff>
    </xdr:to>
    <xdr:pic>
      <xdr:nvPicPr>
        <xdr:cNvPr id="2" name="Afbeelding 1" descr="ZZP opdrachten bij Gemeente Apeldoorn - Bumperworks">
          <a:extLst>
            <a:ext uri="{FF2B5EF4-FFF2-40B4-BE49-F238E27FC236}">
              <a16:creationId xmlns:a16="http://schemas.microsoft.com/office/drawing/2014/main" id="{2D61B0A0-69A9-4446-BD8B-664E4DDA7E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68306" y="8619772"/>
          <a:ext cx="2089503" cy="1452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5A833-690C-44ED-A889-C261B5931D3A}">
  <sheetPr>
    <pageSetUpPr fitToPage="1"/>
  </sheetPr>
  <dimension ref="B1:J27"/>
  <sheetViews>
    <sheetView showGridLines="0" tabSelected="1" zoomScale="90" zoomScaleNormal="90" workbookViewId="0">
      <selection activeCell="J3" sqref="J3"/>
    </sheetView>
  </sheetViews>
  <sheetFormatPr defaultRowHeight="12.75" x14ac:dyDescent="0.2"/>
  <cols>
    <col min="1" max="1" width="5.42578125" customWidth="1"/>
    <col min="3" max="3" width="28.5703125" customWidth="1"/>
    <col min="4" max="4" width="12" customWidth="1"/>
    <col min="5" max="5" width="11" customWidth="1"/>
    <col min="6" max="6" width="19.5703125" customWidth="1"/>
    <col min="7" max="7" width="19.140625" customWidth="1"/>
    <col min="8" max="8" width="17.140625" customWidth="1"/>
    <col min="9" max="9" width="12.42578125" customWidth="1"/>
    <col min="10" max="10" width="60.140625" customWidth="1"/>
  </cols>
  <sheetData>
    <row r="1" spans="2:10" ht="20.100000000000001" customHeight="1" x14ac:dyDescent="0.25">
      <c r="B1" s="84" t="s">
        <v>236</v>
      </c>
      <c r="C1" s="84"/>
      <c r="D1" s="84"/>
      <c r="E1" s="84"/>
      <c r="F1" s="84"/>
      <c r="G1" s="84"/>
      <c r="H1" s="84"/>
      <c r="I1" s="84"/>
      <c r="J1" s="84"/>
    </row>
    <row r="2" spans="2:10" ht="14.25" x14ac:dyDescent="0.2">
      <c r="B2" s="33"/>
    </row>
    <row r="3" spans="2:10" x14ac:dyDescent="0.2">
      <c r="B3" s="27" t="s">
        <v>0</v>
      </c>
      <c r="F3" s="36"/>
    </row>
    <row r="4" spans="2:10" ht="29.45" customHeight="1" x14ac:dyDescent="0.2">
      <c r="B4" s="85" t="s">
        <v>1</v>
      </c>
      <c r="C4" s="86"/>
      <c r="D4" s="86"/>
      <c r="E4" s="86"/>
      <c r="F4" s="86"/>
      <c r="G4" s="86"/>
      <c r="H4" s="86"/>
      <c r="I4" s="86"/>
      <c r="J4" s="86"/>
    </row>
    <row r="5" spans="2:10" ht="25.5" x14ac:dyDescent="0.2">
      <c r="B5" s="13" t="s">
        <v>2</v>
      </c>
      <c r="C5" s="13" t="s">
        <v>3</v>
      </c>
      <c r="D5" s="66" t="s">
        <v>4</v>
      </c>
      <c r="E5" s="67" t="s">
        <v>5</v>
      </c>
      <c r="F5" s="67" t="s">
        <v>6</v>
      </c>
      <c r="G5" s="67" t="s">
        <v>7</v>
      </c>
      <c r="H5" s="67" t="s">
        <v>8</v>
      </c>
      <c r="I5" s="67" t="s">
        <v>9</v>
      </c>
      <c r="J5" s="68" t="s">
        <v>10</v>
      </c>
    </row>
    <row r="6" spans="2:10" x14ac:dyDescent="0.2">
      <c r="B6" s="6" t="s">
        <v>11</v>
      </c>
      <c r="C6" s="6" t="s">
        <v>12</v>
      </c>
      <c r="D6" s="7"/>
      <c r="E6" s="7"/>
      <c r="F6" s="7"/>
      <c r="G6" s="22"/>
      <c r="H6" s="7"/>
      <c r="I6" s="7"/>
      <c r="J6" s="6"/>
    </row>
    <row r="7" spans="2:10" ht="25.5" x14ac:dyDescent="0.2">
      <c r="B7" s="1" t="s">
        <v>13</v>
      </c>
      <c r="C7" s="28" t="s">
        <v>14</v>
      </c>
      <c r="D7" s="25" t="s">
        <v>15</v>
      </c>
      <c r="E7" s="18" t="s">
        <v>16</v>
      </c>
      <c r="F7" s="24">
        <v>1</v>
      </c>
      <c r="G7" s="71"/>
      <c r="H7" s="34">
        <f>G7*F7</f>
        <v>0</v>
      </c>
      <c r="I7" s="5" t="s">
        <v>17</v>
      </c>
      <c r="J7" s="26" t="s">
        <v>18</v>
      </c>
    </row>
    <row r="8" spans="2:10" ht="25.5" x14ac:dyDescent="0.2">
      <c r="B8" s="1" t="s">
        <v>19</v>
      </c>
      <c r="C8" s="28" t="s">
        <v>20</v>
      </c>
      <c r="D8" s="25" t="s">
        <v>15</v>
      </c>
      <c r="E8" s="18" t="s">
        <v>21</v>
      </c>
      <c r="F8" s="24">
        <v>1</v>
      </c>
      <c r="G8" s="71"/>
      <c r="H8" s="34">
        <f>G8*F8</f>
        <v>0</v>
      </c>
      <c r="I8" s="5" t="s">
        <v>17</v>
      </c>
      <c r="J8" s="26" t="s">
        <v>18</v>
      </c>
    </row>
    <row r="9" spans="2:10" ht="24.95" customHeight="1" x14ac:dyDescent="0.2">
      <c r="B9" s="1" t="s">
        <v>22</v>
      </c>
      <c r="C9" s="3" t="s">
        <v>23</v>
      </c>
      <c r="D9" s="25" t="s">
        <v>24</v>
      </c>
      <c r="E9" s="18" t="s">
        <v>16</v>
      </c>
      <c r="F9" s="18">
        <v>1</v>
      </c>
      <c r="G9" s="25" t="s">
        <v>25</v>
      </c>
      <c r="H9" s="18" t="s">
        <v>25</v>
      </c>
      <c r="I9" s="18" t="s">
        <v>17</v>
      </c>
      <c r="J9" s="3"/>
    </row>
    <row r="10" spans="2:10" ht="152.25" customHeight="1" x14ac:dyDescent="0.2">
      <c r="B10" s="1" t="s">
        <v>26</v>
      </c>
      <c r="C10" s="28" t="s">
        <v>27</v>
      </c>
      <c r="D10" s="20" t="s">
        <v>24</v>
      </c>
      <c r="E10" s="18" t="s">
        <v>16</v>
      </c>
      <c r="F10" s="18" t="s">
        <v>25</v>
      </c>
      <c r="G10" s="25" t="s">
        <v>25</v>
      </c>
      <c r="H10" s="18" t="s">
        <v>25</v>
      </c>
      <c r="I10" s="18" t="s">
        <v>25</v>
      </c>
      <c r="J10" s="3" t="s">
        <v>28</v>
      </c>
    </row>
    <row r="11" spans="2:10" ht="25.5" x14ac:dyDescent="0.2">
      <c r="B11" s="10" t="s">
        <v>29</v>
      </c>
      <c r="C11" s="9" t="s">
        <v>30</v>
      </c>
      <c r="D11" s="20" t="s">
        <v>15</v>
      </c>
      <c r="E11" s="24" t="s">
        <v>31</v>
      </c>
      <c r="F11" s="24">
        <v>1</v>
      </c>
      <c r="G11" s="72"/>
      <c r="H11" s="65">
        <f>G11*F11</f>
        <v>0</v>
      </c>
      <c r="I11" s="24" t="s">
        <v>25</v>
      </c>
      <c r="J11" s="9" t="s">
        <v>32</v>
      </c>
    </row>
    <row r="12" spans="2:10" x14ac:dyDescent="0.2">
      <c r="B12" s="61"/>
      <c r="C12" s="62"/>
      <c r="D12" s="63"/>
      <c r="E12" s="58"/>
      <c r="F12" s="58"/>
      <c r="G12" s="59"/>
      <c r="H12" s="64"/>
      <c r="I12" s="58"/>
      <c r="J12" s="60"/>
    </row>
    <row r="13" spans="2:10" ht="29.45" customHeight="1" x14ac:dyDescent="0.2">
      <c r="B13" s="11" t="s">
        <v>33</v>
      </c>
      <c r="C13" s="11"/>
      <c r="D13" s="12"/>
      <c r="E13" s="12"/>
      <c r="F13" s="12"/>
      <c r="G13" s="12"/>
      <c r="H13" s="12"/>
      <c r="I13" s="12"/>
      <c r="J13" s="23"/>
    </row>
    <row r="14" spans="2:10" ht="27" customHeight="1" x14ac:dyDescent="0.2">
      <c r="B14" s="13" t="s">
        <v>2</v>
      </c>
      <c r="C14" s="13" t="s">
        <v>3</v>
      </c>
      <c r="D14" s="21" t="s">
        <v>4</v>
      </c>
      <c r="E14" s="21" t="s">
        <v>5</v>
      </c>
      <c r="F14" s="21" t="s">
        <v>6</v>
      </c>
      <c r="G14" s="21" t="s">
        <v>7</v>
      </c>
      <c r="H14" s="21" t="s">
        <v>8</v>
      </c>
      <c r="I14" s="21" t="s">
        <v>9</v>
      </c>
      <c r="J14" s="14" t="s">
        <v>10</v>
      </c>
    </row>
    <row r="15" spans="2:10" ht="25.5" customHeight="1" x14ac:dyDescent="0.2">
      <c r="B15" s="1" t="s">
        <v>34</v>
      </c>
      <c r="C15" s="3" t="s">
        <v>35</v>
      </c>
      <c r="D15" s="18" t="s">
        <v>15</v>
      </c>
      <c r="E15" s="18" t="s">
        <v>36</v>
      </c>
      <c r="F15" s="75">
        <v>15</v>
      </c>
      <c r="G15" s="71"/>
      <c r="H15" s="34">
        <f>G15*F15</f>
        <v>0</v>
      </c>
      <c r="I15" s="18" t="s">
        <v>25</v>
      </c>
      <c r="J15" s="3" t="s">
        <v>37</v>
      </c>
    </row>
    <row r="16" spans="2:10" ht="30.75" customHeight="1" x14ac:dyDescent="0.2">
      <c r="B16" s="1" t="s">
        <v>38</v>
      </c>
      <c r="C16" s="51" t="s">
        <v>39</v>
      </c>
      <c r="D16" s="18" t="s">
        <v>15</v>
      </c>
      <c r="E16" s="29" t="s">
        <v>36</v>
      </c>
      <c r="F16" s="75">
        <v>15</v>
      </c>
      <c r="G16" s="71"/>
      <c r="H16" s="34">
        <f t="shared" ref="H16:H17" si="0">G16*F16</f>
        <v>0</v>
      </c>
      <c r="I16" s="18" t="s">
        <v>25</v>
      </c>
      <c r="J16" s="3"/>
    </row>
    <row r="17" spans="2:10" ht="25.5" customHeight="1" x14ac:dyDescent="0.2">
      <c r="B17" s="1" t="s">
        <v>40</v>
      </c>
      <c r="C17" s="3" t="s">
        <v>41</v>
      </c>
      <c r="D17" s="18" t="s">
        <v>15</v>
      </c>
      <c r="E17" s="18" t="s">
        <v>42</v>
      </c>
      <c r="F17" s="75">
        <v>15</v>
      </c>
      <c r="G17" s="71"/>
      <c r="H17" s="34">
        <f t="shared" si="0"/>
        <v>0</v>
      </c>
      <c r="I17" s="18" t="s">
        <v>25</v>
      </c>
      <c r="J17" s="3" t="s">
        <v>43</v>
      </c>
    </row>
    <row r="18" spans="2:10" ht="27" customHeight="1" x14ac:dyDescent="0.2">
      <c r="B18" s="90" t="s">
        <v>44</v>
      </c>
      <c r="C18" s="90"/>
      <c r="D18" s="90"/>
      <c r="E18" s="90"/>
      <c r="F18" s="90"/>
      <c r="G18" s="90"/>
      <c r="H18" s="96">
        <f>H7+H8+H11+H15+H16+H17</f>
        <v>0</v>
      </c>
      <c r="I18" s="97"/>
      <c r="J18" s="35"/>
    </row>
    <row r="20" spans="2:10" ht="126" customHeight="1" x14ac:dyDescent="0.2">
      <c r="B20" s="94" t="s">
        <v>45</v>
      </c>
      <c r="C20" s="95"/>
      <c r="D20" s="95"/>
      <c r="E20" s="95"/>
      <c r="F20" s="95"/>
      <c r="G20" s="95"/>
      <c r="H20" s="95"/>
    </row>
    <row r="22" spans="2:10" x14ac:dyDescent="0.2">
      <c r="B22" s="11" t="s">
        <v>46</v>
      </c>
      <c r="C22" s="11"/>
      <c r="D22" s="90"/>
      <c r="E22" s="90"/>
      <c r="F22" s="90"/>
      <c r="G22" s="90"/>
    </row>
    <row r="23" spans="2:10" x14ac:dyDescent="0.2">
      <c r="B23" s="91" t="s">
        <v>47</v>
      </c>
      <c r="C23" s="91"/>
      <c r="D23" s="87"/>
      <c r="E23" s="88"/>
      <c r="F23" s="88"/>
      <c r="G23" s="89"/>
    </row>
    <row r="24" spans="2:10" x14ac:dyDescent="0.2">
      <c r="B24" s="92" t="s">
        <v>48</v>
      </c>
      <c r="C24" s="93"/>
      <c r="D24" s="87"/>
      <c r="E24" s="88"/>
      <c r="F24" s="88"/>
      <c r="G24" s="89"/>
    </row>
    <row r="25" spans="2:10" x14ac:dyDescent="0.2">
      <c r="B25" s="92" t="s">
        <v>49</v>
      </c>
      <c r="C25" s="93"/>
      <c r="D25" s="87"/>
      <c r="E25" s="88"/>
      <c r="F25" s="88"/>
      <c r="G25" s="89"/>
    </row>
    <row r="26" spans="2:10" ht="92.1" customHeight="1" x14ac:dyDescent="0.2">
      <c r="B26" s="92" t="s">
        <v>50</v>
      </c>
      <c r="C26" s="93"/>
      <c r="D26" s="87"/>
      <c r="E26" s="88"/>
      <c r="F26" s="88"/>
      <c r="G26" s="89"/>
    </row>
    <row r="27" spans="2:10" x14ac:dyDescent="0.2">
      <c r="B27" s="92" t="s">
        <v>51</v>
      </c>
      <c r="C27" s="93"/>
      <c r="D27" s="87"/>
      <c r="E27" s="88"/>
      <c r="F27" s="88"/>
      <c r="G27" s="89"/>
    </row>
  </sheetData>
  <sheetProtection algorithmName="SHA-512" hashValue="ngQJNgIMGhaAsYexMHnwUK/fgjN0SqfMQN2FwBrTVS3F4sBxuNFLdBzozpO0KT5y7BTkFxgrCnjF3G/l8v2P1w==" saltValue="VNpfUKrzajR+zcCevQWtIA==" spinCount="100000" sheet="1" objects="1" scenarios="1"/>
  <mergeCells count="16">
    <mergeCell ref="B27:C27"/>
    <mergeCell ref="B26:C26"/>
    <mergeCell ref="B25:C25"/>
    <mergeCell ref="D26:G26"/>
    <mergeCell ref="D27:G27"/>
    <mergeCell ref="B1:J1"/>
    <mergeCell ref="B4:J4"/>
    <mergeCell ref="D23:G23"/>
    <mergeCell ref="D24:G24"/>
    <mergeCell ref="D25:G25"/>
    <mergeCell ref="D22:G22"/>
    <mergeCell ref="B23:C23"/>
    <mergeCell ref="B24:C24"/>
    <mergeCell ref="B18:G18"/>
    <mergeCell ref="B20:H20"/>
    <mergeCell ref="H18:I18"/>
  </mergeCells>
  <pageMargins left="0.25" right="0.25" top="0.75" bottom="0.75" header="0.3" footer="0.3"/>
  <pageSetup paperSize="9" scale="77"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8C281-85FA-494F-8C93-1BCDAF940FDC}">
  <sheetPr>
    <pageSetUpPr fitToPage="1"/>
  </sheetPr>
  <dimension ref="B1:J31"/>
  <sheetViews>
    <sheetView showGridLines="0" zoomScale="90" zoomScaleNormal="90" workbookViewId="0">
      <selection activeCell="I2" sqref="I2"/>
    </sheetView>
  </sheetViews>
  <sheetFormatPr defaultRowHeight="12.75" x14ac:dyDescent="0.2"/>
  <cols>
    <col min="1" max="1" width="5.42578125" customWidth="1"/>
    <col min="3" max="3" width="28.5703125" style="37" customWidth="1"/>
    <col min="4" max="4" width="12" customWidth="1"/>
    <col min="5" max="5" width="19" customWidth="1"/>
    <col min="6" max="6" width="19.5703125" customWidth="1"/>
    <col min="7" max="7" width="18.5703125" customWidth="1"/>
    <col min="8" max="8" width="17.140625" customWidth="1"/>
    <col min="9" max="9" width="12.42578125" customWidth="1"/>
    <col min="10" max="10" width="73.85546875" customWidth="1"/>
  </cols>
  <sheetData>
    <row r="1" spans="2:10" ht="20.100000000000001" customHeight="1" x14ac:dyDescent="0.25">
      <c r="B1" s="84" t="s">
        <v>236</v>
      </c>
      <c r="C1" s="84"/>
      <c r="D1" s="84"/>
      <c r="E1" s="84"/>
      <c r="F1" s="84"/>
      <c r="G1" s="84"/>
      <c r="H1" s="84"/>
      <c r="I1" s="84"/>
      <c r="J1" s="84"/>
    </row>
    <row r="2" spans="2:10" ht="14.25" x14ac:dyDescent="0.2">
      <c r="B2" s="33"/>
    </row>
    <row r="3" spans="2:10" x14ac:dyDescent="0.2">
      <c r="B3" s="27" t="s">
        <v>0</v>
      </c>
      <c r="F3" s="36"/>
    </row>
    <row r="4" spans="2:10" ht="29.45" customHeight="1" x14ac:dyDescent="0.2">
      <c r="B4" s="11" t="s">
        <v>52</v>
      </c>
      <c r="C4" s="41"/>
      <c r="D4" s="42"/>
      <c r="E4" s="42"/>
      <c r="F4" s="42"/>
      <c r="G4" s="42"/>
      <c r="H4" s="42"/>
      <c r="I4" s="42"/>
      <c r="J4" s="43"/>
    </row>
    <row r="5" spans="2:10" ht="25.5" x14ac:dyDescent="0.2">
      <c r="B5" s="13" t="s">
        <v>2</v>
      </c>
      <c r="C5" s="39" t="s">
        <v>3</v>
      </c>
      <c r="D5" s="21" t="s">
        <v>4</v>
      </c>
      <c r="E5" s="21" t="s">
        <v>5</v>
      </c>
      <c r="F5" s="21" t="s">
        <v>6</v>
      </c>
      <c r="G5" s="21" t="s">
        <v>7</v>
      </c>
      <c r="H5" s="21" t="s">
        <v>8</v>
      </c>
      <c r="I5" s="21" t="s">
        <v>9</v>
      </c>
      <c r="J5" s="14" t="s">
        <v>10</v>
      </c>
    </row>
    <row r="6" spans="2:10" x14ac:dyDescent="0.2">
      <c r="B6" s="6" t="s">
        <v>53</v>
      </c>
      <c r="C6" s="40" t="s">
        <v>54</v>
      </c>
      <c r="D6" s="7"/>
      <c r="E6" s="7"/>
      <c r="F6" s="7"/>
      <c r="G6" s="7"/>
      <c r="H6" s="7"/>
      <c r="I6" s="7"/>
      <c r="J6" s="6"/>
    </row>
    <row r="7" spans="2:10" ht="51" x14ac:dyDescent="0.2">
      <c r="B7" s="1" t="s">
        <v>55</v>
      </c>
      <c r="C7" s="9" t="s">
        <v>56</v>
      </c>
      <c r="D7" s="18" t="s">
        <v>15</v>
      </c>
      <c r="E7" s="18" t="s">
        <v>16</v>
      </c>
      <c r="F7" s="24">
        <v>7</v>
      </c>
      <c r="G7" s="71"/>
      <c r="H7" s="34">
        <f>G7*F7</f>
        <v>0</v>
      </c>
      <c r="I7" s="18" t="s">
        <v>17</v>
      </c>
      <c r="J7" s="3" t="s">
        <v>57</v>
      </c>
    </row>
    <row r="8" spans="2:10" ht="65.25" customHeight="1" x14ac:dyDescent="0.2">
      <c r="B8" s="1" t="s">
        <v>58</v>
      </c>
      <c r="C8" s="9" t="s">
        <v>59</v>
      </c>
      <c r="D8" s="18" t="s">
        <v>15</v>
      </c>
      <c r="E8" s="18" t="s">
        <v>16</v>
      </c>
      <c r="F8" s="24">
        <v>7</v>
      </c>
      <c r="G8" s="71"/>
      <c r="H8" s="34">
        <f>G8*F8</f>
        <v>0</v>
      </c>
      <c r="I8" s="18" t="s">
        <v>17</v>
      </c>
      <c r="J8" s="74" t="s">
        <v>60</v>
      </c>
    </row>
    <row r="9" spans="2:10" ht="39.75" customHeight="1" x14ac:dyDescent="0.2">
      <c r="B9" s="1" t="s">
        <v>61</v>
      </c>
      <c r="C9" s="9" t="s">
        <v>62</v>
      </c>
      <c r="D9" s="18" t="s">
        <v>15</v>
      </c>
      <c r="E9" s="18" t="s">
        <v>16</v>
      </c>
      <c r="F9" s="24">
        <v>7</v>
      </c>
      <c r="G9" s="71"/>
      <c r="H9" s="34">
        <f>G9*F9</f>
        <v>0</v>
      </c>
      <c r="I9" s="18" t="s">
        <v>63</v>
      </c>
      <c r="J9" s="74" t="s">
        <v>64</v>
      </c>
    </row>
    <row r="10" spans="2:10" ht="36" customHeight="1" x14ac:dyDescent="0.2">
      <c r="B10" s="1" t="s">
        <v>65</v>
      </c>
      <c r="C10" s="9" t="s">
        <v>66</v>
      </c>
      <c r="D10" s="18" t="s">
        <v>15</v>
      </c>
      <c r="E10" s="18" t="s">
        <v>16</v>
      </c>
      <c r="F10" s="24">
        <v>3</v>
      </c>
      <c r="G10" s="71"/>
      <c r="H10" s="34">
        <f t="shared" ref="H10:H13" si="0">G10*F10</f>
        <v>0</v>
      </c>
      <c r="I10" s="18" t="s">
        <v>63</v>
      </c>
      <c r="J10" s="80" t="s">
        <v>67</v>
      </c>
    </row>
    <row r="11" spans="2:10" ht="25.5" x14ac:dyDescent="0.2">
      <c r="B11" s="1" t="s">
        <v>68</v>
      </c>
      <c r="C11" s="9" t="s">
        <v>69</v>
      </c>
      <c r="D11" s="18" t="s">
        <v>15</v>
      </c>
      <c r="E11" s="18" t="s">
        <v>16</v>
      </c>
      <c r="F11" s="24">
        <v>10</v>
      </c>
      <c r="G11" s="71"/>
      <c r="H11" s="34">
        <f t="shared" si="0"/>
        <v>0</v>
      </c>
      <c r="I11" s="18" t="s">
        <v>17</v>
      </c>
      <c r="J11" s="3"/>
    </row>
    <row r="12" spans="2:10" ht="24.95" customHeight="1" x14ac:dyDescent="0.2">
      <c r="B12" s="16" t="s">
        <v>70</v>
      </c>
      <c r="C12" s="76" t="s">
        <v>71</v>
      </c>
      <c r="D12" s="75" t="s">
        <v>15</v>
      </c>
      <c r="E12" s="75" t="s">
        <v>16</v>
      </c>
      <c r="F12" s="75">
        <v>10</v>
      </c>
      <c r="G12" s="71"/>
      <c r="H12" s="78">
        <f>G12*F12</f>
        <v>0</v>
      </c>
      <c r="I12" s="75" t="s">
        <v>17</v>
      </c>
      <c r="J12" s="3"/>
    </row>
    <row r="13" spans="2:10" ht="38.25" x14ac:dyDescent="0.2">
      <c r="B13" s="1" t="s">
        <v>72</v>
      </c>
      <c r="C13" s="9" t="s">
        <v>73</v>
      </c>
      <c r="D13" s="18" t="s">
        <v>15</v>
      </c>
      <c r="E13" s="18" t="s">
        <v>16</v>
      </c>
      <c r="F13" s="24">
        <v>20</v>
      </c>
      <c r="G13" s="71"/>
      <c r="H13" s="34">
        <f t="shared" si="0"/>
        <v>0</v>
      </c>
      <c r="I13" s="18" t="s">
        <v>25</v>
      </c>
      <c r="J13" s="3" t="s">
        <v>74</v>
      </c>
    </row>
    <row r="14" spans="2:10" ht="51.75" customHeight="1" x14ac:dyDescent="0.2">
      <c r="B14" s="1" t="s">
        <v>75</v>
      </c>
      <c r="C14" s="9" t="s">
        <v>76</v>
      </c>
      <c r="D14" s="18" t="s">
        <v>24</v>
      </c>
      <c r="E14" s="18" t="s">
        <v>16</v>
      </c>
      <c r="F14" s="18" t="s">
        <v>25</v>
      </c>
      <c r="G14" s="18" t="s">
        <v>25</v>
      </c>
      <c r="H14" s="18" t="s">
        <v>25</v>
      </c>
      <c r="I14" s="18" t="s">
        <v>25</v>
      </c>
      <c r="J14" s="3" t="s">
        <v>77</v>
      </c>
    </row>
    <row r="15" spans="2:10" ht="63.75" x14ac:dyDescent="0.2">
      <c r="B15" s="1" t="s">
        <v>78</v>
      </c>
      <c r="C15" s="9" t="s">
        <v>79</v>
      </c>
      <c r="D15" s="18" t="s">
        <v>15</v>
      </c>
      <c r="E15" s="18" t="s">
        <v>36</v>
      </c>
      <c r="F15" s="75">
        <v>120</v>
      </c>
      <c r="G15" s="71"/>
      <c r="H15" s="34">
        <f>G15*F15</f>
        <v>0</v>
      </c>
      <c r="I15" s="75" t="s">
        <v>25</v>
      </c>
      <c r="J15" s="9" t="s">
        <v>80</v>
      </c>
    </row>
    <row r="16" spans="2:10" x14ac:dyDescent="0.2">
      <c r="B16" s="55"/>
      <c r="C16" s="56"/>
      <c r="D16" s="57"/>
      <c r="E16" s="57"/>
      <c r="F16" s="58"/>
      <c r="G16" s="59"/>
      <c r="H16" s="59"/>
      <c r="I16" s="57"/>
      <c r="J16" s="54"/>
    </row>
    <row r="17" spans="2:10" ht="29.45" customHeight="1" x14ac:dyDescent="0.2">
      <c r="B17" s="11" t="s">
        <v>33</v>
      </c>
      <c r="C17" s="11"/>
      <c r="D17" s="12"/>
      <c r="E17" s="12"/>
      <c r="F17" s="12"/>
      <c r="G17" s="12"/>
      <c r="H17" s="12"/>
      <c r="I17" s="12"/>
      <c r="J17" s="23"/>
    </row>
    <row r="18" spans="2:10" ht="27" customHeight="1" x14ac:dyDescent="0.2">
      <c r="B18" s="13" t="s">
        <v>2</v>
      </c>
      <c r="C18" s="13" t="s">
        <v>3</v>
      </c>
      <c r="D18" s="21" t="s">
        <v>4</v>
      </c>
      <c r="E18" s="21" t="s">
        <v>5</v>
      </c>
      <c r="F18" s="21" t="s">
        <v>6</v>
      </c>
      <c r="G18" s="21" t="s">
        <v>7</v>
      </c>
      <c r="H18" s="21" t="s">
        <v>8</v>
      </c>
      <c r="I18" s="21" t="s">
        <v>9</v>
      </c>
      <c r="J18" s="14" t="s">
        <v>10</v>
      </c>
    </row>
    <row r="19" spans="2:10" ht="24.95" customHeight="1" x14ac:dyDescent="0.2">
      <c r="B19" s="1" t="s">
        <v>81</v>
      </c>
      <c r="C19" s="3" t="s">
        <v>35</v>
      </c>
      <c r="D19" s="18" t="s">
        <v>15</v>
      </c>
      <c r="E19" s="18" t="s">
        <v>36</v>
      </c>
      <c r="F19" s="75">
        <v>120</v>
      </c>
      <c r="G19" s="71"/>
      <c r="H19" s="34">
        <f>G19*F19</f>
        <v>0</v>
      </c>
      <c r="I19" s="18" t="s">
        <v>25</v>
      </c>
      <c r="J19" s="3" t="s">
        <v>37</v>
      </c>
    </row>
    <row r="20" spans="2:10" ht="24.95" customHeight="1" x14ac:dyDescent="0.2">
      <c r="B20" s="1" t="s">
        <v>82</v>
      </c>
      <c r="C20" s="74" t="s">
        <v>83</v>
      </c>
      <c r="D20" s="18" t="s">
        <v>15</v>
      </c>
      <c r="E20" s="75" t="s">
        <v>84</v>
      </c>
      <c r="F20" s="75">
        <v>120</v>
      </c>
      <c r="G20" s="71"/>
      <c r="H20" s="34">
        <f t="shared" ref="H20:H21" si="1">G20*F20</f>
        <v>0</v>
      </c>
      <c r="I20" s="18" t="s">
        <v>25</v>
      </c>
      <c r="J20" s="3" t="s">
        <v>85</v>
      </c>
    </row>
    <row r="21" spans="2:10" ht="24.95" customHeight="1" x14ac:dyDescent="0.2">
      <c r="B21" s="1" t="s">
        <v>86</v>
      </c>
      <c r="C21" s="74" t="s">
        <v>87</v>
      </c>
      <c r="D21" s="18" t="s">
        <v>15</v>
      </c>
      <c r="E21" s="75" t="s">
        <v>84</v>
      </c>
      <c r="F21" s="75">
        <v>120</v>
      </c>
      <c r="G21" s="71"/>
      <c r="H21" s="34">
        <f t="shared" si="1"/>
        <v>0</v>
      </c>
      <c r="I21" s="18" t="s">
        <v>25</v>
      </c>
      <c r="J21" s="3"/>
    </row>
    <row r="22" spans="2:10" ht="27" customHeight="1" x14ac:dyDescent="0.2">
      <c r="B22" s="90" t="s">
        <v>88</v>
      </c>
      <c r="C22" s="90"/>
      <c r="D22" s="90"/>
      <c r="E22" s="90"/>
      <c r="F22" s="90"/>
      <c r="G22" s="90"/>
      <c r="H22" s="96">
        <f>H7+H8+H9+H10+H11+H12+H13+H15+H19+H20+H21</f>
        <v>0</v>
      </c>
      <c r="I22" s="97"/>
    </row>
    <row r="24" spans="2:10" ht="130.5" customHeight="1" x14ac:dyDescent="0.2">
      <c r="B24" s="98" t="s">
        <v>45</v>
      </c>
      <c r="C24" s="99"/>
      <c r="D24" s="99"/>
      <c r="E24" s="99"/>
      <c r="F24" s="99"/>
      <c r="G24" s="99"/>
      <c r="H24" s="100"/>
    </row>
    <row r="26" spans="2:10" x14ac:dyDescent="0.2">
      <c r="B26" s="11" t="s">
        <v>46</v>
      </c>
      <c r="C26" s="38"/>
      <c r="D26" s="101"/>
      <c r="E26" s="102"/>
      <c r="F26" s="102"/>
      <c r="G26" s="103"/>
    </row>
    <row r="27" spans="2:10" x14ac:dyDescent="0.2">
      <c r="B27" s="104" t="s">
        <v>47</v>
      </c>
      <c r="C27" s="105"/>
      <c r="D27" s="87"/>
      <c r="E27" s="88"/>
      <c r="F27" s="88"/>
      <c r="G27" s="89"/>
    </row>
    <row r="28" spans="2:10" x14ac:dyDescent="0.2">
      <c r="B28" s="104" t="s">
        <v>48</v>
      </c>
      <c r="C28" s="105"/>
      <c r="D28" s="87"/>
      <c r="E28" s="88"/>
      <c r="F28" s="88"/>
      <c r="G28" s="89"/>
    </row>
    <row r="29" spans="2:10" x14ac:dyDescent="0.2">
      <c r="B29" s="104" t="s">
        <v>49</v>
      </c>
      <c r="C29" s="105"/>
      <c r="D29" s="87"/>
      <c r="E29" s="88"/>
      <c r="F29" s="88"/>
      <c r="G29" s="89"/>
    </row>
    <row r="30" spans="2:10" ht="92.1" customHeight="1" x14ac:dyDescent="0.2">
      <c r="B30" s="104" t="s">
        <v>50</v>
      </c>
      <c r="C30" s="105"/>
      <c r="D30" s="87"/>
      <c r="E30" s="88"/>
      <c r="F30" s="88"/>
      <c r="G30" s="89"/>
    </row>
    <row r="31" spans="2:10" x14ac:dyDescent="0.2">
      <c r="B31" s="104" t="s">
        <v>51</v>
      </c>
      <c r="C31" s="105"/>
      <c r="D31" s="87"/>
      <c r="E31" s="88"/>
      <c r="F31" s="88"/>
      <c r="G31" s="89"/>
    </row>
  </sheetData>
  <sheetProtection algorithmName="SHA-512" hashValue="ANddZXj2RVxqf4u008AYmjqfr62bY5Y/pT42Ix03XXAqVIABwKetYmUdv8LcwJglXdVt/rou+TXr0fAqWSWQxw==" saltValue="T5cNJu5FLNQZPfrMqZy7gA==" spinCount="100000" sheet="1" objects="1" scenarios="1"/>
  <mergeCells count="15">
    <mergeCell ref="B31:C31"/>
    <mergeCell ref="D31:G31"/>
    <mergeCell ref="B22:G22"/>
    <mergeCell ref="B28:C28"/>
    <mergeCell ref="D28:G28"/>
    <mergeCell ref="B29:C29"/>
    <mergeCell ref="D29:G29"/>
    <mergeCell ref="B30:C30"/>
    <mergeCell ref="D30:G30"/>
    <mergeCell ref="B1:J1"/>
    <mergeCell ref="B24:H24"/>
    <mergeCell ref="D26:G26"/>
    <mergeCell ref="B27:C27"/>
    <mergeCell ref="D27:G27"/>
    <mergeCell ref="H22:I22"/>
  </mergeCells>
  <pageMargins left="0.25" right="0.25" top="0.75" bottom="0.75" header="0.3" footer="0.3"/>
  <pageSetup paperSize="9" scale="77"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56CDE-9A24-4410-906D-54EB7B653E10}">
  <sheetPr>
    <pageSetUpPr fitToPage="1"/>
  </sheetPr>
  <dimension ref="B1:K31"/>
  <sheetViews>
    <sheetView showGridLines="0" zoomScale="90" zoomScaleNormal="90" workbookViewId="0">
      <selection activeCell="J2" sqref="J2"/>
    </sheetView>
  </sheetViews>
  <sheetFormatPr defaultRowHeight="12.75" x14ac:dyDescent="0.2"/>
  <cols>
    <col min="1" max="1" width="5.42578125" customWidth="1"/>
    <col min="3" max="3" width="28.5703125" customWidth="1"/>
    <col min="4" max="4" width="12" customWidth="1"/>
    <col min="5" max="5" width="19.7109375" customWidth="1"/>
    <col min="6" max="6" width="19.5703125" customWidth="1"/>
    <col min="7" max="7" width="19.140625" customWidth="1"/>
    <col min="8" max="8" width="17.140625" customWidth="1"/>
    <col min="9" max="9" width="12.42578125" customWidth="1"/>
    <col min="10" max="10" width="60.140625" customWidth="1"/>
  </cols>
  <sheetData>
    <row r="1" spans="2:11" ht="20.100000000000001" customHeight="1" x14ac:dyDescent="0.25">
      <c r="B1" s="84" t="s">
        <v>236</v>
      </c>
      <c r="C1" s="84"/>
      <c r="D1" s="84"/>
      <c r="E1" s="84"/>
      <c r="F1" s="84"/>
      <c r="G1" s="84"/>
      <c r="H1" s="84"/>
      <c r="I1" s="84"/>
      <c r="J1" s="84"/>
    </row>
    <row r="2" spans="2:11" ht="14.25" x14ac:dyDescent="0.2">
      <c r="B2" s="33"/>
    </row>
    <row r="3" spans="2:11" x14ac:dyDescent="0.2">
      <c r="B3" s="27" t="s">
        <v>0</v>
      </c>
      <c r="F3" s="36"/>
    </row>
    <row r="4" spans="2:11" ht="29.45" customHeight="1" x14ac:dyDescent="0.2">
      <c r="B4" s="85" t="s">
        <v>89</v>
      </c>
      <c r="C4" s="86"/>
      <c r="D4" s="86"/>
      <c r="E4" s="86"/>
      <c r="F4" s="86"/>
      <c r="G4" s="86"/>
      <c r="H4" s="86"/>
      <c r="I4" s="86"/>
      <c r="J4" s="86"/>
      <c r="K4" s="2"/>
    </row>
    <row r="5" spans="2:11" ht="25.5" x14ac:dyDescent="0.2">
      <c r="B5" s="13" t="s">
        <v>2</v>
      </c>
      <c r="C5" s="13" t="s">
        <v>3</v>
      </c>
      <c r="D5" s="69" t="s">
        <v>4</v>
      </c>
      <c r="E5" s="67" t="s">
        <v>5</v>
      </c>
      <c r="F5" s="67" t="s">
        <v>6</v>
      </c>
      <c r="G5" s="67" t="s">
        <v>7</v>
      </c>
      <c r="H5" s="67" t="s">
        <v>8</v>
      </c>
      <c r="I5" s="67" t="s">
        <v>9</v>
      </c>
      <c r="J5" s="68" t="s">
        <v>90</v>
      </c>
      <c r="K5" s="2"/>
    </row>
    <row r="6" spans="2:11" x14ac:dyDescent="0.2">
      <c r="B6" s="6" t="s">
        <v>91</v>
      </c>
      <c r="C6" s="6"/>
      <c r="D6" s="7"/>
      <c r="E6" s="7"/>
      <c r="F6" s="7"/>
      <c r="G6" s="7"/>
      <c r="H6" s="7"/>
      <c r="I6" s="7"/>
      <c r="J6" s="6"/>
      <c r="K6" s="2"/>
    </row>
    <row r="7" spans="2:11" ht="186.95" customHeight="1" x14ac:dyDescent="0.2">
      <c r="B7" s="1" t="s">
        <v>92</v>
      </c>
      <c r="C7" s="9" t="s">
        <v>93</v>
      </c>
      <c r="D7" s="18" t="s">
        <v>15</v>
      </c>
      <c r="E7" s="18" t="s">
        <v>16</v>
      </c>
      <c r="F7" s="24">
        <v>30</v>
      </c>
      <c r="G7" s="71"/>
      <c r="H7" s="34">
        <f>G7*F7</f>
        <v>0</v>
      </c>
      <c r="I7" s="18" t="s">
        <v>17</v>
      </c>
      <c r="J7" s="3" t="s">
        <v>94</v>
      </c>
      <c r="K7" s="2"/>
    </row>
    <row r="8" spans="2:11" ht="38.25" x14ac:dyDescent="0.2">
      <c r="B8" s="1" t="s">
        <v>95</v>
      </c>
      <c r="C8" s="9" t="s">
        <v>96</v>
      </c>
      <c r="D8" s="18" t="s">
        <v>15</v>
      </c>
      <c r="E8" s="18" t="s">
        <v>16</v>
      </c>
      <c r="F8" s="24">
        <v>10</v>
      </c>
      <c r="G8" s="71"/>
      <c r="H8" s="34">
        <f t="shared" ref="H8:H11" si="0">G8*F8</f>
        <v>0</v>
      </c>
      <c r="I8" s="18" t="s">
        <v>63</v>
      </c>
      <c r="J8" s="1"/>
      <c r="K8" s="2"/>
    </row>
    <row r="9" spans="2:11" ht="24.95" customHeight="1" x14ac:dyDescent="0.2">
      <c r="B9" s="1" t="s">
        <v>97</v>
      </c>
      <c r="C9" s="9" t="s">
        <v>98</v>
      </c>
      <c r="D9" s="18" t="s">
        <v>15</v>
      </c>
      <c r="E9" s="18" t="s">
        <v>16</v>
      </c>
      <c r="F9" s="24">
        <v>3</v>
      </c>
      <c r="G9" s="71"/>
      <c r="H9" s="34">
        <f t="shared" si="0"/>
        <v>0</v>
      </c>
      <c r="I9" s="18" t="s">
        <v>17</v>
      </c>
      <c r="J9" s="1" t="s">
        <v>99</v>
      </c>
      <c r="K9" s="2"/>
    </row>
    <row r="10" spans="2:11" ht="24.95" customHeight="1" x14ac:dyDescent="0.2">
      <c r="B10" s="1" t="s">
        <v>100</v>
      </c>
      <c r="C10" s="9" t="s">
        <v>101</v>
      </c>
      <c r="D10" s="18" t="s">
        <v>15</v>
      </c>
      <c r="E10" s="18" t="s">
        <v>16</v>
      </c>
      <c r="F10" s="24">
        <v>5</v>
      </c>
      <c r="G10" s="71"/>
      <c r="H10" s="34">
        <f t="shared" si="0"/>
        <v>0</v>
      </c>
      <c r="I10" s="18" t="s">
        <v>63</v>
      </c>
      <c r="J10" s="1"/>
      <c r="K10" s="2"/>
    </row>
    <row r="11" spans="2:11" ht="25.5" x14ac:dyDescent="0.2">
      <c r="B11" s="1" t="s">
        <v>102</v>
      </c>
      <c r="C11" s="9" t="s">
        <v>103</v>
      </c>
      <c r="D11" s="18" t="s">
        <v>15</v>
      </c>
      <c r="E11" s="18" t="s">
        <v>16</v>
      </c>
      <c r="F11" s="24">
        <v>5</v>
      </c>
      <c r="G11" s="71"/>
      <c r="H11" s="34">
        <f t="shared" si="0"/>
        <v>0</v>
      </c>
      <c r="I11" s="24" t="s">
        <v>17</v>
      </c>
      <c r="J11" s="16"/>
      <c r="K11" s="2"/>
    </row>
    <row r="12" spans="2:11" ht="24.95" customHeight="1" x14ac:dyDescent="0.2">
      <c r="B12" s="10" t="s">
        <v>104</v>
      </c>
      <c r="C12" s="76" t="s">
        <v>105</v>
      </c>
      <c r="D12" s="20" t="s">
        <v>24</v>
      </c>
      <c r="E12" s="18" t="s">
        <v>16</v>
      </c>
      <c r="F12" s="24" t="s">
        <v>25</v>
      </c>
      <c r="G12" s="25" t="s">
        <v>25</v>
      </c>
      <c r="H12" s="18" t="s">
        <v>106</v>
      </c>
      <c r="I12" s="18" t="s">
        <v>25</v>
      </c>
      <c r="J12" s="1"/>
      <c r="K12" s="2"/>
    </row>
    <row r="13" spans="2:11" ht="51" x14ac:dyDescent="0.2">
      <c r="B13" s="1" t="s">
        <v>107</v>
      </c>
      <c r="C13" s="9" t="s">
        <v>108</v>
      </c>
      <c r="D13" s="18" t="s">
        <v>15</v>
      </c>
      <c r="E13" s="18" t="s">
        <v>36</v>
      </c>
      <c r="F13" s="75">
        <v>200</v>
      </c>
      <c r="G13" s="71"/>
      <c r="H13" s="34">
        <f>G13*F13</f>
        <v>0</v>
      </c>
      <c r="I13" s="18" t="s">
        <v>25</v>
      </c>
      <c r="J13" s="9" t="s">
        <v>109</v>
      </c>
      <c r="K13" s="19"/>
    </row>
    <row r="14" spans="2:11" x14ac:dyDescent="0.2">
      <c r="B14" s="2"/>
      <c r="C14" s="54"/>
      <c r="D14" s="15"/>
      <c r="E14" s="15"/>
      <c r="F14" s="52"/>
      <c r="G14" s="53"/>
      <c r="H14" s="53"/>
      <c r="I14" s="15"/>
      <c r="J14" s="54"/>
      <c r="K14" s="19"/>
    </row>
    <row r="15" spans="2:11" ht="29.45" customHeight="1" x14ac:dyDescent="0.2">
      <c r="B15" s="11" t="s">
        <v>33</v>
      </c>
      <c r="C15" s="11"/>
      <c r="D15" s="12"/>
      <c r="E15" s="12"/>
      <c r="F15" s="12"/>
      <c r="G15" s="12"/>
      <c r="H15" s="12"/>
      <c r="I15" s="12"/>
      <c r="J15" s="23"/>
      <c r="K15" s="19"/>
    </row>
    <row r="16" spans="2:11" ht="25.5" x14ac:dyDescent="0.2">
      <c r="B16" s="13" t="s">
        <v>2</v>
      </c>
      <c r="C16" s="13" t="s">
        <v>3</v>
      </c>
      <c r="D16" s="21" t="s">
        <v>4</v>
      </c>
      <c r="E16" s="21" t="s">
        <v>5</v>
      </c>
      <c r="F16" s="21" t="s">
        <v>6</v>
      </c>
      <c r="G16" s="21" t="s">
        <v>7</v>
      </c>
      <c r="H16" s="21" t="s">
        <v>8</v>
      </c>
      <c r="I16" s="21" t="s">
        <v>9</v>
      </c>
      <c r="J16" s="14" t="s">
        <v>10</v>
      </c>
      <c r="K16" s="19"/>
    </row>
    <row r="17" spans="2:10" ht="24.95" customHeight="1" x14ac:dyDescent="0.2">
      <c r="B17" s="1" t="s">
        <v>110</v>
      </c>
      <c r="C17" s="3" t="s">
        <v>35</v>
      </c>
      <c r="D17" s="18" t="s">
        <v>15</v>
      </c>
      <c r="E17" s="18" t="s">
        <v>36</v>
      </c>
      <c r="F17" s="75">
        <v>200</v>
      </c>
      <c r="G17" s="71"/>
      <c r="H17" s="34">
        <f>G17*F17</f>
        <v>0</v>
      </c>
      <c r="I17" s="18" t="s">
        <v>25</v>
      </c>
      <c r="J17" s="3" t="s">
        <v>37</v>
      </c>
    </row>
    <row r="18" spans="2:10" ht="24.95" customHeight="1" x14ac:dyDescent="0.2">
      <c r="B18" s="1" t="s">
        <v>111</v>
      </c>
      <c r="C18" s="51" t="s">
        <v>39</v>
      </c>
      <c r="D18" s="18" t="s">
        <v>15</v>
      </c>
      <c r="E18" s="29" t="s">
        <v>36</v>
      </c>
      <c r="F18" s="75">
        <v>200</v>
      </c>
      <c r="G18" s="71"/>
      <c r="H18" s="34">
        <f t="shared" ref="H18:H21" si="1">G18*F18</f>
        <v>0</v>
      </c>
      <c r="I18" s="18" t="s">
        <v>25</v>
      </c>
      <c r="J18" s="3"/>
    </row>
    <row r="19" spans="2:10" ht="24.95" customHeight="1" x14ac:dyDescent="0.2">
      <c r="B19" s="1" t="s">
        <v>112</v>
      </c>
      <c r="C19" s="3" t="s">
        <v>41</v>
      </c>
      <c r="D19" s="18" t="s">
        <v>15</v>
      </c>
      <c r="E19" s="18" t="s">
        <v>42</v>
      </c>
      <c r="F19" s="75">
        <v>200</v>
      </c>
      <c r="G19" s="71"/>
      <c r="H19" s="34">
        <f t="shared" si="1"/>
        <v>0</v>
      </c>
      <c r="I19" s="18" t="s">
        <v>25</v>
      </c>
      <c r="J19" s="3" t="s">
        <v>43</v>
      </c>
    </row>
    <row r="20" spans="2:10" ht="24.95" customHeight="1" x14ac:dyDescent="0.2">
      <c r="B20" s="1" t="s">
        <v>113</v>
      </c>
      <c r="C20" s="74" t="s">
        <v>114</v>
      </c>
      <c r="D20" s="18" t="s">
        <v>15</v>
      </c>
      <c r="E20" s="75" t="s">
        <v>84</v>
      </c>
      <c r="F20" s="75">
        <v>200</v>
      </c>
      <c r="G20" s="71"/>
      <c r="H20" s="34">
        <f t="shared" si="1"/>
        <v>0</v>
      </c>
      <c r="I20" s="18" t="s">
        <v>25</v>
      </c>
      <c r="J20" s="3" t="s">
        <v>85</v>
      </c>
    </row>
    <row r="21" spans="2:10" ht="24.95" customHeight="1" x14ac:dyDescent="0.2">
      <c r="B21" s="1" t="s">
        <v>115</v>
      </c>
      <c r="C21" s="74" t="s">
        <v>116</v>
      </c>
      <c r="D21" s="18" t="s">
        <v>15</v>
      </c>
      <c r="E21" s="75" t="s">
        <v>84</v>
      </c>
      <c r="F21" s="75">
        <v>200</v>
      </c>
      <c r="G21" s="71"/>
      <c r="H21" s="34">
        <f t="shared" si="1"/>
        <v>0</v>
      </c>
      <c r="I21" s="18" t="s">
        <v>25</v>
      </c>
      <c r="J21" s="3"/>
    </row>
    <row r="22" spans="2:10" ht="27" customHeight="1" x14ac:dyDescent="0.2">
      <c r="B22" s="106" t="s">
        <v>117</v>
      </c>
      <c r="C22" s="106"/>
      <c r="D22" s="106"/>
      <c r="E22" s="106"/>
      <c r="F22" s="106"/>
      <c r="G22" s="106"/>
      <c r="H22" s="96">
        <f>H7+H8+H9+H10+H11+H13+H17+H18+H19+H20+H21</f>
        <v>0</v>
      </c>
      <c r="I22" s="97"/>
    </row>
    <row r="24" spans="2:10" ht="117" customHeight="1" x14ac:dyDescent="0.2">
      <c r="B24" s="98" t="s">
        <v>45</v>
      </c>
      <c r="C24" s="99"/>
      <c r="D24" s="99"/>
      <c r="E24" s="99"/>
      <c r="F24" s="99"/>
      <c r="G24" s="99"/>
      <c r="H24" s="100"/>
    </row>
    <row r="26" spans="2:10" x14ac:dyDescent="0.2">
      <c r="B26" s="11" t="s">
        <v>46</v>
      </c>
      <c r="C26" s="11"/>
      <c r="D26" s="101"/>
      <c r="E26" s="102"/>
      <c r="F26" s="102"/>
      <c r="G26" s="103"/>
    </row>
    <row r="27" spans="2:10" x14ac:dyDescent="0.2">
      <c r="B27" s="104" t="s">
        <v>47</v>
      </c>
      <c r="C27" s="105"/>
      <c r="D27" s="87"/>
      <c r="E27" s="88"/>
      <c r="F27" s="88"/>
      <c r="G27" s="89"/>
    </row>
    <row r="28" spans="2:10" x14ac:dyDescent="0.2">
      <c r="B28" s="104" t="s">
        <v>48</v>
      </c>
      <c r="C28" s="105"/>
      <c r="D28" s="87"/>
      <c r="E28" s="88"/>
      <c r="F28" s="88"/>
      <c r="G28" s="89"/>
    </row>
    <row r="29" spans="2:10" x14ac:dyDescent="0.2">
      <c r="B29" s="104" t="s">
        <v>49</v>
      </c>
      <c r="C29" s="105"/>
      <c r="D29" s="87"/>
      <c r="E29" s="88"/>
      <c r="F29" s="88"/>
      <c r="G29" s="89"/>
    </row>
    <row r="30" spans="2:10" ht="92.1" customHeight="1" x14ac:dyDescent="0.2">
      <c r="B30" s="104" t="s">
        <v>50</v>
      </c>
      <c r="C30" s="105"/>
      <c r="D30" s="87"/>
      <c r="E30" s="88"/>
      <c r="F30" s="88"/>
      <c r="G30" s="89"/>
    </row>
    <row r="31" spans="2:10" x14ac:dyDescent="0.2">
      <c r="B31" s="104" t="s">
        <v>51</v>
      </c>
      <c r="C31" s="105"/>
      <c r="D31" s="87"/>
      <c r="E31" s="88"/>
      <c r="F31" s="88"/>
      <c r="G31" s="89"/>
    </row>
  </sheetData>
  <sheetProtection algorithmName="SHA-512" hashValue="PpZWV4o7H1P5f8mSBwY+IQz8RITnRTxFrrTuhGkWNwElAZZlwzE+QcC65I28qR0dIbQxboWXb1QCgHolnlqItg==" saltValue="ndkfI9cGo+g7nS+IW62nVA==" spinCount="100000" sheet="1" objects="1" scenarios="1"/>
  <mergeCells count="16">
    <mergeCell ref="B29:C29"/>
    <mergeCell ref="D29:G29"/>
    <mergeCell ref="B30:C30"/>
    <mergeCell ref="D30:G30"/>
    <mergeCell ref="B31:C31"/>
    <mergeCell ref="D31:G31"/>
    <mergeCell ref="B28:C28"/>
    <mergeCell ref="D28:G28"/>
    <mergeCell ref="B22:G22"/>
    <mergeCell ref="B4:J4"/>
    <mergeCell ref="B1:J1"/>
    <mergeCell ref="B24:H24"/>
    <mergeCell ref="D26:G26"/>
    <mergeCell ref="B27:C27"/>
    <mergeCell ref="D27:G27"/>
    <mergeCell ref="H22:I22"/>
  </mergeCells>
  <pageMargins left="0.25" right="0.25" top="0.75" bottom="0.75" header="0.3" footer="0.3"/>
  <pageSetup paperSize="9" scale="77"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63725-6F4A-4C92-BC39-E100A7847BBC}">
  <sheetPr>
    <pageSetUpPr fitToPage="1"/>
  </sheetPr>
  <dimension ref="B1:K72"/>
  <sheetViews>
    <sheetView showGridLines="0" zoomScale="90" zoomScaleNormal="90" workbookViewId="0">
      <selection activeCell="F19" sqref="F19"/>
    </sheetView>
  </sheetViews>
  <sheetFormatPr defaultRowHeight="12.75" x14ac:dyDescent="0.2"/>
  <cols>
    <col min="1" max="1" width="5.42578125" customWidth="1"/>
    <col min="3" max="3" width="27.85546875" style="37" customWidth="1"/>
    <col min="4" max="4" width="12" customWidth="1"/>
    <col min="5" max="5" width="19.7109375" customWidth="1"/>
    <col min="6" max="6" width="19.5703125" customWidth="1"/>
    <col min="7" max="7" width="19.140625" customWidth="1"/>
    <col min="8" max="8" width="17.140625" customWidth="1"/>
    <col min="9" max="9" width="12.42578125" customWidth="1"/>
    <col min="10" max="10" width="65.42578125" customWidth="1"/>
  </cols>
  <sheetData>
    <row r="1" spans="2:11" ht="20.100000000000001" customHeight="1" x14ac:dyDescent="0.25">
      <c r="B1" s="84" t="s">
        <v>236</v>
      </c>
      <c r="C1" s="84"/>
      <c r="D1" s="84"/>
      <c r="E1" s="84"/>
      <c r="F1" s="84"/>
      <c r="G1" s="84"/>
      <c r="H1" s="84"/>
      <c r="I1" s="84"/>
      <c r="J1" s="84"/>
    </row>
    <row r="2" spans="2:11" ht="14.25" x14ac:dyDescent="0.2">
      <c r="B2" s="33"/>
    </row>
    <row r="3" spans="2:11" x14ac:dyDescent="0.2">
      <c r="B3" s="27" t="s">
        <v>0</v>
      </c>
      <c r="F3" s="36"/>
    </row>
    <row r="4" spans="2:11" ht="29.45" customHeight="1" x14ac:dyDescent="0.2">
      <c r="B4" s="85" t="s">
        <v>118</v>
      </c>
      <c r="C4" s="86"/>
      <c r="D4" s="86"/>
      <c r="E4" s="86"/>
      <c r="F4" s="86"/>
      <c r="G4" s="86"/>
      <c r="H4" s="86"/>
      <c r="I4" s="86"/>
      <c r="J4" s="86"/>
      <c r="K4" s="2"/>
    </row>
    <row r="5" spans="2:11" ht="25.5" x14ac:dyDescent="0.2">
      <c r="B5" s="13" t="s">
        <v>2</v>
      </c>
      <c r="C5" s="39" t="s">
        <v>3</v>
      </c>
      <c r="D5" s="69" t="s">
        <v>4</v>
      </c>
      <c r="E5" s="67" t="s">
        <v>5</v>
      </c>
      <c r="F5" s="81" t="s">
        <v>6</v>
      </c>
      <c r="G5" s="67" t="s">
        <v>7</v>
      </c>
      <c r="H5" s="67" t="s">
        <v>8</v>
      </c>
      <c r="I5" s="67" t="s">
        <v>9</v>
      </c>
      <c r="J5" s="68" t="s">
        <v>90</v>
      </c>
      <c r="K5" s="2"/>
    </row>
    <row r="6" spans="2:11" x14ac:dyDescent="0.2">
      <c r="B6" s="6" t="s">
        <v>119</v>
      </c>
      <c r="C6" s="107" t="s">
        <v>120</v>
      </c>
      <c r="D6" s="108"/>
      <c r="E6" s="108"/>
      <c r="F6" s="108"/>
      <c r="G6" s="108"/>
      <c r="H6" s="108"/>
      <c r="I6" s="108"/>
      <c r="J6" s="109"/>
      <c r="K6" s="2"/>
    </row>
    <row r="7" spans="2:11" ht="24.95" customHeight="1" x14ac:dyDescent="0.2">
      <c r="B7" s="1" t="s">
        <v>121</v>
      </c>
      <c r="C7" s="3" t="s">
        <v>122</v>
      </c>
      <c r="D7" s="18" t="s">
        <v>24</v>
      </c>
      <c r="E7" s="18" t="s">
        <v>16</v>
      </c>
      <c r="F7" s="24" t="s">
        <v>25</v>
      </c>
      <c r="G7" s="24" t="s">
        <v>25</v>
      </c>
      <c r="H7" s="24" t="s">
        <v>25</v>
      </c>
      <c r="I7" s="18" t="s">
        <v>63</v>
      </c>
      <c r="J7" s="45" t="s">
        <v>123</v>
      </c>
      <c r="K7" s="2"/>
    </row>
    <row r="8" spans="2:11" ht="24.95" customHeight="1" x14ac:dyDescent="0.2">
      <c r="B8" s="1" t="s">
        <v>124</v>
      </c>
      <c r="C8" s="3" t="s">
        <v>125</v>
      </c>
      <c r="D8" s="18" t="s">
        <v>15</v>
      </c>
      <c r="E8" s="75" t="s">
        <v>84</v>
      </c>
      <c r="F8" s="24">
        <v>5</v>
      </c>
      <c r="G8" s="71"/>
      <c r="H8" s="34">
        <f>G8*F8</f>
        <v>0</v>
      </c>
      <c r="I8" s="18" t="s">
        <v>63</v>
      </c>
      <c r="J8" s="9"/>
      <c r="K8" s="2"/>
    </row>
    <row r="9" spans="2:11" ht="25.5" x14ac:dyDescent="0.2">
      <c r="B9" s="1" t="s">
        <v>126</v>
      </c>
      <c r="C9" s="3" t="s">
        <v>127</v>
      </c>
      <c r="D9" s="18" t="s">
        <v>15</v>
      </c>
      <c r="E9" s="18" t="s">
        <v>16</v>
      </c>
      <c r="F9" s="24">
        <v>3</v>
      </c>
      <c r="G9" s="71"/>
      <c r="H9" s="34">
        <f t="shared" ref="H9:H10" si="0">G9*F9</f>
        <v>0</v>
      </c>
      <c r="I9" s="18" t="s">
        <v>63</v>
      </c>
      <c r="J9" s="1" t="s">
        <v>128</v>
      </c>
      <c r="K9" s="2"/>
    </row>
    <row r="10" spans="2:11" ht="29.25" customHeight="1" x14ac:dyDescent="0.2">
      <c r="B10" s="1" t="s">
        <v>129</v>
      </c>
      <c r="C10" s="44" t="s">
        <v>130</v>
      </c>
      <c r="D10" s="18" t="s">
        <v>15</v>
      </c>
      <c r="E10" s="18" t="s">
        <v>16</v>
      </c>
      <c r="F10" s="24">
        <v>5</v>
      </c>
      <c r="G10" s="71"/>
      <c r="H10" s="34">
        <f t="shared" si="0"/>
        <v>0</v>
      </c>
      <c r="I10" s="18" t="s">
        <v>63</v>
      </c>
      <c r="J10" s="1"/>
      <c r="K10" s="2"/>
    </row>
    <row r="11" spans="2:11" ht="36.75" customHeight="1" x14ac:dyDescent="0.2">
      <c r="B11" s="1" t="s">
        <v>131</v>
      </c>
      <c r="C11" s="9" t="s">
        <v>132</v>
      </c>
      <c r="D11" s="18" t="s">
        <v>24</v>
      </c>
      <c r="E11" s="18" t="s">
        <v>16</v>
      </c>
      <c r="F11" s="24" t="s">
        <v>25</v>
      </c>
      <c r="G11" s="24" t="s">
        <v>25</v>
      </c>
      <c r="H11" s="24" t="s">
        <v>25</v>
      </c>
      <c r="I11" s="18" t="s">
        <v>63</v>
      </c>
      <c r="J11" s="1"/>
      <c r="K11" s="2"/>
    </row>
    <row r="12" spans="2:11" ht="24.95" customHeight="1" x14ac:dyDescent="0.2">
      <c r="B12" s="1" t="s">
        <v>133</v>
      </c>
      <c r="C12" s="9" t="s">
        <v>134</v>
      </c>
      <c r="D12" s="18" t="s">
        <v>24</v>
      </c>
      <c r="E12" s="18" t="s">
        <v>16</v>
      </c>
      <c r="F12" s="24" t="s">
        <v>25</v>
      </c>
      <c r="G12" s="24" t="s">
        <v>25</v>
      </c>
      <c r="H12" s="24" t="s">
        <v>25</v>
      </c>
      <c r="I12" s="17" t="s">
        <v>17</v>
      </c>
      <c r="J12" s="1" t="s">
        <v>135</v>
      </c>
      <c r="K12" s="19"/>
    </row>
    <row r="13" spans="2:11" ht="25.5" x14ac:dyDescent="0.2">
      <c r="B13" s="10" t="s">
        <v>136</v>
      </c>
      <c r="C13" s="9" t="s">
        <v>137</v>
      </c>
      <c r="D13" s="24" t="s">
        <v>15</v>
      </c>
      <c r="E13" s="18" t="s">
        <v>16</v>
      </c>
      <c r="F13" s="24">
        <v>2</v>
      </c>
      <c r="G13" s="71"/>
      <c r="H13" s="34">
        <f t="shared" ref="H13:H35" si="1">G13*F13</f>
        <v>0</v>
      </c>
      <c r="I13" s="18" t="s">
        <v>138</v>
      </c>
      <c r="J13" s="1"/>
      <c r="K13" s="2"/>
    </row>
    <row r="14" spans="2:11" ht="24.95" customHeight="1" x14ac:dyDescent="0.2">
      <c r="B14" s="10" t="s">
        <v>139</v>
      </c>
      <c r="C14" s="9" t="s">
        <v>140</v>
      </c>
      <c r="D14" s="18" t="s">
        <v>24</v>
      </c>
      <c r="E14" s="18" t="s">
        <v>16</v>
      </c>
      <c r="F14" s="24" t="s">
        <v>25</v>
      </c>
      <c r="G14" s="24" t="s">
        <v>25</v>
      </c>
      <c r="H14" s="24" t="s">
        <v>25</v>
      </c>
      <c r="I14" s="18" t="s">
        <v>63</v>
      </c>
      <c r="J14" s="1"/>
      <c r="K14" s="2"/>
    </row>
    <row r="15" spans="2:11" ht="25.5" x14ac:dyDescent="0.2">
      <c r="B15" s="10" t="s">
        <v>141</v>
      </c>
      <c r="C15" s="9" t="s">
        <v>142</v>
      </c>
      <c r="D15" s="24" t="s">
        <v>15</v>
      </c>
      <c r="E15" s="18" t="s">
        <v>16</v>
      </c>
      <c r="F15" s="24">
        <v>2</v>
      </c>
      <c r="G15" s="71"/>
      <c r="H15" s="34">
        <f t="shared" si="1"/>
        <v>0</v>
      </c>
      <c r="I15" s="18" t="s">
        <v>138</v>
      </c>
      <c r="J15" s="1"/>
      <c r="K15" s="2"/>
    </row>
    <row r="16" spans="2:11" ht="24.95" customHeight="1" x14ac:dyDescent="0.2">
      <c r="B16" s="8" t="s">
        <v>143</v>
      </c>
      <c r="C16" s="3" t="s">
        <v>144</v>
      </c>
      <c r="D16" s="5" t="s">
        <v>24</v>
      </c>
      <c r="E16" s="18" t="s">
        <v>16</v>
      </c>
      <c r="F16" s="24">
        <v>3</v>
      </c>
      <c r="G16" s="73"/>
      <c r="H16" s="34">
        <f t="shared" si="1"/>
        <v>0</v>
      </c>
      <c r="I16" s="18" t="s">
        <v>63</v>
      </c>
      <c r="J16" s="1"/>
      <c r="K16" s="2"/>
    </row>
    <row r="17" spans="2:11" x14ac:dyDescent="0.2">
      <c r="B17" s="6" t="s">
        <v>145</v>
      </c>
      <c r="C17" s="107" t="s">
        <v>146</v>
      </c>
      <c r="D17" s="108"/>
      <c r="E17" s="108"/>
      <c r="F17" s="108"/>
      <c r="G17" s="108"/>
      <c r="H17" s="108"/>
      <c r="I17" s="108"/>
      <c r="J17" s="109"/>
      <c r="K17" s="19"/>
    </row>
    <row r="18" spans="2:11" ht="24.95" customHeight="1" x14ac:dyDescent="0.2">
      <c r="B18" s="8" t="s">
        <v>147</v>
      </c>
      <c r="C18" s="3" t="s">
        <v>148</v>
      </c>
      <c r="D18" s="18" t="s">
        <v>15</v>
      </c>
      <c r="E18" s="18" t="s">
        <v>16</v>
      </c>
      <c r="F18" s="24">
        <v>10</v>
      </c>
      <c r="G18" s="71"/>
      <c r="H18" s="34">
        <f t="shared" si="1"/>
        <v>0</v>
      </c>
      <c r="I18" s="18" t="s">
        <v>63</v>
      </c>
      <c r="J18" s="16"/>
      <c r="K18" s="2"/>
    </row>
    <row r="19" spans="2:11" ht="24.95" customHeight="1" x14ac:dyDescent="0.2">
      <c r="B19" s="77" t="s">
        <v>149</v>
      </c>
      <c r="C19" s="76" t="s">
        <v>150</v>
      </c>
      <c r="D19" s="75" t="s">
        <v>15</v>
      </c>
      <c r="E19" s="75" t="s">
        <v>16</v>
      </c>
      <c r="F19" s="75">
        <v>5</v>
      </c>
      <c r="G19" s="83"/>
      <c r="H19" s="78">
        <f>G19*F19</f>
        <v>0</v>
      </c>
      <c r="I19" s="75" t="s">
        <v>63</v>
      </c>
      <c r="J19" s="16"/>
      <c r="K19" s="2"/>
    </row>
    <row r="20" spans="2:11" ht="25.5" x14ac:dyDescent="0.2">
      <c r="B20" s="8" t="s">
        <v>151</v>
      </c>
      <c r="C20" s="9" t="s">
        <v>152</v>
      </c>
      <c r="D20" s="18" t="s">
        <v>15</v>
      </c>
      <c r="E20" s="18" t="s">
        <v>16</v>
      </c>
      <c r="F20" s="24">
        <v>26</v>
      </c>
      <c r="G20" s="71"/>
      <c r="H20" s="34">
        <f t="shared" si="1"/>
        <v>0</v>
      </c>
      <c r="I20" s="18" t="s">
        <v>17</v>
      </c>
      <c r="J20" s="16"/>
      <c r="K20" s="2"/>
    </row>
    <row r="21" spans="2:11" ht="25.5" x14ac:dyDescent="0.2">
      <c r="B21" s="8" t="s">
        <v>153</v>
      </c>
      <c r="C21" s="9" t="s">
        <v>154</v>
      </c>
      <c r="D21" s="18" t="s">
        <v>15</v>
      </c>
      <c r="E21" s="18" t="s">
        <v>16</v>
      </c>
      <c r="F21" s="24">
        <v>3</v>
      </c>
      <c r="G21" s="71"/>
      <c r="H21" s="34">
        <f t="shared" si="1"/>
        <v>0</v>
      </c>
      <c r="I21" s="18" t="s">
        <v>17</v>
      </c>
      <c r="J21" s="1"/>
      <c r="K21" s="2"/>
    </row>
    <row r="22" spans="2:11" ht="25.5" x14ac:dyDescent="0.2">
      <c r="B22" s="8" t="s">
        <v>155</v>
      </c>
      <c r="C22" s="3" t="s">
        <v>156</v>
      </c>
      <c r="D22" s="18" t="s">
        <v>15</v>
      </c>
      <c r="E22" s="18" t="s">
        <v>16</v>
      </c>
      <c r="F22" s="24">
        <v>3</v>
      </c>
      <c r="G22" s="71"/>
      <c r="H22" s="34">
        <f t="shared" si="1"/>
        <v>0</v>
      </c>
      <c r="I22" s="18" t="s">
        <v>17</v>
      </c>
      <c r="J22" s="16"/>
      <c r="K22" s="2"/>
    </row>
    <row r="23" spans="2:11" ht="24.95" customHeight="1" x14ac:dyDescent="0.2">
      <c r="B23" s="8" t="s">
        <v>157</v>
      </c>
      <c r="C23" s="3" t="s">
        <v>158</v>
      </c>
      <c r="D23" s="5" t="s">
        <v>15</v>
      </c>
      <c r="E23" s="18" t="s">
        <v>16</v>
      </c>
      <c r="F23" s="24">
        <v>3</v>
      </c>
      <c r="G23" s="73"/>
      <c r="H23" s="34">
        <f t="shared" si="1"/>
        <v>0</v>
      </c>
      <c r="I23" s="18" t="s">
        <v>63</v>
      </c>
      <c r="J23" s="1"/>
      <c r="K23" s="2"/>
    </row>
    <row r="24" spans="2:11" x14ac:dyDescent="0.2">
      <c r="B24" s="6" t="s">
        <v>159</v>
      </c>
      <c r="C24" s="110" t="s">
        <v>160</v>
      </c>
      <c r="D24" s="111"/>
      <c r="E24" s="111"/>
      <c r="F24" s="111"/>
      <c r="G24" s="111"/>
      <c r="H24" s="111"/>
      <c r="I24" s="111"/>
      <c r="J24" s="112"/>
      <c r="K24" s="2"/>
    </row>
    <row r="25" spans="2:11" ht="38.25" x14ac:dyDescent="0.2">
      <c r="B25" s="8" t="s">
        <v>161</v>
      </c>
      <c r="C25" s="3" t="s">
        <v>162</v>
      </c>
      <c r="D25" s="18" t="s">
        <v>15</v>
      </c>
      <c r="E25" s="18" t="s">
        <v>16</v>
      </c>
      <c r="F25" s="24">
        <v>5</v>
      </c>
      <c r="G25" s="71"/>
      <c r="H25" s="34">
        <f t="shared" si="1"/>
        <v>0</v>
      </c>
      <c r="I25" s="18" t="s">
        <v>63</v>
      </c>
      <c r="J25" s="1"/>
      <c r="K25" s="2"/>
    </row>
    <row r="26" spans="2:11" ht="38.25" x14ac:dyDescent="0.2">
      <c r="B26" s="8" t="s">
        <v>163</v>
      </c>
      <c r="C26" s="3" t="s">
        <v>164</v>
      </c>
      <c r="D26" s="18" t="s">
        <v>15</v>
      </c>
      <c r="E26" s="18" t="s">
        <v>16</v>
      </c>
      <c r="F26" s="24">
        <v>10</v>
      </c>
      <c r="G26" s="71"/>
      <c r="H26" s="34">
        <f t="shared" si="1"/>
        <v>0</v>
      </c>
      <c r="I26" s="18" t="s">
        <v>63</v>
      </c>
      <c r="J26" s="1"/>
      <c r="K26" s="2"/>
    </row>
    <row r="27" spans="2:11" ht="53.25" customHeight="1" x14ac:dyDescent="0.2">
      <c r="B27" s="77" t="s">
        <v>165</v>
      </c>
      <c r="C27" s="76" t="s">
        <v>166</v>
      </c>
      <c r="D27" s="75" t="s">
        <v>15</v>
      </c>
      <c r="E27" s="75" t="s">
        <v>16</v>
      </c>
      <c r="F27" s="75">
        <v>10</v>
      </c>
      <c r="G27" s="72"/>
      <c r="H27" s="78">
        <f t="shared" si="1"/>
        <v>0</v>
      </c>
      <c r="I27" s="75" t="s">
        <v>63</v>
      </c>
      <c r="J27" s="1"/>
      <c r="K27" s="2"/>
    </row>
    <row r="28" spans="2:11" ht="52.5" customHeight="1" x14ac:dyDescent="0.2">
      <c r="B28" s="8" t="s">
        <v>167</v>
      </c>
      <c r="C28" s="3" t="s">
        <v>168</v>
      </c>
      <c r="D28" s="18" t="s">
        <v>15</v>
      </c>
      <c r="E28" s="18" t="s">
        <v>16</v>
      </c>
      <c r="F28" s="24">
        <v>5</v>
      </c>
      <c r="G28" s="71"/>
      <c r="H28" s="34">
        <f t="shared" si="1"/>
        <v>0</v>
      </c>
      <c r="I28" s="18" t="s">
        <v>63</v>
      </c>
      <c r="J28" s="1"/>
      <c r="K28" s="2"/>
    </row>
    <row r="29" spans="2:11" ht="44.25" customHeight="1" x14ac:dyDescent="0.2">
      <c r="B29" s="8" t="s">
        <v>169</v>
      </c>
      <c r="C29" s="3" t="s">
        <v>170</v>
      </c>
      <c r="D29" s="18" t="s">
        <v>15</v>
      </c>
      <c r="E29" s="18" t="s">
        <v>16</v>
      </c>
      <c r="F29" s="24">
        <v>5</v>
      </c>
      <c r="G29" s="71"/>
      <c r="H29" s="34">
        <f t="shared" si="1"/>
        <v>0</v>
      </c>
      <c r="I29" s="18" t="s">
        <v>63</v>
      </c>
      <c r="J29" s="1"/>
      <c r="K29" s="2"/>
    </row>
    <row r="30" spans="2:11" ht="87" customHeight="1" x14ac:dyDescent="0.2">
      <c r="B30" s="8" t="s">
        <v>171</v>
      </c>
      <c r="C30" s="4" t="s">
        <v>172</v>
      </c>
      <c r="D30" s="5" t="s">
        <v>173</v>
      </c>
      <c r="E30" s="18" t="s">
        <v>16</v>
      </c>
      <c r="F30" s="24">
        <v>15</v>
      </c>
      <c r="G30" s="71"/>
      <c r="H30" s="34">
        <f t="shared" si="1"/>
        <v>0</v>
      </c>
      <c r="I30" s="18" t="s">
        <v>63</v>
      </c>
      <c r="J30" s="79" t="s">
        <v>174</v>
      </c>
      <c r="K30" s="2"/>
    </row>
    <row r="31" spans="2:11" ht="76.5" x14ac:dyDescent="0.2">
      <c r="B31" s="8" t="s">
        <v>175</v>
      </c>
      <c r="C31" s="4" t="s">
        <v>176</v>
      </c>
      <c r="D31" s="5" t="s">
        <v>173</v>
      </c>
      <c r="E31" s="18" t="s">
        <v>16</v>
      </c>
      <c r="F31" s="24">
        <v>5</v>
      </c>
      <c r="G31" s="71"/>
      <c r="H31" s="34">
        <f t="shared" si="1"/>
        <v>0</v>
      </c>
      <c r="I31" s="18" t="s">
        <v>63</v>
      </c>
      <c r="J31" s="79" t="s">
        <v>177</v>
      </c>
      <c r="K31" s="2"/>
    </row>
    <row r="32" spans="2:11" ht="60.75" customHeight="1" x14ac:dyDescent="0.2">
      <c r="B32" s="8" t="s">
        <v>178</v>
      </c>
      <c r="C32" s="3" t="s">
        <v>179</v>
      </c>
      <c r="D32" s="5" t="s">
        <v>173</v>
      </c>
      <c r="E32" s="18" t="s">
        <v>16</v>
      </c>
      <c r="F32" s="24">
        <v>3</v>
      </c>
      <c r="G32" s="71"/>
      <c r="H32" s="34">
        <f t="shared" si="1"/>
        <v>0</v>
      </c>
      <c r="I32" s="18" t="s">
        <v>63</v>
      </c>
      <c r="J32" s="79"/>
      <c r="K32" s="2"/>
    </row>
    <row r="33" spans="2:11" ht="44.25" customHeight="1" x14ac:dyDescent="0.2">
      <c r="B33" s="8" t="s">
        <v>180</v>
      </c>
      <c r="C33" s="3" t="s">
        <v>181</v>
      </c>
      <c r="D33" s="5" t="s">
        <v>173</v>
      </c>
      <c r="E33" s="18" t="s">
        <v>16</v>
      </c>
      <c r="F33" s="24">
        <v>3</v>
      </c>
      <c r="G33" s="71"/>
      <c r="H33" s="34">
        <f t="shared" si="1"/>
        <v>0</v>
      </c>
      <c r="I33" s="18" t="s">
        <v>63</v>
      </c>
      <c r="J33" s="1"/>
      <c r="K33" s="2"/>
    </row>
    <row r="34" spans="2:11" ht="26.25" customHeight="1" x14ac:dyDescent="0.2">
      <c r="B34" s="8" t="s">
        <v>182</v>
      </c>
      <c r="C34" s="3" t="s">
        <v>183</v>
      </c>
      <c r="D34" s="5" t="s">
        <v>173</v>
      </c>
      <c r="E34" s="18" t="s">
        <v>16</v>
      </c>
      <c r="F34" s="24">
        <v>2</v>
      </c>
      <c r="G34" s="71"/>
      <c r="H34" s="34">
        <f t="shared" si="1"/>
        <v>0</v>
      </c>
      <c r="I34" s="18" t="s">
        <v>63</v>
      </c>
      <c r="J34" s="1"/>
      <c r="K34" s="2"/>
    </row>
    <row r="35" spans="2:11" ht="24.95" customHeight="1" x14ac:dyDescent="0.2">
      <c r="B35" s="8" t="s">
        <v>184</v>
      </c>
      <c r="C35" s="3" t="s">
        <v>185</v>
      </c>
      <c r="D35" s="5" t="s">
        <v>15</v>
      </c>
      <c r="E35" s="18" t="s">
        <v>16</v>
      </c>
      <c r="F35" s="24">
        <v>4</v>
      </c>
      <c r="G35" s="71"/>
      <c r="H35" s="34">
        <f t="shared" si="1"/>
        <v>0</v>
      </c>
      <c r="I35" s="18" t="s">
        <v>63</v>
      </c>
      <c r="J35" s="1"/>
      <c r="K35" s="2"/>
    </row>
    <row r="36" spans="2:11" ht="51" x14ac:dyDescent="0.2">
      <c r="B36" s="8" t="s">
        <v>186</v>
      </c>
      <c r="C36" s="3" t="s">
        <v>187</v>
      </c>
      <c r="D36" s="5" t="s">
        <v>24</v>
      </c>
      <c r="E36" s="18" t="s">
        <v>16</v>
      </c>
      <c r="F36" s="24" t="s">
        <v>25</v>
      </c>
      <c r="G36" s="24" t="s">
        <v>25</v>
      </c>
      <c r="H36" s="24" t="s">
        <v>25</v>
      </c>
      <c r="I36" s="18" t="s">
        <v>63</v>
      </c>
      <c r="J36" s="1"/>
      <c r="K36" s="2"/>
    </row>
    <row r="37" spans="2:11" x14ac:dyDescent="0.2">
      <c r="B37" s="6" t="s">
        <v>188</v>
      </c>
      <c r="C37" s="113" t="s">
        <v>189</v>
      </c>
      <c r="D37" s="114"/>
      <c r="E37" s="114"/>
      <c r="F37" s="114"/>
      <c r="G37" s="114"/>
      <c r="H37" s="114"/>
      <c r="I37" s="114"/>
      <c r="J37" s="115"/>
      <c r="K37" s="2"/>
    </row>
    <row r="38" spans="2:11" ht="51" x14ac:dyDescent="0.2">
      <c r="B38" s="8" t="s">
        <v>190</v>
      </c>
      <c r="C38" s="3" t="s">
        <v>191</v>
      </c>
      <c r="D38" s="18" t="s">
        <v>24</v>
      </c>
      <c r="E38" s="18" t="s">
        <v>16</v>
      </c>
      <c r="F38" s="24" t="s">
        <v>25</v>
      </c>
      <c r="G38" s="24" t="s">
        <v>25</v>
      </c>
      <c r="H38" s="24" t="s">
        <v>25</v>
      </c>
      <c r="I38" s="18" t="s">
        <v>63</v>
      </c>
      <c r="J38" s="1"/>
      <c r="K38" s="2"/>
    </row>
    <row r="39" spans="2:11" ht="25.5" x14ac:dyDescent="0.2">
      <c r="B39" s="8" t="s">
        <v>192</v>
      </c>
      <c r="C39" s="3" t="s">
        <v>193</v>
      </c>
      <c r="D39" s="5" t="s">
        <v>24</v>
      </c>
      <c r="E39" s="18" t="s">
        <v>16</v>
      </c>
      <c r="F39" s="24" t="s">
        <v>25</v>
      </c>
      <c r="G39" s="24" t="s">
        <v>25</v>
      </c>
      <c r="H39" s="24" t="s">
        <v>25</v>
      </c>
      <c r="I39" s="5" t="s">
        <v>17</v>
      </c>
      <c r="J39" s="1" t="s">
        <v>194</v>
      </c>
      <c r="K39" s="19"/>
    </row>
    <row r="40" spans="2:11" ht="31.5" customHeight="1" x14ac:dyDescent="0.2">
      <c r="B40" s="30" t="s">
        <v>195</v>
      </c>
      <c r="C40" s="31" t="s">
        <v>196</v>
      </c>
      <c r="D40" s="17" t="s">
        <v>15</v>
      </c>
      <c r="E40" s="18" t="s">
        <v>16</v>
      </c>
      <c r="F40" s="24">
        <v>5</v>
      </c>
      <c r="G40" s="73"/>
      <c r="H40" s="34">
        <f t="shared" ref="H40:H41" si="2">G40*F40</f>
        <v>0</v>
      </c>
      <c r="I40" s="24" t="s">
        <v>25</v>
      </c>
      <c r="J40" s="1"/>
      <c r="K40" s="2"/>
    </row>
    <row r="41" spans="2:11" ht="63" customHeight="1" x14ac:dyDescent="0.2">
      <c r="B41" s="8" t="s">
        <v>197</v>
      </c>
      <c r="C41" s="4" t="s">
        <v>198</v>
      </c>
      <c r="D41" s="5" t="s">
        <v>15</v>
      </c>
      <c r="E41" s="18" t="s">
        <v>16</v>
      </c>
      <c r="F41" s="24">
        <v>3</v>
      </c>
      <c r="G41" s="73"/>
      <c r="H41" s="34">
        <f t="shared" si="2"/>
        <v>0</v>
      </c>
      <c r="I41" s="18" t="s">
        <v>63</v>
      </c>
      <c r="J41" s="1"/>
      <c r="K41" s="2"/>
    </row>
    <row r="42" spans="2:11" x14ac:dyDescent="0.2">
      <c r="B42" s="6" t="s">
        <v>199</v>
      </c>
      <c r="C42" s="113" t="s">
        <v>200</v>
      </c>
      <c r="D42" s="114"/>
      <c r="E42" s="114"/>
      <c r="F42" s="114"/>
      <c r="G42" s="114"/>
      <c r="H42" s="114"/>
      <c r="I42" s="114"/>
      <c r="J42" s="115"/>
      <c r="K42" s="2"/>
    </row>
    <row r="43" spans="2:11" ht="51.75" customHeight="1" x14ac:dyDescent="0.2">
      <c r="B43" s="1" t="s">
        <v>201</v>
      </c>
      <c r="C43" s="3" t="s">
        <v>202</v>
      </c>
      <c r="D43" s="5" t="s">
        <v>24</v>
      </c>
      <c r="E43" s="18" t="s">
        <v>16</v>
      </c>
      <c r="F43" s="24" t="s">
        <v>25</v>
      </c>
      <c r="G43" s="24" t="s">
        <v>25</v>
      </c>
      <c r="H43" s="24" t="s">
        <v>25</v>
      </c>
      <c r="I43" s="18" t="s">
        <v>63</v>
      </c>
      <c r="J43" s="3" t="s">
        <v>203</v>
      </c>
      <c r="K43" s="2"/>
    </row>
    <row r="44" spans="2:11" ht="118.5" customHeight="1" x14ac:dyDescent="0.2">
      <c r="B44" s="1" t="s">
        <v>204</v>
      </c>
      <c r="C44" s="3" t="s">
        <v>205</v>
      </c>
      <c r="D44" s="5" t="s">
        <v>24</v>
      </c>
      <c r="E44" s="18" t="s">
        <v>16</v>
      </c>
      <c r="F44" s="24" t="s">
        <v>25</v>
      </c>
      <c r="G44" s="24" t="s">
        <v>25</v>
      </c>
      <c r="H44" s="24" t="s">
        <v>25</v>
      </c>
      <c r="I44" s="18" t="s">
        <v>63</v>
      </c>
      <c r="J44" s="3" t="s">
        <v>206</v>
      </c>
      <c r="K44" s="2"/>
    </row>
    <row r="45" spans="2:11" ht="25.5" x14ac:dyDescent="0.2">
      <c r="B45" s="1" t="s">
        <v>207</v>
      </c>
      <c r="C45" s="3" t="s">
        <v>208</v>
      </c>
      <c r="D45" s="18" t="s">
        <v>15</v>
      </c>
      <c r="E45" s="18" t="s">
        <v>16</v>
      </c>
      <c r="F45" s="24">
        <v>7</v>
      </c>
      <c r="G45" s="71"/>
      <c r="H45" s="34">
        <f>G45*F45</f>
        <v>0</v>
      </c>
      <c r="I45" s="18" t="s">
        <v>63</v>
      </c>
      <c r="J45" s="1"/>
      <c r="K45" s="2"/>
    </row>
    <row r="46" spans="2:11" ht="25.5" x14ac:dyDescent="0.2">
      <c r="B46" s="1" t="s">
        <v>209</v>
      </c>
      <c r="C46" s="3" t="s">
        <v>210</v>
      </c>
      <c r="D46" s="18" t="s">
        <v>15</v>
      </c>
      <c r="E46" s="18" t="s">
        <v>16</v>
      </c>
      <c r="F46" s="24">
        <v>7</v>
      </c>
      <c r="G46" s="71"/>
      <c r="H46" s="34">
        <f t="shared" ref="H46:H51" si="3">G46*F46</f>
        <v>0</v>
      </c>
      <c r="I46" s="18" t="s">
        <v>63</v>
      </c>
      <c r="J46" s="1"/>
      <c r="K46" s="2"/>
    </row>
    <row r="47" spans="2:11" ht="25.5" x14ac:dyDescent="0.2">
      <c r="B47" s="1" t="s">
        <v>211</v>
      </c>
      <c r="C47" s="3" t="s">
        <v>212</v>
      </c>
      <c r="D47" s="18" t="s">
        <v>15</v>
      </c>
      <c r="E47" s="18" t="s">
        <v>16</v>
      </c>
      <c r="F47" s="24">
        <v>5</v>
      </c>
      <c r="G47" s="71"/>
      <c r="H47" s="34">
        <f t="shared" si="3"/>
        <v>0</v>
      </c>
      <c r="I47" s="18" t="s">
        <v>63</v>
      </c>
      <c r="J47" s="1"/>
      <c r="K47" s="2"/>
    </row>
    <row r="48" spans="2:11" ht="24.95" customHeight="1" x14ac:dyDescent="0.2">
      <c r="B48" s="1" t="s">
        <v>213</v>
      </c>
      <c r="C48" s="3" t="s">
        <v>214</v>
      </c>
      <c r="D48" s="18" t="s">
        <v>15</v>
      </c>
      <c r="E48" s="18" t="s">
        <v>16</v>
      </c>
      <c r="F48" s="24">
        <v>5</v>
      </c>
      <c r="G48" s="71"/>
      <c r="H48" s="34">
        <f t="shared" si="3"/>
        <v>0</v>
      </c>
      <c r="I48" s="18" t="s">
        <v>63</v>
      </c>
      <c r="J48" s="1"/>
      <c r="K48" s="2"/>
    </row>
    <row r="49" spans="2:11" ht="25.5" x14ac:dyDescent="0.2">
      <c r="B49" s="1" t="s">
        <v>215</v>
      </c>
      <c r="C49" s="3" t="s">
        <v>216</v>
      </c>
      <c r="D49" s="18" t="s">
        <v>15</v>
      </c>
      <c r="E49" s="18" t="s">
        <v>16</v>
      </c>
      <c r="F49" s="24">
        <v>5</v>
      </c>
      <c r="G49" s="71"/>
      <c r="H49" s="34">
        <f t="shared" si="3"/>
        <v>0</v>
      </c>
      <c r="I49" s="18" t="s">
        <v>63</v>
      </c>
      <c r="J49" s="1"/>
      <c r="K49" s="2"/>
    </row>
    <row r="50" spans="2:11" ht="37.5" customHeight="1" x14ac:dyDescent="0.2">
      <c r="B50" s="1" t="s">
        <v>217</v>
      </c>
      <c r="C50" s="3" t="s">
        <v>218</v>
      </c>
      <c r="D50" s="18" t="s">
        <v>15</v>
      </c>
      <c r="E50" s="18" t="s">
        <v>16</v>
      </c>
      <c r="F50" s="24">
        <v>3</v>
      </c>
      <c r="G50" s="71"/>
      <c r="H50" s="34">
        <f t="shared" si="3"/>
        <v>0</v>
      </c>
      <c r="I50" s="18" t="s">
        <v>63</v>
      </c>
      <c r="J50" s="1"/>
      <c r="K50" s="2"/>
    </row>
    <row r="51" spans="2:11" ht="39.75" customHeight="1" x14ac:dyDescent="0.2">
      <c r="B51" s="1" t="s">
        <v>219</v>
      </c>
      <c r="C51" s="3" t="s">
        <v>220</v>
      </c>
      <c r="D51" s="5" t="s">
        <v>173</v>
      </c>
      <c r="E51" s="18" t="s">
        <v>16</v>
      </c>
      <c r="F51" s="24">
        <v>3</v>
      </c>
      <c r="G51" s="71"/>
      <c r="H51" s="34">
        <f t="shared" si="3"/>
        <v>0</v>
      </c>
      <c r="I51" s="18" t="s">
        <v>63</v>
      </c>
      <c r="J51" s="1"/>
      <c r="K51" s="2"/>
    </row>
    <row r="52" spans="2:11" x14ac:dyDescent="0.2">
      <c r="B52" s="6" t="s">
        <v>221</v>
      </c>
      <c r="C52" s="113" t="s">
        <v>222</v>
      </c>
      <c r="D52" s="114"/>
      <c r="E52" s="114"/>
      <c r="F52" s="114"/>
      <c r="G52" s="114"/>
      <c r="H52" s="114"/>
      <c r="I52" s="114"/>
      <c r="J52" s="115"/>
      <c r="K52" s="2"/>
    </row>
    <row r="53" spans="2:11" ht="51" x14ac:dyDescent="0.2">
      <c r="B53" s="1" t="s">
        <v>223</v>
      </c>
      <c r="C53" s="32" t="s">
        <v>224</v>
      </c>
      <c r="D53" s="25" t="s">
        <v>15</v>
      </c>
      <c r="E53" s="25" t="s">
        <v>36</v>
      </c>
      <c r="F53" s="82">
        <v>880</v>
      </c>
      <c r="G53" s="71"/>
      <c r="H53" s="70">
        <f>G53*F53</f>
        <v>0</v>
      </c>
      <c r="I53" s="24" t="s">
        <v>25</v>
      </c>
      <c r="J53" s="32" t="s">
        <v>225</v>
      </c>
      <c r="K53" s="2"/>
    </row>
    <row r="54" spans="2:11" x14ac:dyDescent="0.2">
      <c r="B54" s="2"/>
      <c r="C54" s="46"/>
      <c r="D54" s="47"/>
      <c r="E54" s="47"/>
      <c r="F54" s="48"/>
      <c r="G54" s="47"/>
      <c r="H54" s="47"/>
      <c r="I54" s="49"/>
      <c r="J54" s="46"/>
    </row>
    <row r="55" spans="2:11" ht="29.45" customHeight="1" x14ac:dyDescent="0.2">
      <c r="B55" s="11" t="s">
        <v>33</v>
      </c>
      <c r="C55" s="11"/>
      <c r="D55" s="12"/>
      <c r="E55" s="12"/>
      <c r="F55" s="12"/>
      <c r="G55" s="12"/>
      <c r="H55" s="12"/>
      <c r="I55" s="12"/>
      <c r="J55" s="23"/>
    </row>
    <row r="56" spans="2:11" ht="25.5" x14ac:dyDescent="0.2">
      <c r="B56" s="13" t="s">
        <v>2</v>
      </c>
      <c r="C56" s="13" t="s">
        <v>3</v>
      </c>
      <c r="D56" s="21" t="s">
        <v>4</v>
      </c>
      <c r="E56" s="21" t="s">
        <v>5</v>
      </c>
      <c r="F56" s="21" t="s">
        <v>6</v>
      </c>
      <c r="G56" s="21" t="s">
        <v>7</v>
      </c>
      <c r="H56" s="21" t="s">
        <v>8</v>
      </c>
      <c r="I56" s="21" t="s">
        <v>9</v>
      </c>
      <c r="J56" s="14" t="s">
        <v>10</v>
      </c>
    </row>
    <row r="57" spans="2:11" ht="24.95" customHeight="1" x14ac:dyDescent="0.2">
      <c r="B57" s="1" t="s">
        <v>226</v>
      </c>
      <c r="C57" s="3" t="s">
        <v>35</v>
      </c>
      <c r="D57" s="18" t="s">
        <v>15</v>
      </c>
      <c r="E57" s="18" t="s">
        <v>36</v>
      </c>
      <c r="F57" s="75">
        <v>880</v>
      </c>
      <c r="G57" s="71"/>
      <c r="H57" s="34">
        <f>G57*F57</f>
        <v>0</v>
      </c>
      <c r="I57" s="18" t="s">
        <v>25</v>
      </c>
      <c r="J57" s="3" t="s">
        <v>37</v>
      </c>
    </row>
    <row r="58" spans="2:11" ht="24.95" customHeight="1" x14ac:dyDescent="0.2">
      <c r="B58" s="1" t="s">
        <v>227</v>
      </c>
      <c r="C58" s="50" t="s">
        <v>228</v>
      </c>
      <c r="D58" s="18" t="s">
        <v>15</v>
      </c>
      <c r="E58" s="18" t="s">
        <v>36</v>
      </c>
      <c r="F58" s="75">
        <v>880</v>
      </c>
      <c r="G58" s="71"/>
      <c r="H58" s="34">
        <f t="shared" ref="H58:H62" si="4">G58*F58</f>
        <v>0</v>
      </c>
      <c r="I58" s="18" t="s">
        <v>25</v>
      </c>
      <c r="J58" s="3"/>
    </row>
    <row r="59" spans="2:11" ht="24.95" customHeight="1" x14ac:dyDescent="0.2">
      <c r="B59" s="1" t="s">
        <v>229</v>
      </c>
      <c r="C59" s="51" t="s">
        <v>39</v>
      </c>
      <c r="D59" s="18" t="s">
        <v>15</v>
      </c>
      <c r="E59" s="29" t="s">
        <v>36</v>
      </c>
      <c r="F59" s="75">
        <v>880</v>
      </c>
      <c r="G59" s="71"/>
      <c r="H59" s="34">
        <f t="shared" si="4"/>
        <v>0</v>
      </c>
      <c r="I59" s="18" t="s">
        <v>25</v>
      </c>
      <c r="J59" s="3"/>
    </row>
    <row r="60" spans="2:11" ht="24.95" customHeight="1" x14ac:dyDescent="0.2">
      <c r="B60" s="1" t="s">
        <v>230</v>
      </c>
      <c r="C60" s="3" t="s">
        <v>41</v>
      </c>
      <c r="D60" s="18" t="s">
        <v>15</v>
      </c>
      <c r="E60" s="18" t="s">
        <v>42</v>
      </c>
      <c r="F60" s="75">
        <v>880</v>
      </c>
      <c r="G60" s="71"/>
      <c r="H60" s="34">
        <f t="shared" si="4"/>
        <v>0</v>
      </c>
      <c r="I60" s="18" t="s">
        <v>25</v>
      </c>
      <c r="J60" s="3" t="s">
        <v>43</v>
      </c>
    </row>
    <row r="61" spans="2:11" ht="24.95" customHeight="1" x14ac:dyDescent="0.2">
      <c r="B61" s="1" t="s">
        <v>231</v>
      </c>
      <c r="C61" s="74" t="s">
        <v>232</v>
      </c>
      <c r="D61" s="18" t="s">
        <v>15</v>
      </c>
      <c r="E61" s="75" t="s">
        <v>84</v>
      </c>
      <c r="F61" s="75">
        <v>880</v>
      </c>
      <c r="G61" s="71"/>
      <c r="H61" s="34">
        <f t="shared" si="4"/>
        <v>0</v>
      </c>
      <c r="I61" s="18" t="s">
        <v>25</v>
      </c>
      <c r="J61" s="3" t="s">
        <v>85</v>
      </c>
    </row>
    <row r="62" spans="2:11" ht="24.95" customHeight="1" x14ac:dyDescent="0.2">
      <c r="B62" s="1" t="s">
        <v>233</v>
      </c>
      <c r="C62" s="74" t="s">
        <v>234</v>
      </c>
      <c r="D62" s="18" t="s">
        <v>15</v>
      </c>
      <c r="E62" s="75" t="s">
        <v>84</v>
      </c>
      <c r="F62" s="75">
        <v>880</v>
      </c>
      <c r="G62" s="71"/>
      <c r="H62" s="34">
        <f t="shared" si="4"/>
        <v>0</v>
      </c>
      <c r="I62" s="18" t="s">
        <v>25</v>
      </c>
      <c r="J62" s="3"/>
    </row>
    <row r="63" spans="2:11" ht="27" customHeight="1" x14ac:dyDescent="0.2">
      <c r="B63" s="90" t="s">
        <v>235</v>
      </c>
      <c r="C63" s="90"/>
      <c r="D63" s="90"/>
      <c r="E63" s="90"/>
      <c r="F63" s="90"/>
      <c r="G63" s="90"/>
      <c r="H63" s="96">
        <f>H8+H9+H10+H13+H15+H16+H18+H19+H20+H21+H22+H23+H25+H26+H27+H28+H29+H30+H31+H32+H33+H34+H35+H40+H41+H45+H46+H47+H48+H49+H50+H51+H53+H57+H58+H59+H60+H61+H62</f>
        <v>0</v>
      </c>
      <c r="I63" s="97"/>
    </row>
    <row r="64" spans="2:11" x14ac:dyDescent="0.2">
      <c r="B64" s="27"/>
      <c r="F64" s="36"/>
    </row>
    <row r="65" spans="2:8" ht="125.25" customHeight="1" x14ac:dyDescent="0.2">
      <c r="B65" s="98" t="s">
        <v>45</v>
      </c>
      <c r="C65" s="99"/>
      <c r="D65" s="99"/>
      <c r="E65" s="99"/>
      <c r="F65" s="99"/>
      <c r="G65" s="99"/>
      <c r="H65" s="100"/>
    </row>
    <row r="67" spans="2:8" x14ac:dyDescent="0.2">
      <c r="B67" s="11" t="s">
        <v>46</v>
      </c>
      <c r="C67" s="38"/>
      <c r="D67" s="101"/>
      <c r="E67" s="102"/>
      <c r="F67" s="102"/>
      <c r="G67" s="103"/>
    </row>
    <row r="68" spans="2:8" x14ac:dyDescent="0.2">
      <c r="B68" s="104" t="s">
        <v>47</v>
      </c>
      <c r="C68" s="105"/>
      <c r="D68" s="87"/>
      <c r="E68" s="88"/>
      <c r="F68" s="88"/>
      <c r="G68" s="89"/>
    </row>
    <row r="69" spans="2:8" x14ac:dyDescent="0.2">
      <c r="B69" s="104" t="s">
        <v>48</v>
      </c>
      <c r="C69" s="105"/>
      <c r="D69" s="87"/>
      <c r="E69" s="88"/>
      <c r="F69" s="88"/>
      <c r="G69" s="89"/>
    </row>
    <row r="70" spans="2:8" x14ac:dyDescent="0.2">
      <c r="B70" s="104" t="s">
        <v>49</v>
      </c>
      <c r="C70" s="105"/>
      <c r="D70" s="87"/>
      <c r="E70" s="88"/>
      <c r="F70" s="88"/>
      <c r="G70" s="89"/>
    </row>
    <row r="71" spans="2:8" ht="92.1" customHeight="1" x14ac:dyDescent="0.2">
      <c r="B71" s="104" t="s">
        <v>50</v>
      </c>
      <c r="C71" s="105"/>
      <c r="D71" s="87"/>
      <c r="E71" s="88"/>
      <c r="F71" s="88"/>
      <c r="G71" s="89"/>
    </row>
    <row r="72" spans="2:8" x14ac:dyDescent="0.2">
      <c r="B72" s="104" t="s">
        <v>51</v>
      </c>
      <c r="C72" s="105"/>
      <c r="D72" s="87"/>
      <c r="E72" s="88"/>
      <c r="F72" s="88"/>
      <c r="G72" s="89"/>
    </row>
  </sheetData>
  <sheetProtection algorithmName="SHA-512" hashValue="cSfkvIfZfXzT5UUWw86EkFLCLpM/11FpouOjWpSUaBge21Mp27VFcL7ojULMbEF/twDZaS7CfUaOYHcNSCM6qA==" saltValue="Jc7+SOlUzqa1dG9ktS3s0g==" spinCount="100000" sheet="1" objects="1" scenarios="1"/>
  <mergeCells count="22">
    <mergeCell ref="H63:I63"/>
    <mergeCell ref="C17:J17"/>
    <mergeCell ref="C24:J24"/>
    <mergeCell ref="C37:J37"/>
    <mergeCell ref="C42:J42"/>
    <mergeCell ref="C52:J52"/>
    <mergeCell ref="B72:C72"/>
    <mergeCell ref="D72:G72"/>
    <mergeCell ref="B1:J1"/>
    <mergeCell ref="B65:H65"/>
    <mergeCell ref="D67:G67"/>
    <mergeCell ref="B68:C68"/>
    <mergeCell ref="D68:G68"/>
    <mergeCell ref="B69:C69"/>
    <mergeCell ref="D69:G69"/>
    <mergeCell ref="B4:J4"/>
    <mergeCell ref="C6:J6"/>
    <mergeCell ref="B63:G63"/>
    <mergeCell ref="B70:C70"/>
    <mergeCell ref="D70:G70"/>
    <mergeCell ref="B71:C71"/>
    <mergeCell ref="D71:G71"/>
  </mergeCells>
  <pageMargins left="0.25" right="0.25" top="0.75" bottom="0.75" header="0.3" footer="0.3"/>
  <pageSetup paperSize="9" scale="77"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6C83C1EFAD70B449358936F75393744" ma:contentTypeVersion="3" ma:contentTypeDescription="Een nieuw document maken." ma:contentTypeScope="" ma:versionID="5e568c6fa7d53a6fc73bc1ed2eeb7c42">
  <xsd:schema xmlns:xsd="http://www.w3.org/2001/XMLSchema" xmlns:xs="http://www.w3.org/2001/XMLSchema" xmlns:p="http://schemas.microsoft.com/office/2006/metadata/properties" xmlns:ns2="a416b904-8e9a-4293-b75e-08537b430c0f" targetNamespace="http://schemas.microsoft.com/office/2006/metadata/properties" ma:root="true" ma:fieldsID="921b14bdc61cb67a70baf7cc109a326f" ns2:_="">
    <xsd:import namespace="a416b904-8e9a-4293-b75e-08537b430c0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16b904-8e9a-4293-b75e-08537b430c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10572E5-650D-404D-A5D1-02D534DA38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16b904-8e9a-4293-b75e-08537b430c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F7B1BA5-CB08-41A7-8D0D-AF138CC00867}">
  <ds:schemaRefs>
    <ds:schemaRef ds:uri="http://schemas.microsoft.com/sharepoint/v3/contenttype/forms"/>
  </ds:schemaRefs>
</ds:datastoreItem>
</file>

<file path=customXml/itemProps3.xml><?xml version="1.0" encoding="utf-8"?>
<ds:datastoreItem xmlns:ds="http://schemas.openxmlformats.org/officeDocument/2006/customXml" ds:itemID="{1384F489-0FB5-43CD-8F5D-74066C0B0039}">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a416b904-8e9a-4293-b75e-08537b430c0f"/>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Perceel 1 </vt:lpstr>
      <vt:lpstr>Perceel 2</vt:lpstr>
      <vt:lpstr>Perceel 3</vt:lpstr>
      <vt:lpstr>Perceel 4</vt:lpstr>
    </vt:vector>
  </TitlesOfParts>
  <Manager/>
  <Company>Gemeente Apeldoorn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Geuzendam, CB (Cathy)</dc:creator>
  <cp:keywords/>
  <dc:description/>
  <cp:lastModifiedBy>Grevinga, DR (Destiny)</cp:lastModifiedBy>
  <cp:revision/>
  <dcterms:created xsi:type="dcterms:W3CDTF">2025-03-20T08:33:26Z</dcterms:created>
  <dcterms:modified xsi:type="dcterms:W3CDTF">2025-11-27T14:27:03Z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0x010100B6C83C1EFAD70B449358936F75393744</vt:lpwstr>
  </property>
  <property fmtid="{D5CDD505-2E9C-101B-9397-08002B2CF9AE}" pid="3" name="Order">
    <vt:r8>59400</vt:r8>
  </property>
</Properties>
</file>