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50" documentId="8_{440CDB88-0423-4E7B-934C-3EC4D7D16E02}" xr6:coauthVersionLast="47" xr6:coauthVersionMax="47" xr10:uidLastSave="{A7F344D4-7B17-48AE-A5E2-7F8190386F32}"/>
  <bookViews>
    <workbookView xWindow="-110" yWindow="-110" windowWidth="19420" windowHeight="10300" xr2:uid="{A3CDE33D-AB73-45AB-87CD-BA3A5206B40C}"/>
  </bookViews>
  <sheets>
    <sheet name="Verzekeringen" sheetId="1" r:id="rId1"/>
  </sheets>
  <definedNames>
    <definedName name="_xlnm._FilterDatabase" localSheetId="0" hidden="1">Verzekeringen!$A$6:$AQ$117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" i="1" l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N119" i="1"/>
  <c r="M119" i="1"/>
  <c r="O7" i="1" l="1"/>
  <c r="O119" i="1" s="1"/>
  <c r="AX51" i="1" l="1"/>
  <c r="P5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E94" authorId="0" shapeId="0" xr:uid="{B4519165-B6D2-4D50-90FC-A55C94C21090}">
      <text>
        <r>
          <rPr>
            <b/>
            <sz val="9"/>
            <color indexed="81"/>
            <rFont val="Tahoma"/>
            <charset val="1"/>
          </rPr>
          <t>Auteur:</t>
        </r>
        <r>
          <rPr>
            <sz val="9"/>
            <color indexed="81"/>
            <rFont val="Tahoma"/>
            <charset val="1"/>
          </rPr>
          <t xml:space="preserve">
wijziging huisnummer</t>
        </r>
      </text>
    </comment>
    <comment ref="N95" authorId="0" shapeId="0" xr:uid="{43820FA9-5566-469A-8789-90F695DDA702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Deel inboedel is aanwezig op Nanning Keijserstraat 2c (de Bolderik)</t>
        </r>
      </text>
    </comment>
    <comment ref="M99" authorId="0" shapeId="0" xr:uid="{77987CBD-756B-4DBC-9256-46C701EFC2D5}">
      <text>
        <r>
          <rPr>
            <b/>
            <sz val="9"/>
            <color indexed="81"/>
            <rFont val="Tahoma"/>
            <charset val="1"/>
          </rPr>
          <t>Auteur:</t>
        </r>
        <r>
          <rPr>
            <sz val="9"/>
            <color indexed="81"/>
            <rFont val="Tahoma"/>
            <charset val="1"/>
          </rPr>
          <t xml:space="preserve">
Betreft herbouwwaarde Tulpstraat 7 en 9, wordt 1 pand, met meerdere adressen
</t>
        </r>
      </text>
    </comment>
    <comment ref="N112" authorId="0" shapeId="0" xr:uid="{EEA13B5A-081D-4B1B-8E30-F44587BDE11B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Elektronische apparatuur is opgenomen onder Oudendijk 62a</t>
        </r>
      </text>
    </comment>
  </commentList>
</comments>
</file>

<file path=xl/sharedStrings.xml><?xml version="1.0" encoding="utf-8"?>
<sst xmlns="http://schemas.openxmlformats.org/spreadsheetml/2006/main" count="3318" uniqueCount="734">
  <si>
    <t>Legenda:</t>
  </si>
  <si>
    <t>Sub:</t>
  </si>
  <si>
    <t>WOZ-object-nummer</t>
  </si>
  <si>
    <t>Categorie</t>
  </si>
  <si>
    <t>Functie gebouw</t>
  </si>
  <si>
    <t>Adres:</t>
  </si>
  <si>
    <t>Postcode</t>
  </si>
  <si>
    <t>Plaats</t>
  </si>
  <si>
    <t>Omschrijving object:</t>
  </si>
  <si>
    <t>Taxatie gebouw                                                  (indien getaxeerd dan datum van taxatie vermelden)</t>
  </si>
  <si>
    <t>Taxatie Inventaris                                                  (indien getaxeerd dan datum van taxatie vermelden)</t>
  </si>
  <si>
    <t>Eigendomssituatie:</t>
  </si>
  <si>
    <t>Toelichting</t>
  </si>
  <si>
    <t>Inventaris:</t>
  </si>
  <si>
    <t>Totaal verzekerde waarde:</t>
  </si>
  <si>
    <t>WOZ-waarde 2022</t>
  </si>
  <si>
    <t>Boek-waarde 2022</t>
  </si>
  <si>
    <t>In (technisch) beheer bij:</t>
  </si>
  <si>
    <t>Gebruikersbeheer bij:</t>
  </si>
  <si>
    <t>Kostenplaats</t>
  </si>
  <si>
    <t>In- of excl. BTW verzekeren</t>
  </si>
  <si>
    <t>Taxatie-rapport in- of excl. BTW</t>
  </si>
  <si>
    <t>Inbraakmeld- installatie (met doormelding) ja/nee</t>
  </si>
  <si>
    <t>Brandmeld- installatie (met doormelding) ja/nee</t>
  </si>
  <si>
    <t>Sprinkler- installatie met doormelding ja/nee</t>
  </si>
  <si>
    <t>Leegstaand      ja/nee</t>
  </si>
  <si>
    <t>Beleid leegstand: anti-kraak toegepast?, hekwerk, toezicht, nutsvoorzieningen afgesloten, sloop op korte termijn?</t>
  </si>
  <si>
    <t>Zonnepanelen aanwezig? Ja/nee</t>
  </si>
  <si>
    <t>Wat voor zonnepanelen?</t>
  </si>
  <si>
    <t>door wie geïnstalleerd?</t>
  </si>
  <si>
    <t>Op welke wijze geïnstalleerd?</t>
  </si>
  <si>
    <t>Voldoet installatie aan scope 12?</t>
  </si>
  <si>
    <t>nen 3140 inspectie uitgevoerd vanaf 2016</t>
  </si>
  <si>
    <t>nen 3140 gebreken hersteld incl herstel verklaring</t>
  </si>
  <si>
    <t>buiten opstal kleiner &lt; of groter&gt; of niet aanwezig N</t>
  </si>
  <si>
    <t>asbest aanwezig</t>
  </si>
  <si>
    <t>Monument (ingevolge de monumentenwet)</t>
  </si>
  <si>
    <t>bouwjaar pand</t>
  </si>
  <si>
    <t>bouwaard gevels (Beton/steen, Staal, Hout of anders)</t>
  </si>
  <si>
    <t>bouwaard dak (pannen, golfplaten, Hout, Beton/Steen, Mastiek, Riet of anders)</t>
  </si>
  <si>
    <t>Isolatiemateriaal gevels (Steenwol, Glaswol, EPS (polystyreen), Piepschuim, PUR (polyurethaan), XPS, PIR (polyiisocyanuraat, PIR met glasvezel, Resol of anders)</t>
  </si>
  <si>
    <t>Isolatiemateriaal dak (steenwol, glaswol, EPS (polystyreen), Piepschuim, PUR (Polyurethaan), XPS, PIR (polyisocyanuraat), PIR met glasvezel, Resol of anders)</t>
  </si>
  <si>
    <t>Bouwaard verdiepingsvloer (Beton/Steen, Hout, Metaal of NVT)</t>
  </si>
  <si>
    <t>Verticaal dragende instructie (beton/steen, Hout of Staal)</t>
  </si>
  <si>
    <t>Horizontaal dragende constructie (Beton/Steen, Hout of Staal)</t>
  </si>
  <si>
    <t>Belendingen binnen 10 meter (nee of ja, in gebruik als)</t>
  </si>
  <si>
    <t>Ligging van het pand: Binnen of buiten bebouwde kom</t>
  </si>
  <si>
    <t>Deel van een gebouwencomplex (nee of ja, vertrouwelijke bedrijfsinformatie)</t>
  </si>
  <si>
    <t>Is de locatie omheind? (nee of ja gedeeltelijk: hoogte meter of ja, volledig: hoogte meter)</t>
  </si>
  <si>
    <t>Bebouwd oppervlak m2</t>
  </si>
  <si>
    <t>Aantal verdiepingen</t>
  </si>
  <si>
    <t>Staat van onderhoud</t>
  </si>
  <si>
    <t>Brandmeldsysteem conform NEN 2535</t>
  </si>
  <si>
    <t>Sprinklerinstallatie gecertificeerd</t>
  </si>
  <si>
    <t>Bliksemafleider aanwezig</t>
  </si>
  <si>
    <t>Wordt gebruik gemaakt van vlamdovende afvalbakken?</t>
  </si>
  <si>
    <t>Zijn handblussers aanwezig en gekeurd?</t>
  </si>
  <si>
    <t>Zijn drukslanghaspels aanwezig en gekeurd?</t>
  </si>
  <si>
    <t>Vindt controle van de brandblusmiddelen plaats door een erkend bedrijf?</t>
  </si>
  <si>
    <t>Is het gebouw opgedeeld in brandwerende scheidingen?</t>
  </si>
  <si>
    <t>Zo ja, hoeveel minuten brandwerend?</t>
  </si>
  <si>
    <t>Hoe zijn de openingen in de scheidingswanden beschermd?</t>
  </si>
  <si>
    <t>Inbraakbeveiliging SKG klasse (aantal sterren) van toegepast hang- en sluitwerk (1, 2, 3 of 4)</t>
  </si>
  <si>
    <t>Is er buitenverlichting aanwezig?</t>
  </si>
  <si>
    <t>Is er een vorm van cameratoezicht?</t>
  </si>
  <si>
    <t>Waardevolle goederen voorzien van meeneem beperkende maatregelen?</t>
  </si>
  <si>
    <t>Vindt er regelmatig onderhoud plaats, door een erkend installateur aan de: verwarmingsinstallatie</t>
  </si>
  <si>
    <t>Vindt er regelmatig onderhoud plaats, door een erkend installateur aan de: Koelinstallatie</t>
  </si>
  <si>
    <t>Vindt er regelmatig onderhoud plaats, door een erkend installateur aan de: Zonnepanelen</t>
  </si>
  <si>
    <t>Vindt er regelmatig onderhoud plaats, door een erkend installateur aan de: Overige technische installaties</t>
  </si>
  <si>
    <t>Is er een thermografisch onderzoek gedaan bij de elektrische installatie?</t>
  </si>
  <si>
    <t>Wordt afval buiten opgeslagen?</t>
  </si>
  <si>
    <t>Wordt afval opgeslagen in metalen containers?</t>
  </si>
  <si>
    <t>Worden afvalcontainers deugdelijk afgesloten en verankerd?</t>
  </si>
  <si>
    <t>Op welke afstand bevinden deze containers zich buiten gevels/afdaken en luifels?</t>
  </si>
  <si>
    <t>Wordt een procedure voor brandgevaarlijke werkzaamheden toegepast?</t>
  </si>
  <si>
    <t>Is er sprake van buitenopslag binnen 10 meter van de gevel?</t>
  </si>
  <si>
    <t>Wordt er gebruik gemaakt van acculaders? Zo ja, worden deze rondom vrijgehouden van brandbare materialen?</t>
  </si>
  <si>
    <t>Is er sprake van houtbewerking? Zo ja, is er een adequaat motafzuigsysteem?</t>
  </si>
  <si>
    <t>Is er sprake van verfspuiten? Zo ja, vindt dit plaats in een brandwerend afgescheiden cabine?</t>
  </si>
  <si>
    <t>Is er sprake van opslag gasflessen? Zo ja, is de opslag in een 'open' gebouw (afdak) van onbrandbare constructie materialen omgeven met een stalen gaas hekwerk?</t>
  </si>
  <si>
    <t>Gemeentelijk Bezit:</t>
  </si>
  <si>
    <t>Kostensoort: 43814 (verzekeringen)</t>
  </si>
  <si>
    <t>V21</t>
  </si>
  <si>
    <t>Gemeentelijke organisatie</t>
  </si>
  <si>
    <t>Brandweerkazerne</t>
  </si>
  <si>
    <t>Raadhuislaan 17</t>
  </si>
  <si>
    <t>4251 VS</t>
  </si>
  <si>
    <t>Werkendam</t>
  </si>
  <si>
    <t>Brandweerkazerne Werkendam</t>
  </si>
  <si>
    <t>nvt</t>
  </si>
  <si>
    <t>Juridisch eigendom gemeente</t>
  </si>
  <si>
    <t>inclusief</t>
  </si>
  <si>
    <t>incl</t>
  </si>
  <si>
    <t>ja(eigendom veiligheidsregio)</t>
  </si>
  <si>
    <t>nee</t>
  </si>
  <si>
    <t>ja</t>
  </si>
  <si>
    <t>pv-panelen</t>
  </si>
  <si>
    <t>Drabe</t>
  </si>
  <si>
    <t>balast</t>
  </si>
  <si>
    <t>onbekend</t>
  </si>
  <si>
    <t>N</t>
  </si>
  <si>
    <t>V20</t>
  </si>
  <si>
    <t>K. v.d. Sandeplein 21</t>
  </si>
  <si>
    <t>4254 AA</t>
  </si>
  <si>
    <t>Sleeuwijk</t>
  </si>
  <si>
    <t>Brandweerkazerne Sleeuwijk (excl. inboedel) en instructielokaal</t>
  </si>
  <si>
    <t>deels verhuurd aan Midzuid en PostNL</t>
  </si>
  <si>
    <t>ja(eigendom vr)</t>
  </si>
  <si>
    <t>mechanisch bevestigd</t>
  </si>
  <si>
    <t>&lt;</t>
  </si>
  <si>
    <t>V18</t>
  </si>
  <si>
    <t>Zuideveldlaan 42</t>
  </si>
  <si>
    <t>4271 XD</t>
  </si>
  <si>
    <t>Dussen</t>
  </si>
  <si>
    <t>Brandweerkazerne Dussen(excl. inboedel) en instructielokaal</t>
  </si>
  <si>
    <t>Voormalige brandweerkazerne wordt in gebruik gegeven aan Dussoos (team Samenleving)</t>
  </si>
  <si>
    <t>Gemeente buitendienst</t>
  </si>
  <si>
    <t>Stadhoudershoef 12</t>
  </si>
  <si>
    <t>4273 XZ</t>
  </si>
  <si>
    <t>Hank</t>
  </si>
  <si>
    <t>gemengd (exclusief)</t>
  </si>
  <si>
    <t>V9</t>
  </si>
  <si>
    <t>Havenkantoor</t>
  </si>
  <si>
    <t>Beatrixhaven 49</t>
  </si>
  <si>
    <t>4251 NK</t>
  </si>
  <si>
    <t>Havenkantoor Werkendam</t>
  </si>
  <si>
    <t>exclusief</t>
  </si>
  <si>
    <t>V85</t>
  </si>
  <si>
    <t>Sport en bewegen</t>
  </si>
  <si>
    <t>sportaccomodatie</t>
  </si>
  <si>
    <t>Raadhuislaan 19+19a</t>
  </si>
  <si>
    <t>sporthal + sportcafé De Crosser</t>
  </si>
  <si>
    <t>Gr. Zuideveld 23a tennis</t>
  </si>
  <si>
    <t>4271 CA</t>
  </si>
  <si>
    <t>kleedr. tennisver.(€350.000)+ tennisbanen (€278.000)</t>
  </si>
  <si>
    <t>Kurenpolderweg 15</t>
  </si>
  <si>
    <t>4273 LA</t>
  </si>
  <si>
    <t>Multifunctionele ruimte (VV Be Ready)</t>
  </si>
  <si>
    <t>incluis zonnepanelen, Kleedlokalen VV zijn van gemeente, kantines en tribunes VV zijn van verenigingen</t>
  </si>
  <si>
    <t>ETB</t>
  </si>
  <si>
    <t>V106</t>
  </si>
  <si>
    <t>Maatschappelijke gebouwen/Sport en bewegen</t>
  </si>
  <si>
    <t>cultuur/gymzaal</t>
  </si>
  <si>
    <t>Nanning Keijserstr. 2, 2a, 2b en 2c</t>
  </si>
  <si>
    <t>4254 EP</t>
  </si>
  <si>
    <t>centrum De Bolderik</t>
  </si>
  <si>
    <t>V105</t>
  </si>
  <si>
    <t>Maatschappelijke gebouwen</t>
  </si>
  <si>
    <t>cultuur</t>
  </si>
  <si>
    <t>Singel 16 a / Hasselmanstraat 3</t>
  </si>
  <si>
    <t>4255 HD</t>
  </si>
  <si>
    <t>Nieuwendijk</t>
  </si>
  <si>
    <t>cult. centrum Tavenu</t>
  </si>
  <si>
    <t>tibo-veen</t>
  </si>
  <si>
    <t>mechanisch bevestigd en balast</t>
  </si>
  <si>
    <t>V8</t>
  </si>
  <si>
    <t>Beyerinkweg 12</t>
  </si>
  <si>
    <t>4251 LP</t>
  </si>
  <si>
    <t>Milieustation Werkendam</t>
  </si>
  <si>
    <t>sun and wind</t>
  </si>
  <si>
    <t>V60</t>
  </si>
  <si>
    <t>Overige gebouwen</t>
  </si>
  <si>
    <t>opstal begraafplaats</t>
  </si>
  <si>
    <t>Laantje</t>
  </si>
  <si>
    <t>4251 EL</t>
  </si>
  <si>
    <t>aula begraafplaats</t>
  </si>
  <si>
    <t>4251 GD</t>
  </si>
  <si>
    <t>V169</t>
  </si>
  <si>
    <t>overig</t>
  </si>
  <si>
    <t>Langesteeg 9</t>
  </si>
  <si>
    <t>4251 AN</t>
  </si>
  <si>
    <t>woonhuis</t>
  </si>
  <si>
    <t>V165</t>
  </si>
  <si>
    <t>Zevenhuizen 9</t>
  </si>
  <si>
    <t>4251 AK</t>
  </si>
  <si>
    <t>V163</t>
  </si>
  <si>
    <t>Hoekkampstraat 2a</t>
  </si>
  <si>
    <t>4255 VP</t>
  </si>
  <si>
    <t>gemeentewerkplaats</t>
  </si>
  <si>
    <t>V7</t>
  </si>
  <si>
    <t>Beyerinkweg 14</t>
  </si>
  <si>
    <t>gemeentewerf Werkendam</t>
  </si>
  <si>
    <t>&gt;</t>
  </si>
  <si>
    <t>V35</t>
  </si>
  <si>
    <t>Kerkeinde 31a</t>
  </si>
  <si>
    <t>4254 LD</t>
  </si>
  <si>
    <t xml:space="preserve">Opstal op de begraafplaats Sleeuwijk </t>
  </si>
  <si>
    <t>V104</t>
  </si>
  <si>
    <t>Kerkstraat 11</t>
  </si>
  <si>
    <t>4273 CA</t>
  </si>
  <si>
    <t>Dorpshuis 't Uivernest</t>
  </si>
  <si>
    <t>V170</t>
  </si>
  <si>
    <t>Beatrixhaven 12</t>
  </si>
  <si>
    <t>haventje / huisje met schuur</t>
  </si>
  <si>
    <t>anti-kraak</t>
  </si>
  <si>
    <t>V181</t>
  </si>
  <si>
    <t>Maatschappelijke gebouwen/Onderwijshuisvesting/ Sport en bewegen</t>
  </si>
  <si>
    <t>cultuur/basisonderwijs/gymzaal/welzijn</t>
  </si>
  <si>
    <t>Wilhelminaplantsoen 1, 1a, 1b en 1c</t>
  </si>
  <si>
    <t>4271 AX</t>
  </si>
  <si>
    <t>MFA de dussenaar</t>
  </si>
  <si>
    <t>scholen (Peppel 1a, Sprankel 1b), Kinderopvang (1c), sporthal en dorpshuis</t>
  </si>
  <si>
    <t>pv en colectoren</t>
  </si>
  <si>
    <t>van Delft</t>
  </si>
  <si>
    <t>op frame, balast</t>
  </si>
  <si>
    <t>&lt;inpandig</t>
  </si>
  <si>
    <t>Beton/Steen</t>
  </si>
  <si>
    <t>PVC dakbedekking</t>
  </si>
  <si>
    <t>Glaswol+PUR</t>
  </si>
  <si>
    <t>EPS</t>
  </si>
  <si>
    <t>Beton/Steen+Staal</t>
  </si>
  <si>
    <t>Binnen</t>
  </si>
  <si>
    <t>Nee</t>
  </si>
  <si>
    <t>Ja, gedeeltelijk 1,2m</t>
  </si>
  <si>
    <t>nieuw/goed</t>
  </si>
  <si>
    <t>branddeuren</t>
  </si>
  <si>
    <t>nb</t>
  </si>
  <si>
    <t>jaarlijks</t>
  </si>
  <si>
    <t>Jaarlijks</t>
  </si>
  <si>
    <t>&gt;10 m</t>
  </si>
  <si>
    <t>ja, nee, oplader borstelmachine</t>
  </si>
  <si>
    <t>V188</t>
  </si>
  <si>
    <t>H J Roubosstraat 3</t>
  </si>
  <si>
    <t>4251 BZ</t>
  </si>
  <si>
    <t>MFA Werkendam Vlechtwerk</t>
  </si>
  <si>
    <t>Trema (1), Algemeen/gemeente (3), Dorpshuis (3a), Sigmondschool (5), Gymzaal (Vissersdijk 178), Kompas (Hooftlanden 1).</t>
  </si>
  <si>
    <t>pv</t>
  </si>
  <si>
    <t>strago</t>
  </si>
  <si>
    <t>Beton/Steen+Hout</t>
  </si>
  <si>
    <t>Beton/Metaalprofiel</t>
  </si>
  <si>
    <t>PIR</t>
  </si>
  <si>
    <t>Steenwol</t>
  </si>
  <si>
    <t>hafljaarliks</t>
  </si>
  <si>
    <t>ja, nee, schrobmachine</t>
  </si>
  <si>
    <t>V196</t>
  </si>
  <si>
    <t>Gemeentehuis/wijklocatie</t>
  </si>
  <si>
    <t>Sportlaan 170</t>
  </si>
  <si>
    <t>4286 ET</t>
  </si>
  <si>
    <t>Almkerk</t>
  </si>
  <si>
    <t>Gemeentehuis</t>
  </si>
  <si>
    <t>6040244 (60100)</t>
  </si>
  <si>
    <t>zen</t>
  </si>
  <si>
    <t>Direct op het dak, balast</t>
  </si>
  <si>
    <t>nee, natuurlijke omkadering met water en steen</t>
  </si>
  <si>
    <t>nb, wel kwalitatief</t>
  </si>
  <si>
    <t xml:space="preserve">&gt;10 m </t>
  </si>
  <si>
    <t>V166</t>
  </si>
  <si>
    <t>Gemeentelijke organisatie/overige gebouwen</t>
  </si>
  <si>
    <t>Gemeentehuis/wijklocatie/overig</t>
  </si>
  <si>
    <t>Gedempte Haven 17</t>
  </si>
  <si>
    <t>4251CA</t>
  </si>
  <si>
    <t>wijklocatie Werkendam</t>
  </si>
  <si>
    <t>6040244 (60103)</t>
  </si>
  <si>
    <t>V81</t>
  </si>
  <si>
    <t>Sportvereniging</t>
  </si>
  <si>
    <t>Griendweg 18c</t>
  </si>
  <si>
    <t>4254 CR</t>
  </si>
  <si>
    <t>Tijdelijk klaslokaal+betonnen garage, in gebruik bij Trema en Ijsclub Hermine</t>
  </si>
  <si>
    <t>V167</t>
  </si>
  <si>
    <t>van Tienhoven van de Bogaardstraat (1a)</t>
  </si>
  <si>
    <t>4251 EM</t>
  </si>
  <si>
    <t>Opstal Hertenkamp</t>
  </si>
  <si>
    <t>V2</t>
  </si>
  <si>
    <t xml:space="preserve">Bagijnhof 60 </t>
  </si>
  <si>
    <t>4264 AZ</t>
  </si>
  <si>
    <t>Veen</t>
  </si>
  <si>
    <t>gemeente diensten/werkplaats zoutkoepel, gemeentewerf (voormalig) Veen</t>
  </si>
  <si>
    <t>beter duurzaam</t>
  </si>
  <si>
    <t>Geïsoleerde stalen beplating</t>
  </si>
  <si>
    <t>metselwerk, prefab betonnen elementen en deels metalen gevelbeplating</t>
  </si>
  <si>
    <t>V16</t>
  </si>
  <si>
    <t>Genderensedijk 7</t>
  </si>
  <si>
    <t>4265 JJ</t>
  </si>
  <si>
    <t>Genderen</t>
  </si>
  <si>
    <t>Brandweerkazerne Genderen</t>
  </si>
  <si>
    <t>per 14-1-2021 aangekocht</t>
  </si>
  <si>
    <t xml:space="preserve">Rondendans 10 </t>
  </si>
  <si>
    <t>4265 JG</t>
  </si>
  <si>
    <t>dorpshuis</t>
  </si>
  <si>
    <t>geen eigendom</t>
  </si>
  <si>
    <t>V17</t>
  </si>
  <si>
    <t>Bergstraat 50A</t>
  </si>
  <si>
    <t>4261 BZ</t>
  </si>
  <si>
    <t>Wijk en Aalburg</t>
  </si>
  <si>
    <t>Brandweerkazerne Wijk en Aalburg</t>
  </si>
  <si>
    <t>Van Gammeren</t>
  </si>
  <si>
    <t>V31</t>
  </si>
  <si>
    <t>Monument</t>
  </si>
  <si>
    <t xml:space="preserve">Grote Kerkstraat 28 </t>
  </si>
  <si>
    <t>4261 BE</t>
  </si>
  <si>
    <t>kerktoren incl. funderingen met uurwerk/luidinstallatie (Wijk)</t>
  </si>
  <si>
    <t>V3</t>
  </si>
  <si>
    <t>Grote Kerkstraat 32</t>
  </si>
  <si>
    <t>Wijklocatie Wijk en Aalburg</t>
  </si>
  <si>
    <t>6040244 (60101)</t>
  </si>
  <si>
    <t>V25</t>
  </si>
  <si>
    <t xml:space="preserve">Broeksestraat 7 </t>
  </si>
  <si>
    <t>4269 VA</t>
  </si>
  <si>
    <t>Babylonienbroek</t>
  </si>
  <si>
    <t>Dakruiter, excl. funderingen, incl. uurwerk/klokken</t>
  </si>
  <si>
    <t>V27</t>
  </si>
  <si>
    <t>C.Branderhorststraat 5</t>
  </si>
  <si>
    <t>4266 EK</t>
  </si>
  <si>
    <t>Eethen</t>
  </si>
  <si>
    <t>Kerktoren Eethen, incl. funderingen, incl. uurwerk/klokken</t>
  </si>
  <si>
    <t>V28</t>
  </si>
  <si>
    <t xml:space="preserve">Kerkstraat 29 </t>
  </si>
  <si>
    <t>4265 JD</t>
  </si>
  <si>
    <t>Kerktoren Genderen, incl. funderingen, incl. uurwerk/klokken</t>
  </si>
  <si>
    <t>V29</t>
  </si>
  <si>
    <t xml:space="preserve">Hoek 2 </t>
  </si>
  <si>
    <t>4268 GN</t>
  </si>
  <si>
    <t>Meeuwen</t>
  </si>
  <si>
    <t>kerktoren incl. funderingen met uurwerk/luidinstallatie</t>
  </si>
  <si>
    <t>V173</t>
  </si>
  <si>
    <t xml:space="preserve">Grotestraat 21 </t>
  </si>
  <si>
    <t>4264 RH</t>
  </si>
  <si>
    <t>V30</t>
  </si>
  <si>
    <t>Maasdijk 59</t>
  </si>
  <si>
    <t>4261 AD</t>
  </si>
  <si>
    <t>kerktoren incl. funderingen met uurwerk/luidinstallatie (Aalburg)</t>
  </si>
  <si>
    <t>V102</t>
  </si>
  <si>
    <t xml:space="preserve">Nijverheidstraat 2 </t>
  </si>
  <si>
    <t>4261 TK</t>
  </si>
  <si>
    <t>jeugd/verening/ jongencentrum EFS (Bubeclu)</t>
  </si>
  <si>
    <t>&lt; aangebracht zonder toesteming door huurder</t>
  </si>
  <si>
    <t>V56</t>
  </si>
  <si>
    <t xml:space="preserve">Veldstraat 28 </t>
  </si>
  <si>
    <t>4261 TB</t>
  </si>
  <si>
    <t>uitvaartcentrum/lijkenhuisje</t>
  </si>
  <si>
    <t>V52</t>
  </si>
  <si>
    <t xml:space="preserve">Gansoyen 24 </t>
  </si>
  <si>
    <t>4267 EX</t>
  </si>
  <si>
    <t>Drongelen</t>
  </si>
  <si>
    <t>V54</t>
  </si>
  <si>
    <t>Nieuwe Steeg 16</t>
  </si>
  <si>
    <t>4265 JL</t>
  </si>
  <si>
    <t>V113</t>
  </si>
  <si>
    <t>welzijn</t>
  </si>
  <si>
    <t>Hardenbergh 2a</t>
  </si>
  <si>
    <t>4264 SG</t>
  </si>
  <si>
    <t>Peuterspeelzaal</t>
  </si>
  <si>
    <t>ja (onderdeel van de school)</t>
  </si>
  <si>
    <t>beter duurzaam?</t>
  </si>
  <si>
    <t>V62</t>
  </si>
  <si>
    <t>Middenweg 1</t>
  </si>
  <si>
    <t>4281 KH</t>
  </si>
  <si>
    <t>Andel</t>
  </si>
  <si>
    <t>Zwembad AquaAltena</t>
  </si>
  <si>
    <t>Metaal, damwandprofiel</t>
  </si>
  <si>
    <t>Hout+Staal</t>
  </si>
  <si>
    <t>buiten</t>
  </si>
  <si>
    <t>ja, 2,1 meter</t>
  </si>
  <si>
    <t>Goed</t>
  </si>
  <si>
    <t>Jaarlijks+halfjaarlijks</t>
  </si>
  <si>
    <t>ja, nee</t>
  </si>
  <si>
    <t>V101</t>
  </si>
  <si>
    <t>Groeneweg 2</t>
  </si>
  <si>
    <t>4264 RN</t>
  </si>
  <si>
    <t>Financieel eigendom</t>
  </si>
  <si>
    <t>Langepad 13</t>
  </si>
  <si>
    <t>4265 TD</t>
  </si>
  <si>
    <t>vm zwembad, in gebruik als multifunctioneel gebouw</t>
  </si>
  <si>
    <t>V69+V217</t>
  </si>
  <si>
    <t>welzijn/sportaccomodatie</t>
  </si>
  <si>
    <t>Perzikstraat 14a, 14c en 14d</t>
  </si>
  <si>
    <t>4261 KD</t>
  </si>
  <si>
    <t>MFC d'Alburcht</t>
  </si>
  <si>
    <t>6610710+6610718</t>
  </si>
  <si>
    <t>inclusief+exclusief</t>
  </si>
  <si>
    <t>1999/2020</t>
  </si>
  <si>
    <t>Pannen, Beton/Steen, damwandprofiel, Mastiek</t>
  </si>
  <si>
    <t>binnen</t>
  </si>
  <si>
    <t>nvt, jaarlijks</t>
  </si>
  <si>
    <t>V44</t>
  </si>
  <si>
    <t>Bergsche Maas te Genderen ter hoogte van Tol/Doeverensestraat</t>
  </si>
  <si>
    <t>4265 ZA</t>
  </si>
  <si>
    <t>Amerikaanse windmotor</t>
  </si>
  <si>
    <t>V15</t>
  </si>
  <si>
    <t>welzijn/cultuur/overig</t>
  </si>
  <si>
    <t>Raadhuisplein 1</t>
  </si>
  <si>
    <t>4285 CP</t>
  </si>
  <si>
    <t>Woudrichem</t>
  </si>
  <si>
    <t>MFA de Werf</t>
  </si>
  <si>
    <t>Buitengewoon kinderopvang+BSO, vluchtelingenwerk Altena, Bibliotheek, Rabobank, inloophuis</t>
  </si>
  <si>
    <t>6040244 (60102)</t>
  </si>
  <si>
    <t>almbouw</t>
  </si>
  <si>
    <t>Pannen, Beton/steen</t>
  </si>
  <si>
    <t>redelijk</t>
  </si>
  <si>
    <t>&gt;2 m</t>
  </si>
  <si>
    <t>V12+V23</t>
  </si>
  <si>
    <t>Gemeente buitendienst+brandweerkazerne</t>
  </si>
  <si>
    <t>Handelstraat 5b en 7</t>
  </si>
  <si>
    <t>4283 JK</t>
  </si>
  <si>
    <t>Giessen</t>
  </si>
  <si>
    <t>Gemeentewerken Giessen, werkplaats/houtbewerking (incl. inboedel), Brandweerkazerne Giessen (excl. inboedel)</t>
  </si>
  <si>
    <t>ja (eigendom vr)</t>
  </si>
  <si>
    <t>ja (geen doormelding)</t>
  </si>
  <si>
    <t>V109</t>
  </si>
  <si>
    <t>Buitenlaan 1</t>
  </si>
  <si>
    <t>4281 NX</t>
  </si>
  <si>
    <t>Cultureel Centrum 't Buitenhoff</t>
  </si>
  <si>
    <t>&lt;bouwerk aangebracht door huurder zonder toesteming</t>
  </si>
  <si>
    <t>V110</t>
  </si>
  <si>
    <t>t Rond 2</t>
  </si>
  <si>
    <t>4285 DE</t>
  </si>
  <si>
    <t>Cultureel Centrum 't Rondeel</t>
  </si>
  <si>
    <t>V108</t>
  </si>
  <si>
    <t>welzijn/cultuur</t>
  </si>
  <si>
    <t>t Verlaat 1</t>
  </si>
  <si>
    <t>4286 DB</t>
  </si>
  <si>
    <t>Cultureel Centrum 't Verlaat</t>
  </si>
  <si>
    <t>&lt; pin automaat rabobank</t>
  </si>
  <si>
    <t>Karbogerd 1</t>
  </si>
  <si>
    <t>4283 GV</t>
  </si>
  <si>
    <t>Sportcomplex GRC '14</t>
  </si>
  <si>
    <t>Sunny Portal </t>
  </si>
  <si>
    <t>van Vugt Elektro uit Giessen</t>
  </si>
  <si>
    <t>Op een plat dak</t>
  </si>
  <si>
    <t>?</t>
  </si>
  <si>
    <t>Installatie is van 2015 dus inspectie is nog niet nodig.</t>
  </si>
  <si>
    <t>V117</t>
  </si>
  <si>
    <t>Gezetstraat 16</t>
  </si>
  <si>
    <t>4281 KR</t>
  </si>
  <si>
    <t>V24</t>
  </si>
  <si>
    <t>Almkerkseweg 2</t>
  </si>
  <si>
    <t>4285 WZ</t>
  </si>
  <si>
    <t>Brandweerkazerne Woudrichem</t>
  </si>
  <si>
    <t>V46</t>
  </si>
  <si>
    <t>Hoofdgraaf 6</t>
  </si>
  <si>
    <t>4281 NM</t>
  </si>
  <si>
    <t>kerktoren incl. funderingen inclusief uurwerk</t>
  </si>
  <si>
    <t>V184</t>
  </si>
  <si>
    <t>Kerkstraat 14</t>
  </si>
  <si>
    <t>4286 BB</t>
  </si>
  <si>
    <t>kerktoren excl. funderingen inclusief uurwerk (dakruiter)</t>
  </si>
  <si>
    <t>Kerkplein 2</t>
  </si>
  <si>
    <t>4288 JE</t>
  </si>
  <si>
    <t>Uitwijk</t>
  </si>
  <si>
    <t>Stichting ontwikkeling Gemeente Woudrichem</t>
  </si>
  <si>
    <t>V48</t>
  </si>
  <si>
    <t>Kerkstraat 35</t>
  </si>
  <si>
    <t>4285 BA</t>
  </si>
  <si>
    <t>Beton/steen</t>
  </si>
  <si>
    <t>leien dak+betum</t>
  </si>
  <si>
    <t>geen</t>
  </si>
  <si>
    <t>matig</t>
  </si>
  <si>
    <t>ja, uurwerk+bliksembeveiliging</t>
  </si>
  <si>
    <t>V47</t>
  </si>
  <si>
    <t>Maasdijk 27</t>
  </si>
  <si>
    <t>4284 VB</t>
  </si>
  <si>
    <t>Rijswijk</t>
  </si>
  <si>
    <t>kerktoren incl. funderingen</t>
  </si>
  <si>
    <t>nvt (installatie onderdeel van de kerk)</t>
  </si>
  <si>
    <t>V61</t>
  </si>
  <si>
    <t>Burgemeester v/d Lelystraat 32</t>
  </si>
  <si>
    <t>4285 BL</t>
  </si>
  <si>
    <t>2 baarhuisjes</t>
  </si>
  <si>
    <t>V49</t>
  </si>
  <si>
    <t>Hoogstraat 47</t>
  </si>
  <si>
    <t>4285 AG</t>
  </si>
  <si>
    <t>horeca 't Oude Raedthuys</t>
  </si>
  <si>
    <t>V50</t>
  </si>
  <si>
    <t>Kerkstraat 3+10</t>
  </si>
  <si>
    <t>horeca+woning: De gevangenpoort</t>
  </si>
  <si>
    <t>V93</t>
  </si>
  <si>
    <t>Parallelweg 35</t>
  </si>
  <si>
    <t>4283 GR</t>
  </si>
  <si>
    <t>Sporthal de Jager</t>
  </si>
  <si>
    <t>&lt; een composthoop en containers</t>
  </si>
  <si>
    <t>V1</t>
  </si>
  <si>
    <t>Handelstraat 4</t>
  </si>
  <si>
    <t>Milieustation Giessen</t>
  </si>
  <si>
    <t>staal voorzien van waterdichte afwerking</t>
  </si>
  <si>
    <t>volkern beplating</t>
  </si>
  <si>
    <t>Arsenaal 4</t>
  </si>
  <si>
    <t>4285 BD</t>
  </si>
  <si>
    <t>Horeca, Kruitkelder B</t>
  </si>
  <si>
    <t>Stichting Ontwikkeling Gemeente Woudrichem</t>
  </si>
  <si>
    <t>Arsenaal 2</t>
  </si>
  <si>
    <t>Horeca, Kruitkelder A</t>
  </si>
  <si>
    <t>V171</t>
  </si>
  <si>
    <t>Burgstraat 21g</t>
  </si>
  <si>
    <t>4283 GE</t>
  </si>
  <si>
    <t>toren excl. funderingen vm brandweerkazerne (geen inboedel)</t>
  </si>
  <si>
    <t>V220</t>
  </si>
  <si>
    <t>Merwestraat 10</t>
  </si>
  <si>
    <t>4251 CR</t>
  </si>
  <si>
    <t>Opvang Oekraïnse vluchtelingen</t>
  </si>
  <si>
    <t>geen eigendom (huur)</t>
  </si>
  <si>
    <t>Alleen inventaris obv aankoopnota's</t>
  </si>
  <si>
    <t>V219</t>
  </si>
  <si>
    <t>Dorpsstraat 49 (c)</t>
  </si>
  <si>
    <t>4284 EG</t>
  </si>
  <si>
    <t>V221</t>
  </si>
  <si>
    <t>Spieringen 27</t>
  </si>
  <si>
    <t>4261 XG</t>
  </si>
  <si>
    <t>Vierlinghstraat 17</t>
  </si>
  <si>
    <t>4251 LC</t>
  </si>
  <si>
    <t>Sportlaan 150</t>
  </si>
  <si>
    <t>inboedel is voor rekening VRMWB</t>
  </si>
  <si>
    <t>Zuideveldlaan 44</t>
  </si>
  <si>
    <t>V19</t>
  </si>
  <si>
    <t>Nieuwbouw brandweerkazerne Hank</t>
  </si>
  <si>
    <t>Onderwijs</t>
  </si>
  <si>
    <t>V203</t>
  </si>
  <si>
    <t>Groot Zuideveld 23</t>
  </si>
  <si>
    <t>woningen</t>
  </si>
  <si>
    <t>V116</t>
  </si>
  <si>
    <t>Gemeentelijke organisatie/Maatschappelijke gebouwen/sport en bewegen</t>
  </si>
  <si>
    <t>Gemeentehuis/wijklocatie/cultuur/gymzaal/welzijn</t>
  </si>
  <si>
    <t>Lipsplantsoen 4-14</t>
  </si>
  <si>
    <t>4273 XX</t>
  </si>
  <si>
    <t>Campus Hank</t>
  </si>
  <si>
    <t>Gymzaal (4),  PSZ (6), Trema (8), wijklocatie (10), bibliotheek (12), Stg. De Vlinder (14)</t>
  </si>
  <si>
    <t>Beton/Steen+metalen damwandprofielen</t>
  </si>
  <si>
    <t>Glaswol</t>
  </si>
  <si>
    <t>Beton/Steen+staal</t>
  </si>
  <si>
    <t>ja, gedeeltelijk 1,2 meter</t>
  </si>
  <si>
    <t>60 min</t>
  </si>
  <si>
    <t>Branddeuren</t>
  </si>
  <si>
    <t>Onderwijs huisvesting</t>
  </si>
  <si>
    <t>Basisonderwijs</t>
  </si>
  <si>
    <t>Beatrixstraat 68</t>
  </si>
  <si>
    <t>4273 ET</t>
  </si>
  <si>
    <t>De Bolderik (in campus)</t>
  </si>
  <si>
    <t>Steurstraat 3</t>
  </si>
  <si>
    <t>4273 EN</t>
  </si>
  <si>
    <t>De Wilgenhoek (in campus)</t>
  </si>
  <si>
    <t>V135</t>
  </si>
  <si>
    <t>Koelemaaier 1</t>
  </si>
  <si>
    <t>4251 DT</t>
  </si>
  <si>
    <t>Het Baken</t>
  </si>
  <si>
    <t>deel inboedel op adressen Richter 91 en 93 in Werkendam</t>
  </si>
  <si>
    <t>polycristallijn250bp</t>
  </si>
  <si>
    <t>Werkendamse Verwarmingscentrale</t>
  </si>
  <si>
    <t>V132</t>
  </si>
  <si>
    <t>Sportlaan 4</t>
  </si>
  <si>
    <t>Groenewegen hoofd</t>
  </si>
  <si>
    <t>nee, rookdetectors, handmatig</t>
  </si>
  <si>
    <t>Ja</t>
  </si>
  <si>
    <t>Pannen</t>
  </si>
  <si>
    <t>Steenwol, Piepschuim en PUR (Polyurethaan)</t>
  </si>
  <si>
    <t>Steenwol, Piepschuim</t>
  </si>
  <si>
    <t>Staal</t>
  </si>
  <si>
    <t>volledig 1,2 meter</t>
  </si>
  <si>
    <t>30 min</t>
  </si>
  <si>
    <t>15 meter</t>
  </si>
  <si>
    <t>V129</t>
  </si>
  <si>
    <t>Hasselmanstraat 1</t>
  </si>
  <si>
    <t>4255 HL</t>
  </si>
  <si>
    <t>De Regenboog</t>
  </si>
  <si>
    <t>nee, tijdelijke units ivm sloop en nieuwbouw</t>
  </si>
  <si>
    <t>V151</t>
  </si>
  <si>
    <t>Voortgezet onderwijs</t>
  </si>
  <si>
    <t>Rijksstraatweg 153</t>
  </si>
  <si>
    <t>4254 XD</t>
  </si>
  <si>
    <t>Altenacollege</t>
  </si>
  <si>
    <t>BenQ PM060MW2 300Wp</t>
  </si>
  <si>
    <t xml:space="preserve">DVEP Energie en ETB de Noord BV </t>
  </si>
  <si>
    <t>direct op het dak, op een onderconstructie van Esdec</t>
  </si>
  <si>
    <t>De PV installatie is in het voorjaar van 2018 opgeleverd volgens de dan geldende voorschriften (bv NEN 1010) (Opleveren volgens Scope 12 was toen nog niet aan de orde)</t>
  </si>
  <si>
    <t>1975/2005</t>
  </si>
  <si>
    <t>ja, gedeeltelijk 2 meter</t>
  </si>
  <si>
    <t>halfjaarlijks</t>
  </si>
  <si>
    <t>V195</t>
  </si>
  <si>
    <t>Munnikenland 27</t>
  </si>
  <si>
    <t>4254 EA</t>
  </si>
  <si>
    <t>CVO De Schans</t>
  </si>
  <si>
    <t>pannen, Mastiek</t>
  </si>
  <si>
    <t>Betan/steen</t>
  </si>
  <si>
    <t>ja, volledig 1,20 meter</t>
  </si>
  <si>
    <t>1 meter</t>
  </si>
  <si>
    <t>ja, ja</t>
  </si>
  <si>
    <t>ja, nb</t>
  </si>
  <si>
    <t>V107</t>
  </si>
  <si>
    <t>Beukenkampstraat 23</t>
  </si>
  <si>
    <t>4251 BJ</t>
  </si>
  <si>
    <t>Stichting Steef en De Burcht/Flambouw</t>
  </si>
  <si>
    <t>nee?</t>
  </si>
  <si>
    <t>V197</t>
  </si>
  <si>
    <t>Maatschappelijke gebouwen/Onderwijshuisvesting/Sport en bewegen</t>
  </si>
  <si>
    <t>cultuur/welzijn/Basisonderwijs/gymzaal</t>
  </si>
  <si>
    <t>Esdoornlaan 2,2a,4,4a,6</t>
  </si>
  <si>
    <t>4254 AV</t>
  </si>
  <si>
    <t>Brede school Sleewijk</t>
  </si>
  <si>
    <t>Trema kinderopvang (2), Verschoorschool (2a), Algemeen (4), gymzaal (4a), Morgenster (6)</t>
  </si>
  <si>
    <t>Beton/Steen, metaalprofiel</t>
  </si>
  <si>
    <t>ja, gedeeltelijk 1,2 metere</t>
  </si>
  <si>
    <t xml:space="preserve">ja </t>
  </si>
  <si>
    <t>hafljaarlijks</t>
  </si>
  <si>
    <t>&gt; 10 meter</t>
  </si>
  <si>
    <t>V124</t>
  </si>
  <si>
    <t>Tulpstraat 9</t>
  </si>
  <si>
    <t>4261 CL</t>
  </si>
  <si>
    <t>openbare basisschool Henri Dunant</t>
  </si>
  <si>
    <t>V68</t>
  </si>
  <si>
    <t>gymzaal</t>
  </si>
  <si>
    <t>Tulpstraat 7</t>
  </si>
  <si>
    <t xml:space="preserve">gymnastieklokaal </t>
  </si>
  <si>
    <t>n</t>
  </si>
  <si>
    <t>V67</t>
  </si>
  <si>
    <t>Hardenbergh 2b</t>
  </si>
  <si>
    <t>school gymnastieklokaal</t>
  </si>
  <si>
    <t>V118</t>
  </si>
  <si>
    <t>Broeksestraat 4A</t>
  </si>
  <si>
    <t>openbare basisschool Den Biekurf</t>
  </si>
  <si>
    <t>V121</t>
  </si>
  <si>
    <t>Dorpsstraat 62</t>
  </si>
  <si>
    <t>4268 GK</t>
  </si>
  <si>
    <t>bijzondere basisschool Ds Jhr van Velsen/CBS de Ark</t>
  </si>
  <si>
    <t>V120</t>
  </si>
  <si>
    <t>Vd Beekstraat 14</t>
  </si>
  <si>
    <t>4265 HS</t>
  </si>
  <si>
    <t>bijzondere basissschool Het Fundament</t>
  </si>
  <si>
    <t>V122</t>
  </si>
  <si>
    <t>Hardenbergh 4</t>
  </si>
  <si>
    <t>bijzondere basisschool Oranje Nassau</t>
  </si>
  <si>
    <t>TrinaSolar PV-panelen 320Wp</t>
  </si>
  <si>
    <t>Tibo Veen</t>
  </si>
  <si>
    <t>Bevestiging op frames op de dakpannen</t>
  </si>
  <si>
    <t>V174</t>
  </si>
  <si>
    <t>Nieuwe Steeg 4-6</t>
  </si>
  <si>
    <t>4266 EH</t>
  </si>
  <si>
    <t>openbare basisschool Prins W. Alexander (6)+gymzaal (4)</t>
  </si>
  <si>
    <t>V150</t>
  </si>
  <si>
    <t>Onderwijs huisvesting/Maatschappelijke gebouwen</t>
  </si>
  <si>
    <t>Voortgezet onderwijs/bibliotheek</t>
  </si>
  <si>
    <t>Perzikstraat 7</t>
  </si>
  <si>
    <t>4261 KC</t>
  </si>
  <si>
    <t>Willem van Oranjecollege</t>
  </si>
  <si>
    <t>V140</t>
  </si>
  <si>
    <t>Albert Schweitzerlaan 6</t>
  </si>
  <si>
    <t>4281 LT</t>
  </si>
  <si>
    <t>CBS Ds G. Voetiusschool</t>
  </si>
  <si>
    <t>Canadian Solar INC.CS6P-250 P, installatievermogen 18,000 kwp</t>
  </si>
  <si>
    <t>Hagitech</t>
  </si>
  <si>
    <t>Opbouw</t>
  </si>
  <si>
    <t>V141</t>
  </si>
  <si>
    <t>Burgemeester Baxlaan 3</t>
  </si>
  <si>
    <t>4281 KN</t>
  </si>
  <si>
    <t>CBS De Zaaier</t>
  </si>
  <si>
    <t>myecogreenretech285MS</t>
  </si>
  <si>
    <t>Zon en zo</t>
  </si>
  <si>
    <t>volgens de toen geldende normen</t>
  </si>
  <si>
    <t>toen nog niet van toepassing</t>
  </si>
  <si>
    <t>V137</t>
  </si>
  <si>
    <t>De Borchgravestraat 54</t>
  </si>
  <si>
    <t>4286 BN</t>
  </si>
  <si>
    <t>CBS D'Uylenborch</t>
  </si>
  <si>
    <t>ja, zonder doormelding</t>
  </si>
  <si>
    <t>V146</t>
  </si>
  <si>
    <t>Oude Ban 14</t>
  </si>
  <si>
    <t>4285 TH</t>
  </si>
  <si>
    <t>CBS Eben Haezer + deels verhuurd st. Kinderopvang</t>
  </si>
  <si>
    <t>V147</t>
  </si>
  <si>
    <t>Oudendijk 62a</t>
  </si>
  <si>
    <t>4285 WL</t>
  </si>
  <si>
    <t>BBS Oudendijk</t>
  </si>
  <si>
    <t>winaico WST-325M6 PERC</t>
  </si>
  <si>
    <t>Strago electro</t>
  </si>
  <si>
    <t>21 graden, gelegd op het zuiden, zowel landscape als portrait, sunbeam montagemateriaal</t>
  </si>
  <si>
    <t>V148</t>
  </si>
  <si>
    <t>Oudendijk 64</t>
  </si>
  <si>
    <t>V191</t>
  </si>
  <si>
    <t>Waardhuizen 38</t>
  </si>
  <si>
    <t>4287 LS</t>
  </si>
  <si>
    <t>Waardhuizen</t>
  </si>
  <si>
    <t>CBS Waardhuizen/ De Verrekijker</t>
  </si>
  <si>
    <t>V138</t>
  </si>
  <si>
    <t>Wethouder Raamsstraat 1</t>
  </si>
  <si>
    <t>4286 BV</t>
  </si>
  <si>
    <t>CBS De Halm</t>
  </si>
  <si>
    <t>V149</t>
  </si>
  <si>
    <t>Ravellijn 1</t>
  </si>
  <si>
    <t>4285 EE</t>
  </si>
  <si>
    <t>CBS 't Ravellijn</t>
  </si>
  <si>
    <t>ritek290ms</t>
  </si>
  <si>
    <t>V139</t>
  </si>
  <si>
    <t>Knotwilg 2</t>
  </si>
  <si>
    <t>4286 DE</t>
  </si>
  <si>
    <t>CBS De Almgaard</t>
  </si>
  <si>
    <t>Kruisstraat 31</t>
  </si>
  <si>
    <t>4284 EB</t>
  </si>
  <si>
    <t>CBS de Parel</t>
  </si>
  <si>
    <t>per 1-1-2021 toevoegen op de polis</t>
  </si>
  <si>
    <t>asbest aanwezig, panden worden gesloopt</t>
  </si>
  <si>
    <t>perceel, incl. woning+paardenstallen</t>
  </si>
  <si>
    <t>4254 LJ</t>
  </si>
  <si>
    <t>Kooikamp 11</t>
  </si>
  <si>
    <t>perceel, incl. woning+opstallen</t>
  </si>
  <si>
    <t>4285 WG</t>
  </si>
  <si>
    <t>Oudendijk 7</t>
  </si>
  <si>
    <t>Munnikenland 83-85</t>
  </si>
  <si>
    <t>Biesboschhaven-Zuid 29a</t>
  </si>
  <si>
    <t>4251 NN</t>
  </si>
  <si>
    <t>Pand wordt in toekomst gesloopt verwachting is 2026</t>
  </si>
  <si>
    <t>Nieuw per 20-1-2025</t>
  </si>
  <si>
    <t>Wilgenlaan 1</t>
  </si>
  <si>
    <t>4251 GE</t>
  </si>
  <si>
    <t>Inventaris van De Akker</t>
  </si>
  <si>
    <t>Gerty Vonk</t>
  </si>
  <si>
    <t>Robin Tiberius</t>
  </si>
  <si>
    <t>Gerben-Jan Kuiper</t>
  </si>
  <si>
    <t>Team jongeren</t>
  </si>
  <si>
    <t>Annette van Wel</t>
  </si>
  <si>
    <t>Vastgoed&amp;Facilitaire Dienstverlening</t>
  </si>
  <si>
    <t xml:space="preserve">Gebouwen: </t>
  </si>
  <si>
    <t>&lt;(ook opstal van buren aanwezig achterzijde)</t>
  </si>
  <si>
    <t>pand is gesloopt wordt momenteel herbouwd</t>
  </si>
  <si>
    <t>permanent beheer aanwezig</t>
  </si>
  <si>
    <t>inpandig</t>
  </si>
  <si>
    <t>4254 EZ</t>
  </si>
  <si>
    <t>verwachte sloop in 2026</t>
  </si>
  <si>
    <t>leegstandsbeheer</t>
  </si>
  <si>
    <t>Steenwol, E-board EPS en minerale wol, Glaswol+xps</t>
  </si>
  <si>
    <t>EPS, Steenwol+PIR</t>
  </si>
  <si>
    <t>Op Frame</t>
  </si>
  <si>
    <t>goed</t>
  </si>
  <si>
    <t>nieuwe objecten, nog niet op huidige polis</t>
  </si>
  <si>
    <t>Alleen inventaris obv aankoopnota's, 122 personen</t>
  </si>
  <si>
    <t>Alleen inventaris obv aankoopnota's, 33 personen</t>
  </si>
  <si>
    <t>Alleen inventaris obv aankoopnota's, 48 personen</t>
  </si>
  <si>
    <t>Alleen inventaris obv aankoopnota's, 61 personen</t>
  </si>
  <si>
    <t>34 personen</t>
  </si>
  <si>
    <t>Nieuw per 1-11-2023</t>
  </si>
  <si>
    <t>Panden zijn gesloopt in 2024 en worden herbouwd. Zijn naar verwachting medio 2026 gereed</t>
  </si>
  <si>
    <t>Panden zijn gesloopt in 2024 en worden herbouwd. Zijn naar verwachting medio 2026 gereed. Inboedel tijdelijk opgeslagen in Hoekkampstr 2a Ndijk</t>
  </si>
  <si>
    <t>Biesboschhaven-Zuid 29b</t>
  </si>
  <si>
    <t>Pand word in toekomst gesloopt verwachting is juli 2026</t>
  </si>
  <si>
    <t>Nieuw per 16-7-2025</t>
  </si>
  <si>
    <t>objecten RIF (Risico Inventarisatie Formulier) aangeleverd bij aanbesteding</t>
  </si>
  <si>
    <t>Inventarisatie augustus 2025: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</si>
</sst>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([$€-2]\ * #,##0.00_);_([$€-2]\ * \(#,##0.00\);_([$€-2]\ * &quot;-&quot;??_);_(@_)"/>
    <numFmt numFmtId="165" formatCode="_ * #,##0_ ;_ * \-#,##0_ ;_ * &quot;-&quot;??_ ;_ @_ "/>
    <numFmt numFmtId="166" formatCode="_ [$€-2]\ * #,##0.00_ ;_ [$€-2]\ * \-#,##0.00_ ;_ [$€-2]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name val="Arial"/>
      <family val="2"/>
    </font>
    <font>
      <b/>
      <i/>
      <sz val="10"/>
      <color indexed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146">
    <xf numFmtId="0" fontId="0" fillId="0" borderId="0" xfId="0"/>
    <xf numFmtId="0" fontId="0" fillId="3" borderId="0" xfId="0" applyFill="1"/>
    <xf numFmtId="0" fontId="0" fillId="4" borderId="0" xfId="0" applyFill="1"/>
    <xf numFmtId="2" fontId="2" fillId="5" borderId="1" xfId="0" applyNumberFormat="1" applyFont="1" applyFill="1" applyBorder="1" applyAlignment="1">
      <alignment horizontal="right" vertical="top" wrapText="1"/>
    </xf>
    <xf numFmtId="2" fontId="2" fillId="5" borderId="2" xfId="0" applyNumberFormat="1" applyFont="1" applyFill="1" applyBorder="1" applyAlignment="1">
      <alignment horizontal="right" vertical="top" wrapText="1"/>
    </xf>
    <xf numFmtId="2" fontId="2" fillId="5" borderId="3" xfId="0" applyNumberFormat="1" applyFont="1" applyFill="1" applyBorder="1" applyAlignment="1">
      <alignment vertical="top" wrapText="1"/>
    </xf>
    <xf numFmtId="2" fontId="2" fillId="5" borderId="4" xfId="0" applyNumberFormat="1" applyFont="1" applyFill="1" applyBorder="1" applyAlignment="1">
      <alignment horizontal="center" vertical="top" wrapText="1"/>
    </xf>
    <xf numFmtId="2" fontId="2" fillId="5" borderId="4" xfId="0" applyNumberFormat="1" applyFont="1" applyFill="1" applyBorder="1" applyAlignment="1">
      <alignment vertical="top"/>
    </xf>
    <xf numFmtId="2" fontId="2" fillId="5" borderId="4" xfId="0" applyNumberFormat="1" applyFont="1" applyFill="1" applyBorder="1" applyAlignment="1">
      <alignment vertical="top" wrapText="1"/>
    </xf>
    <xf numFmtId="2" fontId="2" fillId="6" borderId="5" xfId="0" applyNumberFormat="1" applyFont="1" applyFill="1" applyBorder="1" applyAlignment="1">
      <alignment vertical="top"/>
    </xf>
    <xf numFmtId="2" fontId="2" fillId="6" borderId="3" xfId="0" applyNumberFormat="1" applyFont="1" applyFill="1" applyBorder="1" applyAlignment="1">
      <alignment vertical="top"/>
    </xf>
    <xf numFmtId="2" fontId="2" fillId="5" borderId="6" xfId="0" applyNumberFormat="1" applyFont="1" applyFill="1" applyBorder="1" applyAlignment="1">
      <alignment vertical="top" wrapText="1"/>
    </xf>
    <xf numFmtId="2" fontId="2" fillId="5" borderId="5" xfId="0" applyNumberFormat="1" applyFont="1" applyFill="1" applyBorder="1" applyAlignment="1">
      <alignment vertical="top" wrapText="1"/>
    </xf>
    <xf numFmtId="2" fontId="2" fillId="0" borderId="0" xfId="0" applyNumberFormat="1" applyFont="1" applyAlignment="1">
      <alignment vertical="top" wrapText="1"/>
    </xf>
    <xf numFmtId="2" fontId="2" fillId="6" borderId="7" xfId="0" applyNumberFormat="1" applyFont="1" applyFill="1" applyBorder="1" applyAlignment="1">
      <alignment vertical="top"/>
    </xf>
    <xf numFmtId="2" fontId="2" fillId="6" borderId="0" xfId="0" applyNumberFormat="1" applyFont="1" applyFill="1" applyAlignment="1">
      <alignment vertical="top"/>
    </xf>
    <xf numFmtId="43" fontId="3" fillId="0" borderId="8" xfId="1" applyFont="1" applyFill="1" applyBorder="1" applyAlignment="1" applyProtection="1">
      <alignment horizontal="center" vertical="top" wrapText="1"/>
      <protection locked="0"/>
    </xf>
    <xf numFmtId="2" fontId="2" fillId="2" borderId="0" xfId="0" applyNumberFormat="1" applyFont="1" applyFill="1" applyAlignment="1">
      <alignment vertical="top" wrapText="1"/>
    </xf>
    <xf numFmtId="2" fontId="2" fillId="4" borderId="0" xfId="0" applyNumberFormat="1" applyFont="1" applyFill="1" applyAlignment="1">
      <alignment vertical="top" wrapText="1"/>
    </xf>
    <xf numFmtId="2" fontId="2" fillId="0" borderId="9" xfId="0" applyNumberFormat="1" applyFont="1" applyBorder="1" applyAlignment="1" applyProtection="1">
      <alignment horizontal="left" vertical="top"/>
      <protection locked="0"/>
    </xf>
    <xf numFmtId="2" fontId="2" fillId="0" borderId="10" xfId="0" applyNumberFormat="1" applyFont="1" applyBorder="1" applyAlignment="1" applyProtection="1">
      <alignment horizontal="left" vertical="top"/>
      <protection locked="0"/>
    </xf>
    <xf numFmtId="2" fontId="2" fillId="0" borderId="11" xfId="0" applyNumberFormat="1" applyFont="1" applyBorder="1" applyAlignment="1" applyProtection="1">
      <alignment horizontal="left" vertical="top"/>
      <protection locked="0"/>
    </xf>
    <xf numFmtId="2" fontId="2" fillId="0" borderId="12" xfId="0" applyNumberFormat="1" applyFont="1" applyBorder="1" applyAlignment="1" applyProtection="1">
      <alignment horizontal="center" vertical="top"/>
      <protection locked="0"/>
    </xf>
    <xf numFmtId="2" fontId="2" fillId="0" borderId="12" xfId="0" applyNumberFormat="1" applyFont="1" applyBorder="1" applyAlignment="1" applyProtection="1">
      <alignment horizontal="left" vertical="top"/>
      <protection locked="0"/>
    </xf>
    <xf numFmtId="2" fontId="2" fillId="0" borderId="0" xfId="0" applyNumberFormat="1" applyFont="1" applyAlignment="1" applyProtection="1">
      <alignment horizontal="left" vertical="top"/>
      <protection locked="0"/>
    </xf>
    <xf numFmtId="2" fontId="2" fillId="0" borderId="13" xfId="0" applyNumberFormat="1" applyFont="1" applyBorder="1" applyAlignment="1" applyProtection="1">
      <alignment horizontal="left" vertical="top"/>
      <protection locked="0"/>
    </xf>
    <xf numFmtId="2" fontId="2" fillId="0" borderId="14" xfId="0" applyNumberFormat="1" applyFont="1" applyBorder="1" applyAlignment="1" applyProtection="1">
      <alignment horizontal="left" vertical="top"/>
      <protection locked="0"/>
    </xf>
    <xf numFmtId="2" fontId="2" fillId="0" borderId="0" xfId="0" applyNumberFormat="1" applyFont="1" applyAlignment="1">
      <alignment horizontal="left" vertical="top"/>
    </xf>
    <xf numFmtId="0" fontId="4" fillId="0" borderId="9" xfId="0" applyFont="1" applyBorder="1" applyAlignment="1" applyProtection="1">
      <alignment horizontal="right" vertical="top"/>
      <protection locked="0"/>
    </xf>
    <xf numFmtId="0" fontId="4" fillId="0" borderId="10" xfId="0" applyFont="1" applyBorder="1" applyAlignment="1" applyProtection="1">
      <alignment horizontal="right" vertical="top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2" xfId="0" applyFont="1" applyBorder="1" applyAlignment="1" applyProtection="1">
      <alignment horizontal="center" vertical="top" wrapText="1"/>
      <protection locked="0"/>
    </xf>
    <xf numFmtId="0" fontId="4" fillId="0" borderId="12" xfId="0" applyFont="1" applyBorder="1" applyAlignment="1" applyProtection="1">
      <alignment vertical="top"/>
      <protection locked="0"/>
    </xf>
    <xf numFmtId="14" fontId="4" fillId="0" borderId="12" xfId="0" applyNumberFormat="1" applyFont="1" applyBorder="1" applyAlignment="1" applyProtection="1">
      <alignment vertical="top" wrapText="1"/>
      <protection locked="0"/>
    </xf>
    <xf numFmtId="0" fontId="4" fillId="0" borderId="12" xfId="0" applyFont="1" applyBorder="1" applyAlignment="1" applyProtection="1">
      <alignment vertical="top" wrapText="1"/>
      <protection locked="0"/>
    </xf>
    <xf numFmtId="164" fontId="4" fillId="0" borderId="0" xfId="0" applyNumberFormat="1" applyFont="1" applyAlignment="1" applyProtection="1">
      <alignment vertical="top"/>
      <protection locked="0"/>
    </xf>
    <xf numFmtId="164" fontId="4" fillId="0" borderId="12" xfId="0" applyNumberFormat="1" applyFont="1" applyBorder="1" applyAlignment="1" applyProtection="1">
      <alignment vertical="top"/>
      <protection locked="0"/>
    </xf>
    <xf numFmtId="164" fontId="4" fillId="0" borderId="13" xfId="0" applyNumberFormat="1" applyFont="1" applyBorder="1" applyAlignment="1" applyProtection="1">
      <alignment vertical="top"/>
      <protection locked="0"/>
    </xf>
    <xf numFmtId="164" fontId="4" fillId="0" borderId="11" xfId="0" applyNumberFormat="1" applyFont="1" applyBorder="1" applyAlignment="1" applyProtection="1">
      <alignment vertical="top"/>
      <protection locked="0"/>
    </xf>
    <xf numFmtId="164" fontId="4" fillId="0" borderId="14" xfId="0" applyNumberFormat="1" applyFont="1" applyBorder="1" applyAlignment="1" applyProtection="1">
      <alignment vertical="top"/>
      <protection locked="0"/>
    </xf>
    <xf numFmtId="0" fontId="4" fillId="0" borderId="0" xfId="0" applyFont="1" applyAlignment="1">
      <alignment vertical="top"/>
    </xf>
    <xf numFmtId="0" fontId="4" fillId="0" borderId="0" xfId="1" applyNumberFormat="1" applyFont="1" applyAlignment="1" applyProtection="1">
      <alignment vertical="top"/>
      <protection locked="0"/>
    </xf>
    <xf numFmtId="0" fontId="4" fillId="2" borderId="0" xfId="0" applyFont="1" applyFill="1" applyAlignment="1">
      <alignment vertical="top"/>
    </xf>
    <xf numFmtId="0" fontId="4" fillId="0" borderId="11" xfId="0" applyFont="1" applyBorder="1" applyAlignment="1" applyProtection="1">
      <alignment horizontal="center" vertical="top" wrapText="1"/>
      <protection locked="0"/>
    </xf>
    <xf numFmtId="0" fontId="4" fillId="0" borderId="11" xfId="0" applyFont="1" applyBorder="1"/>
    <xf numFmtId="14" fontId="4" fillId="0" borderId="11" xfId="0" applyNumberFormat="1" applyFont="1" applyBorder="1"/>
    <xf numFmtId="0" fontId="4" fillId="4" borderId="9" xfId="0" applyFont="1" applyFill="1" applyBorder="1" applyAlignment="1" applyProtection="1">
      <alignment horizontal="right" vertical="top"/>
      <protection locked="0"/>
    </xf>
    <xf numFmtId="0" fontId="4" fillId="4" borderId="10" xfId="0" applyFont="1" applyFill="1" applyBorder="1" applyAlignment="1" applyProtection="1">
      <alignment horizontal="right" vertical="top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vertical="top"/>
      <protection locked="0"/>
    </xf>
    <xf numFmtId="14" fontId="4" fillId="4" borderId="12" xfId="0" applyNumberFormat="1" applyFont="1" applyFill="1" applyBorder="1" applyAlignment="1" applyProtection="1">
      <alignment vertical="top" wrapText="1"/>
      <protection locked="0"/>
    </xf>
    <xf numFmtId="164" fontId="4" fillId="4" borderId="0" xfId="0" applyNumberFormat="1" applyFont="1" applyFill="1" applyAlignment="1" applyProtection="1">
      <alignment vertical="top"/>
      <protection locked="0"/>
    </xf>
    <xf numFmtId="164" fontId="4" fillId="4" borderId="12" xfId="0" applyNumberFormat="1" applyFont="1" applyFill="1" applyBorder="1" applyAlignment="1" applyProtection="1">
      <alignment vertical="top"/>
      <protection locked="0"/>
    </xf>
    <xf numFmtId="164" fontId="4" fillId="4" borderId="13" xfId="0" applyNumberFormat="1" applyFont="1" applyFill="1" applyBorder="1" applyAlignment="1" applyProtection="1">
      <alignment vertical="top"/>
      <protection locked="0"/>
    </xf>
    <xf numFmtId="164" fontId="4" fillId="4" borderId="11" xfId="0" applyNumberFormat="1" applyFont="1" applyFill="1" applyBorder="1" applyAlignment="1" applyProtection="1">
      <alignment vertical="top"/>
      <protection locked="0"/>
    </xf>
    <xf numFmtId="164" fontId="4" fillId="4" borderId="14" xfId="0" applyNumberFormat="1" applyFont="1" applyFill="1" applyBorder="1" applyAlignment="1" applyProtection="1">
      <alignment vertical="top"/>
      <protection locked="0"/>
    </xf>
    <xf numFmtId="0" fontId="4" fillId="4" borderId="0" xfId="0" applyFont="1" applyFill="1" applyAlignment="1">
      <alignment vertical="top"/>
    </xf>
    <xf numFmtId="0" fontId="4" fillId="4" borderId="0" xfId="1" applyNumberFormat="1" applyFont="1" applyFill="1" applyAlignment="1" applyProtection="1">
      <alignment vertical="top"/>
      <protection locked="0"/>
    </xf>
    <xf numFmtId="0" fontId="4" fillId="0" borderId="0" xfId="0" applyFont="1" applyAlignment="1" applyProtection="1">
      <alignment horizontal="right" vertical="top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4" fillId="0" borderId="0" xfId="0" applyFont="1"/>
    <xf numFmtId="0" fontId="4" fillId="0" borderId="12" xfId="2" applyFont="1" applyBorder="1" applyAlignment="1" applyProtection="1">
      <alignment horizontal="center" vertical="top" wrapText="1"/>
      <protection locked="0"/>
    </xf>
    <xf numFmtId="14" fontId="4" fillId="0" borderId="11" xfId="2" applyNumberFormat="1" applyFont="1" applyBorder="1"/>
    <xf numFmtId="0" fontId="4" fillId="0" borderId="11" xfId="0" applyFont="1" applyBorder="1" applyAlignment="1">
      <alignment vertical="top"/>
    </xf>
    <xf numFmtId="0" fontId="4" fillId="4" borderId="0" xfId="0" applyFont="1" applyFill="1" applyAlignment="1" applyProtection="1">
      <alignment horizontal="right" vertical="top"/>
      <protection locked="0"/>
    </xf>
    <xf numFmtId="0" fontId="4" fillId="4" borderId="0" xfId="0" applyFont="1" applyFill="1"/>
    <xf numFmtId="0" fontId="4" fillId="4" borderId="12" xfId="2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/>
    <xf numFmtId="14" fontId="4" fillId="4" borderId="11" xfId="0" applyNumberFormat="1" applyFont="1" applyFill="1" applyBorder="1"/>
    <xf numFmtId="0" fontId="4" fillId="0" borderId="0" xfId="0" applyFont="1" applyAlignment="1">
      <alignment wrapText="1"/>
    </xf>
    <xf numFmtId="14" fontId="4" fillId="0" borderId="11" xfId="0" applyNumberFormat="1" applyFont="1" applyBorder="1" applyAlignment="1">
      <alignment vertical="top"/>
    </xf>
    <xf numFmtId="0" fontId="4" fillId="0" borderId="0" xfId="0" quotePrefix="1" applyFont="1"/>
    <xf numFmtId="0" fontId="4" fillId="3" borderId="9" xfId="0" applyFont="1" applyFill="1" applyBorder="1" applyAlignment="1" applyProtection="1">
      <alignment horizontal="right" vertical="top"/>
      <protection locked="0"/>
    </xf>
    <xf numFmtId="0" fontId="4" fillId="3" borderId="10" xfId="0" applyFont="1" applyFill="1" applyBorder="1" applyAlignment="1" applyProtection="1">
      <alignment horizontal="right" vertical="top"/>
      <protection locked="0"/>
    </xf>
    <xf numFmtId="0" fontId="4" fillId="3" borderId="11" xfId="0" applyFont="1" applyFill="1" applyBorder="1" applyAlignment="1" applyProtection="1">
      <alignment vertical="top" wrapText="1"/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14" fontId="4" fillId="3" borderId="12" xfId="0" applyNumberFormat="1" applyFont="1" applyFill="1" applyBorder="1" applyAlignment="1" applyProtection="1">
      <alignment vertical="top" wrapText="1"/>
      <protection locked="0"/>
    </xf>
    <xf numFmtId="0" fontId="4" fillId="3" borderId="12" xfId="0" applyFont="1" applyFill="1" applyBorder="1" applyAlignment="1" applyProtection="1">
      <alignment vertical="top" wrapText="1"/>
      <protection locked="0"/>
    </xf>
    <xf numFmtId="164" fontId="4" fillId="3" borderId="0" xfId="0" applyNumberFormat="1" applyFont="1" applyFill="1" applyAlignment="1" applyProtection="1">
      <alignment vertical="top"/>
      <protection locked="0"/>
    </xf>
    <xf numFmtId="164" fontId="4" fillId="3" borderId="12" xfId="0" applyNumberFormat="1" applyFont="1" applyFill="1" applyBorder="1" applyAlignment="1" applyProtection="1">
      <alignment vertical="top"/>
      <protection locked="0"/>
    </xf>
    <xf numFmtId="164" fontId="4" fillId="3" borderId="13" xfId="0" applyNumberFormat="1" applyFont="1" applyFill="1" applyBorder="1" applyAlignment="1" applyProtection="1">
      <alignment vertical="top"/>
      <protection locked="0"/>
    </xf>
    <xf numFmtId="164" fontId="4" fillId="3" borderId="11" xfId="0" applyNumberFormat="1" applyFont="1" applyFill="1" applyBorder="1" applyAlignment="1" applyProtection="1">
      <alignment vertical="top"/>
      <protection locked="0"/>
    </xf>
    <xf numFmtId="164" fontId="4" fillId="3" borderId="14" xfId="0" applyNumberFormat="1" applyFont="1" applyFill="1" applyBorder="1" applyAlignment="1" applyProtection="1">
      <alignment vertical="top"/>
      <protection locked="0"/>
    </xf>
    <xf numFmtId="0" fontId="4" fillId="3" borderId="0" xfId="0" applyFont="1" applyFill="1" applyAlignment="1">
      <alignment vertical="top"/>
    </xf>
    <xf numFmtId="0" fontId="4" fillId="3" borderId="0" xfId="1" applyNumberFormat="1" applyFont="1" applyFill="1" applyAlignment="1" applyProtection="1">
      <alignment vertical="top"/>
      <protection locked="0"/>
    </xf>
    <xf numFmtId="0" fontId="4" fillId="0" borderId="0" xfId="1" applyNumberFormat="1" applyFont="1" applyFill="1" applyAlignment="1" applyProtection="1">
      <alignment vertical="top"/>
      <protection locked="0"/>
    </xf>
    <xf numFmtId="2" fontId="4" fillId="4" borderId="0" xfId="0" applyNumberFormat="1" applyFont="1" applyFill="1" applyAlignment="1">
      <alignment horizontal="left" vertical="top"/>
    </xf>
    <xf numFmtId="165" fontId="4" fillId="4" borderId="0" xfId="1" applyNumberFormat="1" applyFont="1" applyFill="1" applyAlignment="1">
      <alignment vertical="top"/>
    </xf>
    <xf numFmtId="0" fontId="4" fillId="4" borderId="13" xfId="0" applyFont="1" applyFill="1" applyBorder="1" applyAlignment="1">
      <alignment horizontal="right" vertical="top"/>
    </xf>
    <xf numFmtId="0" fontId="4" fillId="4" borderId="10" xfId="0" applyFont="1" applyFill="1" applyBorder="1" applyAlignment="1">
      <alignment horizontal="right" vertical="top"/>
    </xf>
    <xf numFmtId="0" fontId="4" fillId="4" borderId="11" xfId="0" applyFont="1" applyFill="1" applyBorder="1" applyAlignment="1">
      <alignment vertical="top" wrapText="1"/>
    </xf>
    <xf numFmtId="0" fontId="4" fillId="4" borderId="11" xfId="0" applyFont="1" applyFill="1" applyBorder="1" applyAlignment="1">
      <alignment horizontal="center" vertical="top" wrapText="1"/>
    </xf>
    <xf numFmtId="0" fontId="4" fillId="4" borderId="11" xfId="0" applyFont="1" applyFill="1" applyBorder="1" applyAlignment="1">
      <alignment vertical="top"/>
    </xf>
    <xf numFmtId="14" fontId="4" fillId="4" borderId="12" xfId="2" applyNumberFormat="1" applyFont="1" applyFill="1" applyBorder="1" applyAlignment="1">
      <alignment vertical="top" wrapText="1"/>
    </xf>
    <xf numFmtId="14" fontId="4" fillId="4" borderId="12" xfId="0" applyNumberFormat="1" applyFont="1" applyFill="1" applyBorder="1" applyAlignment="1">
      <alignment vertical="top" wrapText="1"/>
    </xf>
    <xf numFmtId="164" fontId="4" fillId="4" borderId="0" xfId="0" applyNumberFormat="1" applyFont="1" applyFill="1" applyAlignment="1">
      <alignment vertical="top"/>
    </xf>
    <xf numFmtId="164" fontId="4" fillId="4" borderId="12" xfId="0" applyNumberFormat="1" applyFont="1" applyFill="1" applyBorder="1" applyAlignment="1">
      <alignment vertical="top"/>
    </xf>
    <xf numFmtId="164" fontId="4" fillId="3" borderId="9" xfId="0" applyNumberFormat="1" applyFont="1" applyFill="1" applyBorder="1" applyAlignment="1" applyProtection="1">
      <alignment vertical="top"/>
      <protection locked="0"/>
    </xf>
    <xf numFmtId="0" fontId="4" fillId="0" borderId="9" xfId="0" applyFont="1" applyFill="1" applyBorder="1" applyAlignment="1" applyProtection="1">
      <alignment horizontal="right" vertical="top"/>
      <protection locked="0"/>
    </xf>
    <xf numFmtId="0" fontId="4" fillId="0" borderId="10" xfId="0" applyFont="1" applyFill="1" applyBorder="1" applyAlignment="1" applyProtection="1">
      <alignment horizontal="right" vertical="top"/>
      <protection locked="0"/>
    </xf>
    <xf numFmtId="0" fontId="4" fillId="0" borderId="11" xfId="0" applyFont="1" applyFill="1" applyBorder="1" applyAlignment="1" applyProtection="1">
      <alignment vertical="top" wrapText="1"/>
      <protection locked="0"/>
    </xf>
    <xf numFmtId="0" fontId="4" fillId="0" borderId="12" xfId="0" applyFont="1" applyFill="1" applyBorder="1" applyAlignment="1" applyProtection="1">
      <alignment horizontal="center" vertical="top" wrapText="1"/>
      <protection locked="0"/>
    </xf>
    <xf numFmtId="0" fontId="4" fillId="0" borderId="12" xfId="0" applyFont="1" applyFill="1" applyBorder="1" applyAlignment="1" applyProtection="1">
      <alignment vertical="top"/>
      <protection locked="0"/>
    </xf>
    <xf numFmtId="14" fontId="4" fillId="0" borderId="12" xfId="0" applyNumberFormat="1" applyFont="1" applyFill="1" applyBorder="1" applyAlignment="1" applyProtection="1">
      <alignment vertical="top" wrapText="1"/>
      <protection locked="0"/>
    </xf>
    <xf numFmtId="0" fontId="4" fillId="0" borderId="12" xfId="0" applyFont="1" applyFill="1" applyBorder="1" applyAlignment="1" applyProtection="1">
      <alignment vertical="top" wrapText="1"/>
      <protection locked="0"/>
    </xf>
    <xf numFmtId="164" fontId="4" fillId="0" borderId="0" xfId="0" applyNumberFormat="1" applyFont="1" applyFill="1" applyAlignment="1" applyProtection="1">
      <alignment vertical="top"/>
      <protection locked="0"/>
    </xf>
    <xf numFmtId="164" fontId="4" fillId="0" borderId="12" xfId="0" applyNumberFormat="1" applyFont="1" applyFill="1" applyBorder="1" applyAlignment="1" applyProtection="1">
      <alignment vertical="top"/>
      <protection locked="0"/>
    </xf>
    <xf numFmtId="164" fontId="4" fillId="0" borderId="13" xfId="0" applyNumberFormat="1" applyFont="1" applyFill="1" applyBorder="1" applyAlignment="1" applyProtection="1">
      <alignment vertical="top"/>
      <protection locked="0"/>
    </xf>
    <xf numFmtId="164" fontId="4" fillId="0" borderId="11" xfId="0" applyNumberFormat="1" applyFont="1" applyFill="1" applyBorder="1" applyAlignment="1" applyProtection="1">
      <alignment vertical="top"/>
      <protection locked="0"/>
    </xf>
    <xf numFmtId="164" fontId="4" fillId="0" borderId="14" xfId="0" applyNumberFormat="1" applyFont="1" applyFill="1" applyBorder="1" applyAlignment="1" applyProtection="1">
      <alignment vertical="top"/>
      <protection locked="0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 applyProtection="1">
      <alignment horizontal="right" vertical="top"/>
      <protection locked="0"/>
    </xf>
    <xf numFmtId="0" fontId="4" fillId="0" borderId="0" xfId="0" applyFont="1" applyFill="1"/>
    <xf numFmtId="0" fontId="4" fillId="0" borderId="12" xfId="2" applyFont="1" applyFill="1" applyBorder="1" applyAlignment="1" applyProtection="1">
      <alignment horizontal="center" vertical="top" wrapText="1"/>
      <protection locked="0"/>
    </xf>
    <xf numFmtId="0" fontId="4" fillId="0" borderId="11" xfId="0" applyFont="1" applyFill="1" applyBorder="1"/>
    <xf numFmtId="0" fontId="4" fillId="0" borderId="11" xfId="2" applyFont="1" applyFill="1" applyBorder="1"/>
    <xf numFmtId="14" fontId="4" fillId="0" borderId="11" xfId="0" applyNumberFormat="1" applyFont="1" applyFill="1" applyBorder="1"/>
    <xf numFmtId="0" fontId="4" fillId="0" borderId="13" xfId="0" applyFont="1" applyFill="1" applyBorder="1" applyAlignment="1">
      <alignment horizontal="right" vertical="top"/>
    </xf>
    <xf numFmtId="0" fontId="4" fillId="0" borderId="10" xfId="0" applyFont="1" applyFill="1" applyBorder="1" applyAlignment="1">
      <alignment horizontal="right" vertical="top"/>
    </xf>
    <xf numFmtId="0" fontId="4" fillId="0" borderId="11" xfId="0" applyFont="1" applyFill="1" applyBorder="1" applyAlignment="1">
      <alignment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vertical="top"/>
    </xf>
    <xf numFmtId="14" fontId="4" fillId="0" borderId="12" xfId="2" applyNumberFormat="1" applyFont="1" applyFill="1" applyBorder="1" applyAlignment="1">
      <alignment vertical="top" wrapText="1"/>
    </xf>
    <xf numFmtId="14" fontId="4" fillId="0" borderId="12" xfId="0" applyNumberFormat="1" applyFont="1" applyFill="1" applyBorder="1" applyAlignment="1">
      <alignment vertical="top" wrapText="1"/>
    </xf>
    <xf numFmtId="164" fontId="4" fillId="0" borderId="0" xfId="0" applyNumberFormat="1" applyFont="1" applyFill="1" applyAlignment="1">
      <alignment vertical="top"/>
    </xf>
    <xf numFmtId="164" fontId="4" fillId="0" borderId="12" xfId="0" applyNumberFormat="1" applyFont="1" applyFill="1" applyBorder="1" applyAlignment="1">
      <alignment vertical="top"/>
    </xf>
    <xf numFmtId="0" fontId="4" fillId="0" borderId="12" xfId="0" applyFont="1" applyFill="1" applyBorder="1" applyAlignment="1">
      <alignment vertical="top" wrapText="1"/>
    </xf>
    <xf numFmtId="164" fontId="4" fillId="0" borderId="13" xfId="0" applyNumberFormat="1" applyFont="1" applyFill="1" applyBorder="1" applyAlignment="1">
      <alignment vertical="top"/>
    </xf>
    <xf numFmtId="164" fontId="4" fillId="0" borderId="11" xfId="0" applyNumberFormat="1" applyFont="1" applyFill="1" applyBorder="1" applyAlignment="1">
      <alignment vertical="top"/>
    </xf>
    <xf numFmtId="0" fontId="4" fillId="0" borderId="0" xfId="0" applyFont="1" applyFill="1" applyAlignment="1">
      <alignment wrapText="1"/>
    </xf>
    <xf numFmtId="14" fontId="4" fillId="0" borderId="11" xfId="0" applyNumberFormat="1" applyFont="1" applyFill="1" applyBorder="1" applyAlignment="1">
      <alignment vertical="top"/>
    </xf>
    <xf numFmtId="0" fontId="4" fillId="0" borderId="0" xfId="0" quotePrefix="1" applyFont="1" applyFill="1"/>
    <xf numFmtId="0" fontId="4" fillId="3" borderId="13" xfId="0" applyFont="1" applyFill="1" applyBorder="1" applyAlignment="1">
      <alignment horizontal="right" vertical="top"/>
    </xf>
    <xf numFmtId="0" fontId="4" fillId="3" borderId="10" xfId="0" applyFont="1" applyFill="1" applyBorder="1" applyAlignment="1">
      <alignment horizontal="right" vertical="top"/>
    </xf>
    <xf numFmtId="0" fontId="4" fillId="3" borderId="11" xfId="0" applyFont="1" applyFill="1" applyBorder="1" applyAlignment="1">
      <alignment vertical="top" wrapText="1"/>
    </xf>
    <xf numFmtId="0" fontId="4" fillId="3" borderId="11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vertical="top"/>
    </xf>
    <xf numFmtId="14" fontId="4" fillId="3" borderId="12" xfId="2" applyNumberFormat="1" applyFont="1" applyFill="1" applyBorder="1" applyAlignment="1">
      <alignment vertical="top" wrapText="1"/>
    </xf>
    <xf numFmtId="14" fontId="4" fillId="3" borderId="12" xfId="0" applyNumberFormat="1" applyFont="1" applyFill="1" applyBorder="1" applyAlignment="1">
      <alignment vertical="top" wrapText="1"/>
    </xf>
    <xf numFmtId="164" fontId="4" fillId="3" borderId="0" xfId="0" applyNumberFormat="1" applyFont="1" applyFill="1" applyAlignment="1">
      <alignment vertical="top"/>
    </xf>
    <xf numFmtId="164" fontId="4" fillId="3" borderId="12" xfId="0" applyNumberFormat="1" applyFont="1" applyFill="1" applyBorder="1" applyAlignment="1">
      <alignment vertical="top"/>
    </xf>
    <xf numFmtId="164" fontId="4" fillId="3" borderId="0" xfId="0" applyNumberFormat="1" applyFont="1" applyFill="1" applyBorder="1" applyAlignment="1" applyProtection="1">
      <alignment vertical="top"/>
      <protection locked="0"/>
    </xf>
    <xf numFmtId="166" fontId="0" fillId="0" borderId="0" xfId="0" applyNumberFormat="1"/>
    <xf numFmtId="164" fontId="10" fillId="0" borderId="15" xfId="0" applyNumberFormat="1" applyFont="1" applyBorder="1"/>
    <xf numFmtId="164" fontId="4" fillId="0" borderId="16" xfId="0" applyNumberFormat="1" applyFont="1" applyBorder="1" applyAlignment="1" applyProtection="1">
      <alignment vertical="top"/>
      <protection locked="0"/>
    </xf>
  </cellXfs>
  <cellStyles count="3">
    <cellStyle name="Komma" xfId="1" builtinId="3"/>
    <cellStyle name="Standaard" xfId="0" builtinId="0"/>
    <cellStyle name="Standaard 2" xfId="2" xr:uid="{2DCBC6A0-A474-4AAA-96BF-A3D5D63A4E2F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8ACA3-5920-427C-BE70-425C937280F8}">
  <dimension ref="A1:CC123"/>
  <sheetViews>
    <sheetView tabSelected="1" topLeftCell="O1" workbookViewId="0">
      <pane ySplit="6" topLeftCell="A90" activePane="bottomLeft" state="frozen"/>
      <selection pane="bottomLeft" activeCell="O3" sqref="O3"/>
    </sheetView>
  </sheetViews>
  <sheetFormatPr defaultRowHeight="14.5" x14ac:dyDescent="0.35"/>
  <cols>
    <col min="1" max="1" width="5.453125" customWidth="1"/>
    <col min="2" max="2" width="8.08984375" customWidth="1"/>
    <col min="3" max="3" width="22.08984375" bestFit="1" customWidth="1"/>
    <col min="4" max="4" width="19.6328125" bestFit="1" customWidth="1"/>
    <col min="5" max="5" width="32.36328125" customWidth="1"/>
    <col min="6" max="6" width="9.36328125" customWidth="1"/>
    <col min="7" max="7" width="13.08984375" customWidth="1"/>
    <col min="8" max="8" width="30.08984375" customWidth="1"/>
    <col min="9" max="10" width="10.90625" customWidth="1"/>
    <col min="11" max="11" width="26.6328125" customWidth="1"/>
    <col min="12" max="12" width="50.453125" customWidth="1"/>
    <col min="13" max="13" width="16.54296875" customWidth="1"/>
    <col min="14" max="14" width="15.1796875" bestFit="1" customWidth="1"/>
    <col min="15" max="15" width="16.54296875" customWidth="1"/>
    <col min="16" max="16" width="14.90625" customWidth="1"/>
    <col min="17" max="17" width="9.08984375" customWidth="1"/>
    <col min="18" max="18" width="22" customWidth="1"/>
    <col min="19" max="19" width="19" customWidth="1"/>
    <col min="20" max="20" width="14" bestFit="1" customWidth="1"/>
    <col min="21" max="21" width="24" customWidth="1"/>
    <col min="22" max="22" width="7.54296875" customWidth="1"/>
    <col min="23" max="24" width="13" customWidth="1"/>
    <col min="25" max="25" width="12.453125" customWidth="1"/>
    <col min="26" max="26" width="11.453125" customWidth="1"/>
    <col min="27" max="27" width="12.36328125" customWidth="1"/>
    <col min="28" max="28" width="13.90625" customWidth="1"/>
    <col min="29" max="29" width="14.90625" customWidth="1"/>
    <col min="30" max="30" width="13.54296875" customWidth="1"/>
    <col min="31" max="31" width="14" customWidth="1"/>
    <col min="32" max="32" width="12.90625" customWidth="1"/>
    <col min="33" max="33" width="9.90625" customWidth="1"/>
    <col min="34" max="34" width="10.36328125" customWidth="1"/>
    <col min="35" max="35" width="9.90625" customWidth="1"/>
    <col min="36" max="41" width="10.6328125" customWidth="1"/>
  </cols>
  <sheetData>
    <row r="1" spans="1:81" x14ac:dyDescent="0.35">
      <c r="A1" t="s">
        <v>733</v>
      </c>
    </row>
    <row r="2" spans="1:81" x14ac:dyDescent="0.35">
      <c r="A2" t="s">
        <v>0</v>
      </c>
    </row>
    <row r="3" spans="1:81" x14ac:dyDescent="0.35">
      <c r="A3" s="1"/>
      <c r="B3" t="s">
        <v>720</v>
      </c>
    </row>
    <row r="4" spans="1:81" ht="15" thickBot="1" x14ac:dyDescent="0.4">
      <c r="A4" s="2"/>
      <c r="B4" t="s">
        <v>732</v>
      </c>
    </row>
    <row r="5" spans="1:81" s="13" customFormat="1" ht="127.5" customHeight="1" thickBot="1" x14ac:dyDescent="0.4">
      <c r="A5" s="3" t="s">
        <v>1</v>
      </c>
      <c r="B5" s="4" t="s">
        <v>2</v>
      </c>
      <c r="C5" s="4" t="s">
        <v>3</v>
      </c>
      <c r="D5" s="4" t="s">
        <v>4</v>
      </c>
      <c r="E5" s="5" t="s">
        <v>5</v>
      </c>
      <c r="F5" s="6" t="s">
        <v>6</v>
      </c>
      <c r="G5" s="6" t="s">
        <v>7</v>
      </c>
      <c r="H5" s="7" t="s">
        <v>8</v>
      </c>
      <c r="I5" s="8" t="s">
        <v>9</v>
      </c>
      <c r="J5" s="8" t="s">
        <v>10</v>
      </c>
      <c r="K5" s="9" t="s">
        <v>11</v>
      </c>
      <c r="L5" s="10" t="s">
        <v>12</v>
      </c>
      <c r="M5" s="11" t="s">
        <v>708</v>
      </c>
      <c r="N5" s="12" t="s">
        <v>13</v>
      </c>
      <c r="O5" s="12" t="s">
        <v>14</v>
      </c>
      <c r="P5" s="13" t="s">
        <v>15</v>
      </c>
      <c r="Q5" s="13" t="s">
        <v>16</v>
      </c>
      <c r="R5" s="14" t="s">
        <v>17</v>
      </c>
      <c r="S5" s="15" t="s">
        <v>18</v>
      </c>
      <c r="T5" s="15" t="s">
        <v>19</v>
      </c>
      <c r="U5" s="13" t="s">
        <v>20</v>
      </c>
      <c r="V5" s="13" t="s">
        <v>21</v>
      </c>
      <c r="W5" s="16" t="s">
        <v>22</v>
      </c>
      <c r="X5" s="16" t="s">
        <v>23</v>
      </c>
      <c r="Y5" s="16" t="s">
        <v>24</v>
      </c>
      <c r="Z5" s="16" t="s">
        <v>25</v>
      </c>
      <c r="AA5" s="16" t="s">
        <v>26</v>
      </c>
      <c r="AB5" s="16" t="s">
        <v>27</v>
      </c>
      <c r="AC5" s="16" t="s">
        <v>28</v>
      </c>
      <c r="AD5" s="16" t="s">
        <v>29</v>
      </c>
      <c r="AE5" s="16" t="s">
        <v>30</v>
      </c>
      <c r="AF5" s="16" t="s">
        <v>31</v>
      </c>
      <c r="AG5" s="13" t="s">
        <v>32</v>
      </c>
      <c r="AH5" s="13" t="s">
        <v>33</v>
      </c>
      <c r="AI5" s="13" t="s">
        <v>34</v>
      </c>
      <c r="AJ5" s="17" t="s">
        <v>35</v>
      </c>
      <c r="AK5" s="17" t="s">
        <v>36</v>
      </c>
      <c r="AL5" s="18" t="s">
        <v>37</v>
      </c>
      <c r="AM5" s="18" t="s">
        <v>38</v>
      </c>
      <c r="AN5" s="18" t="s">
        <v>39</v>
      </c>
      <c r="AO5" s="18" t="s">
        <v>40</v>
      </c>
      <c r="AP5" s="18" t="s">
        <v>41</v>
      </c>
      <c r="AQ5" s="18" t="s">
        <v>42</v>
      </c>
      <c r="AR5" s="18" t="s">
        <v>43</v>
      </c>
      <c r="AS5" s="18" t="s">
        <v>44</v>
      </c>
      <c r="AT5" s="18" t="s">
        <v>45</v>
      </c>
      <c r="AU5" s="18" t="s">
        <v>46</v>
      </c>
      <c r="AV5" s="18" t="s">
        <v>47</v>
      </c>
      <c r="AW5" s="18" t="s">
        <v>48</v>
      </c>
      <c r="AX5" s="18" t="s">
        <v>49</v>
      </c>
      <c r="AY5" s="18" t="s">
        <v>50</v>
      </c>
      <c r="AZ5" s="18" t="s">
        <v>51</v>
      </c>
      <c r="BA5" s="18" t="s">
        <v>52</v>
      </c>
      <c r="BB5" s="18" t="s">
        <v>53</v>
      </c>
      <c r="BC5" s="18" t="s">
        <v>54</v>
      </c>
      <c r="BD5" s="18" t="s">
        <v>55</v>
      </c>
      <c r="BE5" s="18" t="s">
        <v>56</v>
      </c>
      <c r="BF5" s="18" t="s">
        <v>57</v>
      </c>
      <c r="BG5" s="13" t="s">
        <v>58</v>
      </c>
      <c r="BH5" s="13" t="s">
        <v>59</v>
      </c>
      <c r="BI5" s="13" t="s">
        <v>60</v>
      </c>
      <c r="BJ5" s="13" t="s">
        <v>61</v>
      </c>
      <c r="BK5" s="13" t="s">
        <v>62</v>
      </c>
      <c r="BL5" s="13" t="s">
        <v>63</v>
      </c>
      <c r="BM5" s="13" t="s">
        <v>64</v>
      </c>
      <c r="BN5" s="13" t="s">
        <v>65</v>
      </c>
      <c r="BO5" s="13" t="s">
        <v>66</v>
      </c>
      <c r="BP5" s="13" t="s">
        <v>67</v>
      </c>
      <c r="BQ5" s="13" t="s">
        <v>68</v>
      </c>
      <c r="BR5" s="13" t="s">
        <v>69</v>
      </c>
      <c r="BS5" s="13" t="s">
        <v>70</v>
      </c>
      <c r="BT5" s="13" t="s">
        <v>71</v>
      </c>
      <c r="BU5" s="13" t="s">
        <v>72</v>
      </c>
      <c r="BV5" s="13" t="s">
        <v>73</v>
      </c>
      <c r="BW5" s="13" t="s">
        <v>74</v>
      </c>
      <c r="BX5" s="13" t="s">
        <v>75</v>
      </c>
      <c r="BY5" s="13" t="s">
        <v>76</v>
      </c>
      <c r="BZ5" s="13" t="s">
        <v>77</v>
      </c>
      <c r="CA5" s="13" t="s">
        <v>78</v>
      </c>
      <c r="CB5" s="13" t="s">
        <v>79</v>
      </c>
      <c r="CC5" s="13" t="s">
        <v>80</v>
      </c>
    </row>
    <row r="6" spans="1:81" s="27" customFormat="1" ht="12" customHeight="1" thickTop="1" x14ac:dyDescent="0.35">
      <c r="A6" s="19" t="s">
        <v>81</v>
      </c>
      <c r="B6" s="20"/>
      <c r="C6" s="20"/>
      <c r="D6" s="20"/>
      <c r="E6" s="21"/>
      <c r="F6" s="22"/>
      <c r="G6" s="22"/>
      <c r="H6" s="23"/>
      <c r="I6" s="23"/>
      <c r="J6" s="23"/>
      <c r="K6" s="24"/>
      <c r="L6" s="23"/>
      <c r="M6" s="25"/>
      <c r="N6" s="21"/>
      <c r="O6" s="26"/>
      <c r="R6" s="24"/>
      <c r="S6" s="24"/>
      <c r="T6" s="24" t="s">
        <v>82</v>
      </c>
    </row>
    <row r="7" spans="1:81" s="40" customFormat="1" ht="12" customHeight="1" x14ac:dyDescent="0.35">
      <c r="A7" s="28" t="s">
        <v>83</v>
      </c>
      <c r="B7" s="29"/>
      <c r="C7" s="29" t="s">
        <v>84</v>
      </c>
      <c r="D7" s="29" t="s">
        <v>85</v>
      </c>
      <c r="E7" s="30" t="s">
        <v>86</v>
      </c>
      <c r="F7" s="31" t="s">
        <v>87</v>
      </c>
      <c r="G7" s="31" t="s">
        <v>88</v>
      </c>
      <c r="H7" s="32" t="s">
        <v>89</v>
      </c>
      <c r="I7" s="33">
        <v>44006</v>
      </c>
      <c r="J7" s="34" t="s">
        <v>90</v>
      </c>
      <c r="K7" s="35" t="s">
        <v>91</v>
      </c>
      <c r="L7" s="36"/>
      <c r="M7" s="37">
        <v>878000</v>
      </c>
      <c r="N7" s="38">
        <v>0</v>
      </c>
      <c r="O7" s="39">
        <f>M7+N7</f>
        <v>878000</v>
      </c>
      <c r="P7" s="39">
        <v>363000</v>
      </c>
      <c r="R7" s="35" t="s">
        <v>707</v>
      </c>
      <c r="S7" s="35"/>
      <c r="T7" s="41">
        <v>6110010</v>
      </c>
      <c r="U7" s="40" t="s">
        <v>92</v>
      </c>
      <c r="V7" s="40" t="s">
        <v>93</v>
      </c>
      <c r="W7" s="40" t="s">
        <v>94</v>
      </c>
      <c r="X7" s="40" t="s">
        <v>95</v>
      </c>
      <c r="Y7" s="40" t="s">
        <v>95</v>
      </c>
      <c r="Z7" s="40" t="s">
        <v>95</v>
      </c>
      <c r="AA7" s="40" t="s">
        <v>90</v>
      </c>
      <c r="AB7" s="40" t="s">
        <v>96</v>
      </c>
      <c r="AC7" s="40" t="s">
        <v>97</v>
      </c>
      <c r="AD7" s="40" t="s">
        <v>98</v>
      </c>
      <c r="AE7" s="40" t="s">
        <v>99</v>
      </c>
      <c r="AF7" s="40" t="s">
        <v>100</v>
      </c>
      <c r="AG7" s="40" t="s">
        <v>96</v>
      </c>
      <c r="AH7" s="40" t="s">
        <v>96</v>
      </c>
      <c r="AI7" s="40" t="s">
        <v>101</v>
      </c>
    </row>
    <row r="8" spans="1:81" s="40" customFormat="1" ht="12" customHeight="1" x14ac:dyDescent="0.35">
      <c r="A8" s="28" t="s">
        <v>102</v>
      </c>
      <c r="B8" s="29"/>
      <c r="C8" s="29" t="s">
        <v>84</v>
      </c>
      <c r="D8" s="29" t="s">
        <v>85</v>
      </c>
      <c r="E8" s="30" t="s">
        <v>103</v>
      </c>
      <c r="F8" s="31" t="s">
        <v>104</v>
      </c>
      <c r="G8" s="31" t="s">
        <v>105</v>
      </c>
      <c r="H8" s="32" t="s">
        <v>106</v>
      </c>
      <c r="I8" s="33">
        <v>44006</v>
      </c>
      <c r="J8" s="34" t="s">
        <v>90</v>
      </c>
      <c r="K8" s="35" t="s">
        <v>91</v>
      </c>
      <c r="L8" s="36" t="s">
        <v>107</v>
      </c>
      <c r="M8" s="37">
        <v>611000</v>
      </c>
      <c r="N8" s="38">
        <v>68000</v>
      </c>
      <c r="O8" s="39">
        <f t="shared" ref="O8:O71" si="0">M8+N8</f>
        <v>679000</v>
      </c>
      <c r="P8" s="39">
        <v>344000</v>
      </c>
      <c r="R8" s="35" t="s">
        <v>707</v>
      </c>
      <c r="S8" s="35"/>
      <c r="T8" s="41">
        <v>6110010</v>
      </c>
      <c r="U8" s="40" t="s">
        <v>92</v>
      </c>
      <c r="V8" s="40" t="s">
        <v>93</v>
      </c>
      <c r="W8" s="40" t="s">
        <v>108</v>
      </c>
      <c r="X8" s="40" t="s">
        <v>95</v>
      </c>
      <c r="Y8" s="40" t="s">
        <v>95</v>
      </c>
      <c r="Z8" s="40" t="s">
        <v>95</v>
      </c>
      <c r="AA8" s="40" t="s">
        <v>90</v>
      </c>
      <c r="AB8" s="40" t="s">
        <v>96</v>
      </c>
      <c r="AC8" s="40" t="s">
        <v>97</v>
      </c>
      <c r="AD8" s="40" t="s">
        <v>98</v>
      </c>
      <c r="AE8" s="40" t="s">
        <v>109</v>
      </c>
      <c r="AF8" s="40" t="s">
        <v>100</v>
      </c>
      <c r="AG8" s="40" t="s">
        <v>96</v>
      </c>
      <c r="AH8" s="40" t="s">
        <v>96</v>
      </c>
      <c r="AI8" s="40" t="s">
        <v>110</v>
      </c>
    </row>
    <row r="9" spans="1:81" s="40" customFormat="1" ht="12" customHeight="1" x14ac:dyDescent="0.35">
      <c r="A9" s="28" t="s">
        <v>111</v>
      </c>
      <c r="B9" s="29"/>
      <c r="C9" s="29" t="s">
        <v>84</v>
      </c>
      <c r="D9" s="29" t="s">
        <v>85</v>
      </c>
      <c r="E9" s="30" t="s">
        <v>112</v>
      </c>
      <c r="F9" s="31" t="s">
        <v>113</v>
      </c>
      <c r="G9" s="31" t="s">
        <v>114</v>
      </c>
      <c r="H9" s="32" t="s">
        <v>115</v>
      </c>
      <c r="I9" s="34" t="s">
        <v>90</v>
      </c>
      <c r="J9" s="34" t="s">
        <v>90</v>
      </c>
      <c r="K9" s="35" t="s">
        <v>91</v>
      </c>
      <c r="L9" s="36" t="s">
        <v>116</v>
      </c>
      <c r="M9" s="37">
        <v>1265000</v>
      </c>
      <c r="N9" s="38">
        <v>0</v>
      </c>
      <c r="O9" s="39">
        <f t="shared" si="0"/>
        <v>1265000</v>
      </c>
      <c r="P9" s="39">
        <v>169000</v>
      </c>
      <c r="R9" s="35" t="s">
        <v>707</v>
      </c>
      <c r="S9" s="35"/>
      <c r="T9" s="86">
        <v>6110010</v>
      </c>
      <c r="U9" s="40" t="s">
        <v>92</v>
      </c>
      <c r="V9" s="40" t="s">
        <v>93</v>
      </c>
      <c r="W9" s="40" t="s">
        <v>108</v>
      </c>
      <c r="X9" s="40" t="s">
        <v>95</v>
      </c>
      <c r="Y9" s="40" t="s">
        <v>95</v>
      </c>
      <c r="Z9" s="40" t="s">
        <v>95</v>
      </c>
      <c r="AA9" s="40" t="s">
        <v>90</v>
      </c>
      <c r="AB9" s="40" t="s">
        <v>95</v>
      </c>
      <c r="AC9" s="40" t="s">
        <v>90</v>
      </c>
      <c r="AD9" s="40" t="s">
        <v>90</v>
      </c>
      <c r="AE9" s="40" t="s">
        <v>90</v>
      </c>
      <c r="AF9" s="40" t="s">
        <v>90</v>
      </c>
      <c r="AG9" s="40" t="s">
        <v>96</v>
      </c>
      <c r="AH9" s="40" t="s">
        <v>95</v>
      </c>
      <c r="AI9" s="40" t="s">
        <v>101</v>
      </c>
    </row>
    <row r="10" spans="1:81" s="40" customFormat="1" ht="12" customHeight="1" x14ac:dyDescent="0.35">
      <c r="A10" s="28" t="s">
        <v>122</v>
      </c>
      <c r="B10" s="29"/>
      <c r="C10" s="29" t="s">
        <v>84</v>
      </c>
      <c r="D10" s="29" t="s">
        <v>123</v>
      </c>
      <c r="E10" s="30" t="s">
        <v>124</v>
      </c>
      <c r="F10" s="31" t="s">
        <v>125</v>
      </c>
      <c r="G10" s="31" t="s">
        <v>88</v>
      </c>
      <c r="H10" s="32" t="s">
        <v>126</v>
      </c>
      <c r="I10" s="33">
        <v>44006</v>
      </c>
      <c r="J10" s="33">
        <v>44006</v>
      </c>
      <c r="K10" s="35" t="s">
        <v>91</v>
      </c>
      <c r="L10" s="36"/>
      <c r="M10" s="37">
        <v>205000</v>
      </c>
      <c r="N10" s="38">
        <v>28000</v>
      </c>
      <c r="O10" s="39">
        <f t="shared" si="0"/>
        <v>233000</v>
      </c>
      <c r="P10" s="39">
        <v>18000</v>
      </c>
      <c r="R10" s="35" t="s">
        <v>707</v>
      </c>
      <c r="S10" s="35"/>
      <c r="T10" s="41">
        <v>6240011</v>
      </c>
      <c r="U10" s="40" t="s">
        <v>127</v>
      </c>
      <c r="V10" s="40" t="s">
        <v>93</v>
      </c>
      <c r="W10" s="40" t="s">
        <v>95</v>
      </c>
      <c r="X10" s="40" t="s">
        <v>95</v>
      </c>
      <c r="Y10" s="40" t="s">
        <v>95</v>
      </c>
      <c r="Z10" s="40" t="s">
        <v>95</v>
      </c>
      <c r="AA10" s="40" t="s">
        <v>90</v>
      </c>
      <c r="AB10" s="40" t="s">
        <v>95</v>
      </c>
      <c r="AC10" s="40" t="s">
        <v>90</v>
      </c>
      <c r="AD10" s="40" t="s">
        <v>90</v>
      </c>
      <c r="AE10" s="40" t="s">
        <v>90</v>
      </c>
      <c r="AF10" s="40" t="s">
        <v>90</v>
      </c>
      <c r="AG10" s="40" t="s">
        <v>96</v>
      </c>
      <c r="AH10" s="40" t="s">
        <v>96</v>
      </c>
      <c r="AI10" s="40" t="s">
        <v>101</v>
      </c>
    </row>
    <row r="11" spans="1:81" s="40" customFormat="1" ht="12" customHeight="1" x14ac:dyDescent="0.35">
      <c r="A11" s="28" t="s">
        <v>128</v>
      </c>
      <c r="B11" s="29"/>
      <c r="C11" s="29" t="s">
        <v>129</v>
      </c>
      <c r="D11" s="29" t="s">
        <v>130</v>
      </c>
      <c r="E11" s="30" t="s">
        <v>131</v>
      </c>
      <c r="F11" s="31" t="s">
        <v>87</v>
      </c>
      <c r="G11" s="31" t="s">
        <v>88</v>
      </c>
      <c r="H11" s="32" t="s">
        <v>132</v>
      </c>
      <c r="I11" s="33">
        <v>44006</v>
      </c>
      <c r="J11" s="33">
        <v>44006</v>
      </c>
      <c r="K11" s="35" t="s">
        <v>91</v>
      </c>
      <c r="L11" s="36"/>
      <c r="M11" s="37">
        <v>3940000</v>
      </c>
      <c r="N11" s="38">
        <v>658000</v>
      </c>
      <c r="O11" s="39">
        <f t="shared" si="0"/>
        <v>4598000</v>
      </c>
      <c r="P11" s="39">
        <v>524000</v>
      </c>
      <c r="R11" s="35" t="s">
        <v>707</v>
      </c>
      <c r="S11" s="35"/>
      <c r="T11" s="41">
        <v>6520010</v>
      </c>
      <c r="U11" s="40" t="s">
        <v>92</v>
      </c>
      <c r="V11" s="40" t="s">
        <v>93</v>
      </c>
      <c r="W11" s="40" t="s">
        <v>95</v>
      </c>
      <c r="X11" s="40" t="s">
        <v>96</v>
      </c>
      <c r="Y11" s="40" t="s">
        <v>95</v>
      </c>
      <c r="Z11" s="40" t="s">
        <v>95</v>
      </c>
      <c r="AA11" s="40" t="s">
        <v>90</v>
      </c>
      <c r="AB11" s="40" t="s">
        <v>95</v>
      </c>
      <c r="AC11" s="40" t="s">
        <v>90</v>
      </c>
      <c r="AD11" s="40" t="s">
        <v>90</v>
      </c>
      <c r="AE11" s="40" t="s">
        <v>90</v>
      </c>
      <c r="AF11" s="40" t="s">
        <v>90</v>
      </c>
      <c r="AG11" s="40" t="s">
        <v>96</v>
      </c>
      <c r="AH11" s="40" t="s">
        <v>96</v>
      </c>
      <c r="AI11" s="40" t="s">
        <v>101</v>
      </c>
    </row>
    <row r="12" spans="1:81" s="111" customFormat="1" ht="12" customHeight="1" x14ac:dyDescent="0.35">
      <c r="A12" s="99"/>
      <c r="B12" s="100"/>
      <c r="C12" s="100"/>
      <c r="D12" s="100"/>
      <c r="E12" s="101" t="s">
        <v>133</v>
      </c>
      <c r="F12" s="102" t="s">
        <v>134</v>
      </c>
      <c r="G12" s="102" t="s">
        <v>114</v>
      </c>
      <c r="H12" s="103" t="s">
        <v>135</v>
      </c>
      <c r="I12" s="104">
        <v>44025</v>
      </c>
      <c r="J12" s="105" t="s">
        <v>90</v>
      </c>
      <c r="K12" s="106"/>
      <c r="L12" s="107"/>
      <c r="M12" s="108">
        <v>777000</v>
      </c>
      <c r="N12" s="109">
        <v>0</v>
      </c>
      <c r="O12" s="39">
        <f t="shared" si="0"/>
        <v>777000</v>
      </c>
      <c r="P12" s="110"/>
      <c r="R12" s="106"/>
      <c r="S12" s="106"/>
      <c r="T12" s="86">
        <v>6520030</v>
      </c>
      <c r="U12" s="111" t="s">
        <v>92</v>
      </c>
      <c r="V12" s="111" t="s">
        <v>93</v>
      </c>
      <c r="W12" s="111" t="s">
        <v>95</v>
      </c>
      <c r="X12" s="111" t="s">
        <v>95</v>
      </c>
      <c r="Y12" s="111" t="s">
        <v>95</v>
      </c>
      <c r="Z12" s="111" t="s">
        <v>95</v>
      </c>
      <c r="AA12" s="111" t="s">
        <v>90</v>
      </c>
      <c r="AB12" s="111" t="s">
        <v>95</v>
      </c>
      <c r="AC12" s="111" t="s">
        <v>90</v>
      </c>
      <c r="AD12" s="111" t="s">
        <v>90</v>
      </c>
      <c r="AE12" s="111" t="s">
        <v>90</v>
      </c>
      <c r="AF12" s="111" t="s">
        <v>90</v>
      </c>
    </row>
    <row r="13" spans="1:81" s="111" customFormat="1" ht="12" customHeight="1" x14ac:dyDescent="0.35">
      <c r="A13" s="99"/>
      <c r="B13" s="100"/>
      <c r="C13" s="100"/>
      <c r="D13" s="100"/>
      <c r="E13" s="101" t="s">
        <v>136</v>
      </c>
      <c r="F13" s="102" t="s">
        <v>137</v>
      </c>
      <c r="G13" s="102" t="s">
        <v>120</v>
      </c>
      <c r="H13" s="103" t="s">
        <v>138</v>
      </c>
      <c r="I13" s="104">
        <v>44025</v>
      </c>
      <c r="J13" s="105" t="s">
        <v>90</v>
      </c>
      <c r="K13" s="106"/>
      <c r="L13" s="107" t="s">
        <v>139</v>
      </c>
      <c r="M13" s="108">
        <v>1431000</v>
      </c>
      <c r="N13" s="109">
        <v>0</v>
      </c>
      <c r="O13" s="39">
        <f t="shared" si="0"/>
        <v>1431000</v>
      </c>
      <c r="P13" s="110"/>
      <c r="R13" s="106"/>
      <c r="S13" s="106"/>
      <c r="T13" s="86">
        <v>6520030</v>
      </c>
      <c r="U13" s="111" t="s">
        <v>92</v>
      </c>
      <c r="V13" s="111" t="s">
        <v>93</v>
      </c>
      <c r="W13" s="111" t="s">
        <v>96</v>
      </c>
      <c r="X13" s="111" t="s">
        <v>96</v>
      </c>
      <c r="Y13" s="111" t="s">
        <v>95</v>
      </c>
      <c r="Z13" s="111" t="s">
        <v>95</v>
      </c>
      <c r="AA13" s="111" t="s">
        <v>90</v>
      </c>
      <c r="AB13" s="111" t="s">
        <v>96</v>
      </c>
      <c r="AC13" s="111" t="s">
        <v>97</v>
      </c>
      <c r="AD13" s="111" t="s">
        <v>140</v>
      </c>
      <c r="AE13" s="111" t="s">
        <v>99</v>
      </c>
      <c r="AF13" s="111" t="s">
        <v>100</v>
      </c>
      <c r="AG13" s="111" t="s">
        <v>100</v>
      </c>
      <c r="AH13" s="111" t="s">
        <v>100</v>
      </c>
    </row>
    <row r="14" spans="1:81" s="111" customFormat="1" ht="12" customHeight="1" x14ac:dyDescent="0.35">
      <c r="A14" s="99" t="s">
        <v>141</v>
      </c>
      <c r="B14" s="100"/>
      <c r="C14" s="100" t="s">
        <v>142</v>
      </c>
      <c r="D14" s="100" t="s">
        <v>143</v>
      </c>
      <c r="E14" s="101" t="s">
        <v>144</v>
      </c>
      <c r="F14" s="102" t="s">
        <v>145</v>
      </c>
      <c r="G14" s="102" t="s">
        <v>105</v>
      </c>
      <c r="H14" s="103" t="s">
        <v>146</v>
      </c>
      <c r="I14" s="104">
        <v>44008</v>
      </c>
      <c r="J14" s="104">
        <v>44008</v>
      </c>
      <c r="K14" s="106" t="s">
        <v>91</v>
      </c>
      <c r="L14" s="107"/>
      <c r="M14" s="108">
        <v>4367000</v>
      </c>
      <c r="N14" s="109">
        <v>359000</v>
      </c>
      <c r="O14" s="39">
        <f t="shared" si="0"/>
        <v>4726000</v>
      </c>
      <c r="P14" s="110">
        <v>274000</v>
      </c>
      <c r="R14" s="106" t="s">
        <v>702</v>
      </c>
      <c r="S14" s="106"/>
      <c r="T14" s="86">
        <v>6610713</v>
      </c>
      <c r="U14" s="111" t="s">
        <v>92</v>
      </c>
      <c r="V14" s="111" t="s">
        <v>93</v>
      </c>
      <c r="W14" s="111" t="s">
        <v>96</v>
      </c>
      <c r="X14" s="111" t="s">
        <v>96</v>
      </c>
      <c r="Y14" s="111" t="s">
        <v>95</v>
      </c>
      <c r="Z14" s="111" t="s">
        <v>95</v>
      </c>
      <c r="AA14" s="111" t="s">
        <v>90</v>
      </c>
      <c r="AB14" s="111" t="s">
        <v>95</v>
      </c>
      <c r="AC14" s="111" t="s">
        <v>90</v>
      </c>
      <c r="AD14" s="111" t="s">
        <v>90</v>
      </c>
      <c r="AE14" s="111" t="s">
        <v>90</v>
      </c>
      <c r="AF14" s="111" t="s">
        <v>90</v>
      </c>
      <c r="AG14" s="111" t="s">
        <v>96</v>
      </c>
      <c r="AH14" s="111" t="s">
        <v>96</v>
      </c>
      <c r="AI14" s="111" t="s">
        <v>101</v>
      </c>
    </row>
    <row r="15" spans="1:81" s="40" customFormat="1" ht="12" customHeight="1" x14ac:dyDescent="0.35">
      <c r="A15" s="28" t="s">
        <v>147</v>
      </c>
      <c r="B15" s="29"/>
      <c r="C15" s="29" t="s">
        <v>148</v>
      </c>
      <c r="D15" s="29" t="s">
        <v>149</v>
      </c>
      <c r="E15" s="30" t="s">
        <v>150</v>
      </c>
      <c r="F15" s="31" t="s">
        <v>151</v>
      </c>
      <c r="G15" s="31" t="s">
        <v>152</v>
      </c>
      <c r="H15" s="32" t="s">
        <v>153</v>
      </c>
      <c r="I15" s="33">
        <v>44011</v>
      </c>
      <c r="J15" s="33">
        <v>44021</v>
      </c>
      <c r="K15" s="35" t="s">
        <v>91</v>
      </c>
      <c r="L15" s="36"/>
      <c r="M15" s="37">
        <v>4958000</v>
      </c>
      <c r="N15" s="38">
        <v>377000</v>
      </c>
      <c r="O15" s="39">
        <f t="shared" si="0"/>
        <v>5335000</v>
      </c>
      <c r="P15" s="39">
        <v>563000</v>
      </c>
      <c r="R15" s="35" t="s">
        <v>707</v>
      </c>
      <c r="S15" s="35"/>
      <c r="T15" s="41">
        <v>6610714</v>
      </c>
      <c r="U15" s="40" t="s">
        <v>127</v>
      </c>
      <c r="V15" s="40" t="s">
        <v>93</v>
      </c>
      <c r="W15" s="40" t="s">
        <v>96</v>
      </c>
      <c r="X15" s="40" t="s">
        <v>96</v>
      </c>
      <c r="Y15" s="40" t="s">
        <v>95</v>
      </c>
      <c r="Z15" s="40" t="s">
        <v>95</v>
      </c>
      <c r="AA15" s="40" t="s">
        <v>90</v>
      </c>
      <c r="AB15" s="40" t="s">
        <v>96</v>
      </c>
      <c r="AC15" s="40" t="s">
        <v>97</v>
      </c>
      <c r="AD15" s="40" t="s">
        <v>154</v>
      </c>
      <c r="AE15" s="40" t="s">
        <v>155</v>
      </c>
      <c r="AF15" s="40" t="s">
        <v>100</v>
      </c>
      <c r="AG15" s="40" t="s">
        <v>96</v>
      </c>
      <c r="AH15" s="40" t="s">
        <v>96</v>
      </c>
      <c r="AI15" s="40" t="s">
        <v>110</v>
      </c>
    </row>
    <row r="16" spans="1:81" s="40" customFormat="1" ht="12" customHeight="1" x14ac:dyDescent="0.35">
      <c r="A16" s="28" t="s">
        <v>156</v>
      </c>
      <c r="B16" s="29"/>
      <c r="C16" s="29" t="s">
        <v>84</v>
      </c>
      <c r="D16" s="29" t="s">
        <v>117</v>
      </c>
      <c r="E16" s="30" t="s">
        <v>157</v>
      </c>
      <c r="F16" s="31" t="s">
        <v>158</v>
      </c>
      <c r="G16" s="31" t="s">
        <v>88</v>
      </c>
      <c r="H16" s="32" t="s">
        <v>159</v>
      </c>
      <c r="I16" s="33">
        <v>44006</v>
      </c>
      <c r="J16" s="33">
        <v>44006</v>
      </c>
      <c r="K16" s="35" t="s">
        <v>91</v>
      </c>
      <c r="L16" s="36"/>
      <c r="M16" s="37">
        <v>484000</v>
      </c>
      <c r="N16" s="38">
        <v>58000</v>
      </c>
      <c r="O16" s="39">
        <f t="shared" si="0"/>
        <v>542000</v>
      </c>
      <c r="P16" s="39"/>
      <c r="R16" s="35" t="s">
        <v>707</v>
      </c>
      <c r="S16" s="35"/>
      <c r="T16" s="41">
        <v>6730021</v>
      </c>
      <c r="U16" s="40" t="s">
        <v>121</v>
      </c>
      <c r="V16" s="40" t="s">
        <v>93</v>
      </c>
      <c r="W16" s="40" t="s">
        <v>96</v>
      </c>
      <c r="X16" s="40" t="s">
        <v>95</v>
      </c>
      <c r="Y16" s="40" t="s">
        <v>95</v>
      </c>
      <c r="Z16" s="40" t="s">
        <v>95</v>
      </c>
      <c r="AA16" s="40" t="s">
        <v>90</v>
      </c>
      <c r="AB16" s="40" t="s">
        <v>96</v>
      </c>
      <c r="AC16" s="40" t="s">
        <v>97</v>
      </c>
      <c r="AD16" s="40" t="s">
        <v>160</v>
      </c>
      <c r="AE16" s="40" t="s">
        <v>99</v>
      </c>
      <c r="AF16" s="40" t="s">
        <v>100</v>
      </c>
      <c r="AG16" s="40" t="s">
        <v>96</v>
      </c>
      <c r="AH16" s="40" t="s">
        <v>96</v>
      </c>
      <c r="AI16" s="40" t="s">
        <v>110</v>
      </c>
    </row>
    <row r="17" spans="1:81" s="40" customFormat="1" ht="12" customHeight="1" x14ac:dyDescent="0.35">
      <c r="A17" s="28" t="s">
        <v>161</v>
      </c>
      <c r="B17" s="29"/>
      <c r="C17" s="29" t="s">
        <v>162</v>
      </c>
      <c r="D17" s="29" t="s">
        <v>163</v>
      </c>
      <c r="E17" s="30" t="s">
        <v>164</v>
      </c>
      <c r="F17" s="31" t="s">
        <v>165</v>
      </c>
      <c r="G17" s="31" t="s">
        <v>88</v>
      </c>
      <c r="H17" s="32" t="s">
        <v>166</v>
      </c>
      <c r="I17" s="33">
        <v>44004</v>
      </c>
      <c r="J17" s="34" t="s">
        <v>90</v>
      </c>
      <c r="K17" s="35" t="s">
        <v>91</v>
      </c>
      <c r="L17" s="36"/>
      <c r="M17" s="37">
        <v>84000</v>
      </c>
      <c r="N17" s="38">
        <v>0</v>
      </c>
      <c r="O17" s="39">
        <f t="shared" si="0"/>
        <v>84000</v>
      </c>
      <c r="P17" s="39"/>
      <c r="R17" s="35" t="s">
        <v>707</v>
      </c>
      <c r="S17" s="35"/>
      <c r="T17" s="41">
        <v>6750010</v>
      </c>
      <c r="U17" s="40" t="s">
        <v>92</v>
      </c>
      <c r="V17" s="40" t="s">
        <v>93</v>
      </c>
      <c r="W17" s="40" t="s">
        <v>95</v>
      </c>
      <c r="X17" s="40" t="s">
        <v>95</v>
      </c>
      <c r="Y17" s="40" t="s">
        <v>95</v>
      </c>
      <c r="Z17" s="40" t="s">
        <v>95</v>
      </c>
      <c r="AA17" s="40" t="s">
        <v>90</v>
      </c>
      <c r="AB17" s="40" t="s">
        <v>95</v>
      </c>
      <c r="AC17" s="40" t="s">
        <v>90</v>
      </c>
      <c r="AD17" s="40" t="s">
        <v>90</v>
      </c>
      <c r="AE17" s="40" t="s">
        <v>90</v>
      </c>
      <c r="AF17" s="40" t="s">
        <v>90</v>
      </c>
      <c r="AG17" s="40" t="s">
        <v>96</v>
      </c>
      <c r="AH17" s="40" t="s">
        <v>96</v>
      </c>
      <c r="AI17" s="40" t="s">
        <v>101</v>
      </c>
    </row>
    <row r="18" spans="1:81" s="40" customFormat="1" ht="12" customHeight="1" x14ac:dyDescent="0.35">
      <c r="A18" s="28" t="s">
        <v>168</v>
      </c>
      <c r="B18" s="29"/>
      <c r="C18" s="29" t="s">
        <v>162</v>
      </c>
      <c r="D18" s="29" t="s">
        <v>169</v>
      </c>
      <c r="E18" s="30" t="s">
        <v>170</v>
      </c>
      <c r="F18" s="31" t="s">
        <v>171</v>
      </c>
      <c r="G18" s="31" t="s">
        <v>88</v>
      </c>
      <c r="H18" s="32" t="s">
        <v>172</v>
      </c>
      <c r="I18" s="33">
        <v>44004</v>
      </c>
      <c r="J18" s="34" t="s">
        <v>90</v>
      </c>
      <c r="K18" s="35" t="s">
        <v>91</v>
      </c>
      <c r="L18" s="36"/>
      <c r="M18" s="37">
        <v>174000</v>
      </c>
      <c r="N18" s="38">
        <v>0</v>
      </c>
      <c r="O18" s="39">
        <f t="shared" si="0"/>
        <v>174000</v>
      </c>
      <c r="P18" s="39">
        <v>182000</v>
      </c>
      <c r="R18" s="35" t="s">
        <v>707</v>
      </c>
      <c r="S18" s="35"/>
      <c r="T18" s="86">
        <v>6030010</v>
      </c>
      <c r="U18" s="40" t="s">
        <v>92</v>
      </c>
      <c r="V18" s="40" t="s">
        <v>93</v>
      </c>
      <c r="W18" s="40" t="s">
        <v>95</v>
      </c>
      <c r="X18" s="40" t="s">
        <v>95</v>
      </c>
      <c r="Y18" s="40" t="s">
        <v>95</v>
      </c>
      <c r="Z18" s="40" t="s">
        <v>95</v>
      </c>
      <c r="AA18" s="40" t="s">
        <v>90</v>
      </c>
      <c r="AB18" s="40" t="s">
        <v>95</v>
      </c>
      <c r="AC18" s="40" t="s">
        <v>90</v>
      </c>
      <c r="AD18" s="40" t="s">
        <v>90</v>
      </c>
      <c r="AE18" s="40" t="s">
        <v>90</v>
      </c>
      <c r="AF18" s="40" t="s">
        <v>90</v>
      </c>
      <c r="AG18" s="40" t="s">
        <v>95</v>
      </c>
      <c r="AH18" s="40" t="s">
        <v>95</v>
      </c>
      <c r="AI18" s="40" t="s">
        <v>110</v>
      </c>
    </row>
    <row r="19" spans="1:81" s="40" customFormat="1" ht="12" customHeight="1" x14ac:dyDescent="0.35">
      <c r="A19" s="28" t="s">
        <v>173</v>
      </c>
      <c r="B19" s="29"/>
      <c r="C19" s="29" t="s">
        <v>162</v>
      </c>
      <c r="D19" s="29" t="s">
        <v>169</v>
      </c>
      <c r="E19" s="30" t="s">
        <v>174</v>
      </c>
      <c r="F19" s="31" t="s">
        <v>175</v>
      </c>
      <c r="G19" s="31" t="s">
        <v>88</v>
      </c>
      <c r="H19" s="32" t="s">
        <v>172</v>
      </c>
      <c r="I19" s="33">
        <v>44004</v>
      </c>
      <c r="J19" s="34" t="s">
        <v>90</v>
      </c>
      <c r="K19" s="35" t="s">
        <v>91</v>
      </c>
      <c r="L19" s="36"/>
      <c r="M19" s="37">
        <v>110000</v>
      </c>
      <c r="N19" s="38">
        <v>0</v>
      </c>
      <c r="O19" s="39">
        <f t="shared" si="0"/>
        <v>110000</v>
      </c>
      <c r="P19" s="39">
        <v>35000</v>
      </c>
      <c r="R19" s="35" t="s">
        <v>707</v>
      </c>
      <c r="S19" s="35"/>
      <c r="T19" s="41">
        <v>6030010</v>
      </c>
      <c r="U19" s="40" t="s">
        <v>92</v>
      </c>
      <c r="V19" s="40" t="s">
        <v>93</v>
      </c>
      <c r="W19" s="40" t="s">
        <v>95</v>
      </c>
      <c r="X19" s="40" t="s">
        <v>95</v>
      </c>
      <c r="Y19" s="40" t="s">
        <v>95</v>
      </c>
      <c r="Z19" s="40" t="s">
        <v>95</v>
      </c>
      <c r="AA19" s="40" t="s">
        <v>90</v>
      </c>
      <c r="AB19" s="40" t="s">
        <v>95</v>
      </c>
      <c r="AC19" s="40" t="s">
        <v>90</v>
      </c>
      <c r="AD19" s="40" t="s">
        <v>90</v>
      </c>
      <c r="AE19" s="40" t="s">
        <v>90</v>
      </c>
      <c r="AF19" s="40" t="s">
        <v>90</v>
      </c>
      <c r="AG19" s="40" t="s">
        <v>96</v>
      </c>
      <c r="AH19" s="40" t="s">
        <v>95</v>
      </c>
      <c r="AI19" s="40" t="s">
        <v>110</v>
      </c>
    </row>
    <row r="20" spans="1:81" s="40" customFormat="1" ht="12" customHeight="1" x14ac:dyDescent="0.35">
      <c r="A20" s="28" t="s">
        <v>176</v>
      </c>
      <c r="B20" s="29"/>
      <c r="C20" s="29" t="s">
        <v>162</v>
      </c>
      <c r="D20" s="29" t="s">
        <v>169</v>
      </c>
      <c r="E20" s="30" t="s">
        <v>177</v>
      </c>
      <c r="F20" s="31" t="s">
        <v>178</v>
      </c>
      <c r="G20" s="31" t="s">
        <v>152</v>
      </c>
      <c r="H20" s="32" t="s">
        <v>179</v>
      </c>
      <c r="I20" s="33">
        <v>44011</v>
      </c>
      <c r="J20" s="34" t="s">
        <v>90</v>
      </c>
      <c r="K20" s="35" t="s">
        <v>91</v>
      </c>
      <c r="L20" s="36"/>
      <c r="M20" s="37">
        <v>331000</v>
      </c>
      <c r="N20" s="38">
        <v>0</v>
      </c>
      <c r="O20" s="39">
        <f t="shared" si="0"/>
        <v>331000</v>
      </c>
      <c r="P20" s="39">
        <v>124000</v>
      </c>
      <c r="R20" s="35" t="s">
        <v>707</v>
      </c>
      <c r="S20" s="35"/>
      <c r="T20" s="86">
        <v>6030010</v>
      </c>
      <c r="U20" s="40" t="s">
        <v>121</v>
      </c>
      <c r="V20" s="40" t="s">
        <v>93</v>
      </c>
      <c r="W20" s="40" t="s">
        <v>95</v>
      </c>
      <c r="X20" s="40" t="s">
        <v>95</v>
      </c>
      <c r="Y20" s="40" t="s">
        <v>95</v>
      </c>
      <c r="Z20" s="40" t="s">
        <v>95</v>
      </c>
      <c r="AA20" s="40" t="s">
        <v>90</v>
      </c>
      <c r="AB20" s="40" t="s">
        <v>95</v>
      </c>
      <c r="AC20" s="40" t="s">
        <v>90</v>
      </c>
      <c r="AD20" s="40" t="s">
        <v>90</v>
      </c>
      <c r="AE20" s="40" t="s">
        <v>90</v>
      </c>
      <c r="AF20" s="40" t="s">
        <v>90</v>
      </c>
      <c r="AG20" s="40" t="s">
        <v>95</v>
      </c>
      <c r="AH20" s="40" t="s">
        <v>95</v>
      </c>
      <c r="AI20" s="40" t="s">
        <v>101</v>
      </c>
    </row>
    <row r="21" spans="1:81" s="40" customFormat="1" ht="12" customHeight="1" x14ac:dyDescent="0.35">
      <c r="A21" s="28" t="s">
        <v>180</v>
      </c>
      <c r="B21" s="29"/>
      <c r="C21" s="29" t="s">
        <v>84</v>
      </c>
      <c r="D21" s="29" t="s">
        <v>117</v>
      </c>
      <c r="E21" s="30" t="s">
        <v>181</v>
      </c>
      <c r="F21" s="31" t="s">
        <v>158</v>
      </c>
      <c r="G21" s="31" t="s">
        <v>88</v>
      </c>
      <c r="H21" s="32" t="s">
        <v>182</v>
      </c>
      <c r="I21" s="33">
        <v>44006</v>
      </c>
      <c r="J21" s="33">
        <v>44006</v>
      </c>
      <c r="K21" s="35" t="s">
        <v>91</v>
      </c>
      <c r="L21" s="36"/>
      <c r="M21" s="37">
        <v>2417000</v>
      </c>
      <c r="N21" s="38">
        <v>474000</v>
      </c>
      <c r="O21" s="39">
        <f t="shared" si="0"/>
        <v>2891000</v>
      </c>
      <c r="P21" s="39">
        <v>1015000</v>
      </c>
      <c r="R21" s="35" t="s">
        <v>707</v>
      </c>
      <c r="S21" s="35"/>
      <c r="T21" s="41">
        <v>6040610</v>
      </c>
      <c r="U21" s="40" t="s">
        <v>121</v>
      </c>
      <c r="V21" s="40" t="s">
        <v>93</v>
      </c>
      <c r="W21" s="40" t="s">
        <v>96</v>
      </c>
      <c r="X21" s="40" t="s">
        <v>96</v>
      </c>
      <c r="Y21" s="40" t="s">
        <v>95</v>
      </c>
      <c r="Z21" s="40" t="s">
        <v>95</v>
      </c>
      <c r="AA21" s="40" t="s">
        <v>90</v>
      </c>
      <c r="AB21" s="40" t="s">
        <v>96</v>
      </c>
      <c r="AC21" s="40" t="s">
        <v>97</v>
      </c>
      <c r="AD21" s="40" t="s">
        <v>160</v>
      </c>
      <c r="AE21" s="40" t="s">
        <v>99</v>
      </c>
      <c r="AF21" s="40" t="s">
        <v>100</v>
      </c>
      <c r="AG21" s="40" t="s">
        <v>96</v>
      </c>
      <c r="AH21" s="40" t="s">
        <v>96</v>
      </c>
      <c r="AI21" s="40" t="s">
        <v>183</v>
      </c>
    </row>
    <row r="22" spans="1:81" s="40" customFormat="1" ht="12" customHeight="1" x14ac:dyDescent="0.35">
      <c r="A22" s="28" t="s">
        <v>184</v>
      </c>
      <c r="B22" s="29"/>
      <c r="C22" s="29" t="s">
        <v>162</v>
      </c>
      <c r="D22" s="29" t="s">
        <v>163</v>
      </c>
      <c r="E22" s="30" t="s">
        <v>185</v>
      </c>
      <c r="F22" s="31" t="s">
        <v>186</v>
      </c>
      <c r="G22" s="31" t="s">
        <v>105</v>
      </c>
      <c r="H22" s="32" t="s">
        <v>187</v>
      </c>
      <c r="I22" s="33">
        <v>44006</v>
      </c>
      <c r="J22" s="34" t="s">
        <v>90</v>
      </c>
      <c r="K22" s="35" t="s">
        <v>91</v>
      </c>
      <c r="L22" s="36"/>
      <c r="M22" s="37">
        <v>103000</v>
      </c>
      <c r="N22" s="38">
        <v>0</v>
      </c>
      <c r="O22" s="39">
        <f t="shared" si="0"/>
        <v>103000</v>
      </c>
      <c r="P22" s="39"/>
      <c r="R22" s="35" t="s">
        <v>707</v>
      </c>
      <c r="S22" s="35"/>
      <c r="T22" s="41">
        <v>6750010</v>
      </c>
      <c r="U22" s="40" t="s">
        <v>92</v>
      </c>
      <c r="V22" s="40" t="s">
        <v>93</v>
      </c>
      <c r="W22" s="40" t="s">
        <v>95</v>
      </c>
      <c r="X22" s="40" t="s">
        <v>95</v>
      </c>
      <c r="Y22" s="40" t="s">
        <v>95</v>
      </c>
      <c r="Z22" s="40" t="s">
        <v>95</v>
      </c>
      <c r="AA22" s="40" t="s">
        <v>90</v>
      </c>
      <c r="AB22" s="40" t="s">
        <v>95</v>
      </c>
      <c r="AC22" s="40" t="s">
        <v>90</v>
      </c>
      <c r="AD22" s="40" t="s">
        <v>90</v>
      </c>
      <c r="AE22" s="40" t="s">
        <v>90</v>
      </c>
      <c r="AF22" s="40" t="s">
        <v>90</v>
      </c>
      <c r="AG22" s="40" t="s">
        <v>96</v>
      </c>
      <c r="AH22" s="40" t="s">
        <v>96</v>
      </c>
      <c r="AI22" s="40" t="s">
        <v>101</v>
      </c>
    </row>
    <row r="23" spans="1:81" s="40" customFormat="1" ht="12" customHeight="1" x14ac:dyDescent="0.25">
      <c r="A23" s="28" t="s">
        <v>188</v>
      </c>
      <c r="B23" s="29"/>
      <c r="C23" s="29" t="s">
        <v>148</v>
      </c>
      <c r="D23" s="29" t="s">
        <v>149</v>
      </c>
      <c r="E23" s="30" t="s">
        <v>189</v>
      </c>
      <c r="F23" s="43" t="s">
        <v>190</v>
      </c>
      <c r="G23" s="43" t="s">
        <v>120</v>
      </c>
      <c r="H23" s="44" t="s">
        <v>191</v>
      </c>
      <c r="I23" s="45">
        <v>44025</v>
      </c>
      <c r="J23" s="45">
        <v>44081</v>
      </c>
      <c r="K23" s="35" t="s">
        <v>91</v>
      </c>
      <c r="L23" s="36"/>
      <c r="M23" s="37">
        <v>2797000</v>
      </c>
      <c r="N23" s="38">
        <v>353000</v>
      </c>
      <c r="O23" s="39">
        <f t="shared" si="0"/>
        <v>3150000</v>
      </c>
      <c r="P23" s="39">
        <v>1613000</v>
      </c>
      <c r="R23" s="35" t="s">
        <v>707</v>
      </c>
      <c r="S23" s="35"/>
      <c r="T23" s="41">
        <v>6610716</v>
      </c>
      <c r="U23" s="40" t="s">
        <v>127</v>
      </c>
      <c r="V23" s="40" t="s">
        <v>93</v>
      </c>
      <c r="W23" s="40" t="s">
        <v>96</v>
      </c>
      <c r="X23" s="40" t="s">
        <v>96</v>
      </c>
      <c r="Y23" s="40" t="s">
        <v>95</v>
      </c>
      <c r="Z23" s="40" t="s">
        <v>95</v>
      </c>
      <c r="AA23" s="40" t="s">
        <v>90</v>
      </c>
      <c r="AB23" s="40" t="s">
        <v>95</v>
      </c>
      <c r="AC23" s="40" t="s">
        <v>90</v>
      </c>
      <c r="AD23" s="40" t="s">
        <v>90</v>
      </c>
      <c r="AE23" s="40" t="s">
        <v>90</v>
      </c>
      <c r="AF23" s="40" t="s">
        <v>90</v>
      </c>
      <c r="AG23" s="40" t="s">
        <v>96</v>
      </c>
      <c r="AH23" s="40" t="s">
        <v>96</v>
      </c>
      <c r="AI23" s="40" t="s">
        <v>110</v>
      </c>
    </row>
    <row r="24" spans="1:81" s="40" customFormat="1" ht="12" customHeight="1" x14ac:dyDescent="0.35">
      <c r="A24" s="28" t="s">
        <v>192</v>
      </c>
      <c r="B24" s="29"/>
      <c r="C24" s="29" t="s">
        <v>162</v>
      </c>
      <c r="D24" s="29" t="s">
        <v>169</v>
      </c>
      <c r="E24" s="30" t="s">
        <v>193</v>
      </c>
      <c r="F24" s="31" t="s">
        <v>125</v>
      </c>
      <c r="G24" s="31" t="s">
        <v>88</v>
      </c>
      <c r="H24" s="32" t="s">
        <v>194</v>
      </c>
      <c r="I24" s="33">
        <v>44006</v>
      </c>
      <c r="J24" s="34" t="s">
        <v>90</v>
      </c>
      <c r="K24" s="35" t="s">
        <v>91</v>
      </c>
      <c r="L24" s="36" t="s">
        <v>35</v>
      </c>
      <c r="M24" s="37">
        <v>382000</v>
      </c>
      <c r="N24" s="38">
        <v>0</v>
      </c>
      <c r="O24" s="39">
        <f t="shared" si="0"/>
        <v>382000</v>
      </c>
      <c r="P24" s="39">
        <v>475000</v>
      </c>
      <c r="R24" s="35" t="s">
        <v>707</v>
      </c>
      <c r="S24" s="35"/>
      <c r="T24" s="41">
        <v>6030010</v>
      </c>
      <c r="U24" s="40" t="s">
        <v>92</v>
      </c>
      <c r="V24" s="40" t="s">
        <v>93</v>
      </c>
      <c r="W24" s="40" t="s">
        <v>95</v>
      </c>
      <c r="X24" s="40" t="s">
        <v>95</v>
      </c>
      <c r="Y24" s="40" t="s">
        <v>95</v>
      </c>
      <c r="Z24" s="40" t="s">
        <v>96</v>
      </c>
      <c r="AA24" s="40" t="s">
        <v>195</v>
      </c>
      <c r="AB24" s="40" t="s">
        <v>95</v>
      </c>
      <c r="AC24" s="40" t="s">
        <v>90</v>
      </c>
      <c r="AD24" s="40" t="s">
        <v>90</v>
      </c>
      <c r="AE24" s="40" t="s">
        <v>90</v>
      </c>
      <c r="AF24" s="40" t="s">
        <v>90</v>
      </c>
      <c r="AI24" s="40" t="s">
        <v>100</v>
      </c>
      <c r="AJ24" s="40" t="s">
        <v>96</v>
      </c>
    </row>
    <row r="25" spans="1:81" s="57" customFormat="1" ht="12" customHeight="1" x14ac:dyDescent="0.35">
      <c r="A25" s="46" t="s">
        <v>196</v>
      </c>
      <c r="B25" s="47"/>
      <c r="C25" s="47" t="s">
        <v>197</v>
      </c>
      <c r="D25" s="47" t="s">
        <v>198</v>
      </c>
      <c r="E25" s="48" t="s">
        <v>199</v>
      </c>
      <c r="F25" s="49" t="s">
        <v>200</v>
      </c>
      <c r="G25" s="49" t="s">
        <v>114</v>
      </c>
      <c r="H25" s="50" t="s">
        <v>201</v>
      </c>
      <c r="I25" s="51">
        <v>44020</v>
      </c>
      <c r="J25" s="51">
        <v>44020</v>
      </c>
      <c r="K25" s="52" t="s">
        <v>91</v>
      </c>
      <c r="L25" s="53" t="s">
        <v>202</v>
      </c>
      <c r="M25" s="54">
        <v>7116000</v>
      </c>
      <c r="N25" s="55">
        <v>1121400</v>
      </c>
      <c r="O25" s="56">
        <f t="shared" si="0"/>
        <v>8237400</v>
      </c>
      <c r="P25" s="56">
        <v>7688000</v>
      </c>
      <c r="R25" s="52" t="s">
        <v>707</v>
      </c>
      <c r="S25" s="52"/>
      <c r="T25" s="58">
        <v>6040510</v>
      </c>
      <c r="U25" s="57" t="s">
        <v>92</v>
      </c>
      <c r="V25" s="57" t="s">
        <v>93</v>
      </c>
      <c r="W25" s="57" t="s">
        <v>96</v>
      </c>
      <c r="X25" s="57" t="s">
        <v>96</v>
      </c>
      <c r="Y25" s="57" t="s">
        <v>95</v>
      </c>
      <c r="Z25" s="57" t="s">
        <v>95</v>
      </c>
      <c r="AA25" s="57" t="s">
        <v>90</v>
      </c>
      <c r="AB25" s="57" t="s">
        <v>96</v>
      </c>
      <c r="AC25" s="57" t="s">
        <v>203</v>
      </c>
      <c r="AD25" s="57" t="s">
        <v>204</v>
      </c>
      <c r="AE25" s="57" t="s">
        <v>205</v>
      </c>
      <c r="AF25" s="57" t="s">
        <v>100</v>
      </c>
      <c r="AG25" s="57" t="s">
        <v>96</v>
      </c>
      <c r="AH25" s="57" t="s">
        <v>96</v>
      </c>
      <c r="AI25" s="57" t="s">
        <v>206</v>
      </c>
      <c r="AJ25" s="57" t="s">
        <v>95</v>
      </c>
      <c r="AK25" s="57" t="s">
        <v>95</v>
      </c>
      <c r="AL25" s="57">
        <v>2016</v>
      </c>
      <c r="AM25" s="57" t="s">
        <v>207</v>
      </c>
      <c r="AN25" s="57" t="s">
        <v>208</v>
      </c>
      <c r="AO25" s="57" t="s">
        <v>209</v>
      </c>
      <c r="AP25" s="57" t="s">
        <v>210</v>
      </c>
      <c r="AQ25" s="57" t="s">
        <v>207</v>
      </c>
      <c r="AR25" s="57" t="s">
        <v>211</v>
      </c>
      <c r="AS25" s="57" t="s">
        <v>211</v>
      </c>
      <c r="AT25" s="57" t="s">
        <v>95</v>
      </c>
      <c r="AU25" s="57" t="s">
        <v>212</v>
      </c>
      <c r="AV25" s="57" t="s">
        <v>213</v>
      </c>
      <c r="AW25" s="57" t="s">
        <v>214</v>
      </c>
      <c r="AX25" s="57">
        <v>3042</v>
      </c>
      <c r="AY25" s="57">
        <v>2</v>
      </c>
      <c r="AZ25" s="57" t="s">
        <v>215</v>
      </c>
      <c r="BA25" s="57" t="s">
        <v>96</v>
      </c>
      <c r="BB25" s="57" t="s">
        <v>95</v>
      </c>
      <c r="BC25" s="57" t="s">
        <v>96</v>
      </c>
      <c r="BD25" s="57" t="s">
        <v>95</v>
      </c>
      <c r="BE25" s="57" t="s">
        <v>96</v>
      </c>
      <c r="BF25" s="57" t="s">
        <v>96</v>
      </c>
      <c r="BG25" s="57" t="s">
        <v>96</v>
      </c>
      <c r="BH25" s="57" t="s">
        <v>96</v>
      </c>
      <c r="BI25" s="57">
        <v>30</v>
      </c>
      <c r="BJ25" s="57" t="s">
        <v>216</v>
      </c>
      <c r="BK25" s="42" t="s">
        <v>217</v>
      </c>
      <c r="BL25" s="57" t="s">
        <v>96</v>
      </c>
      <c r="BM25" s="57" t="s">
        <v>95</v>
      </c>
      <c r="BN25" s="42" t="s">
        <v>217</v>
      </c>
      <c r="BO25" s="57" t="s">
        <v>218</v>
      </c>
      <c r="BP25" s="57" t="s">
        <v>96</v>
      </c>
      <c r="BQ25" s="57" t="s">
        <v>219</v>
      </c>
      <c r="BR25" s="57" t="s">
        <v>217</v>
      </c>
      <c r="BS25" s="57" t="s">
        <v>96</v>
      </c>
      <c r="BT25" s="57" t="s">
        <v>96</v>
      </c>
      <c r="BU25" s="57" t="s">
        <v>95</v>
      </c>
      <c r="BV25" s="57" t="s">
        <v>95</v>
      </c>
      <c r="BW25" s="57" t="s">
        <v>220</v>
      </c>
      <c r="BX25" s="57" t="s">
        <v>95</v>
      </c>
      <c r="BY25" s="57" t="s">
        <v>95</v>
      </c>
      <c r="BZ25" s="57" t="s">
        <v>221</v>
      </c>
      <c r="CA25" s="57" t="s">
        <v>95</v>
      </c>
      <c r="CB25" s="57" t="s">
        <v>95</v>
      </c>
      <c r="CC25" s="57" t="s">
        <v>95</v>
      </c>
    </row>
    <row r="26" spans="1:81" s="57" customFormat="1" ht="12" customHeight="1" x14ac:dyDescent="0.35">
      <c r="A26" s="46" t="s">
        <v>222</v>
      </c>
      <c r="B26" s="47"/>
      <c r="C26" s="47" t="s">
        <v>197</v>
      </c>
      <c r="D26" s="47" t="s">
        <v>198</v>
      </c>
      <c r="E26" s="48" t="s">
        <v>223</v>
      </c>
      <c r="F26" s="49" t="s">
        <v>224</v>
      </c>
      <c r="G26" s="49" t="s">
        <v>88</v>
      </c>
      <c r="H26" s="50" t="s">
        <v>225</v>
      </c>
      <c r="I26" s="51">
        <v>44006</v>
      </c>
      <c r="J26" s="51">
        <v>44165</v>
      </c>
      <c r="K26" s="52" t="s">
        <v>91</v>
      </c>
      <c r="L26" s="53" t="s">
        <v>226</v>
      </c>
      <c r="M26" s="54">
        <v>9022000</v>
      </c>
      <c r="N26" s="55">
        <v>1240000</v>
      </c>
      <c r="O26" s="56">
        <f t="shared" si="0"/>
        <v>10262000</v>
      </c>
      <c r="P26" s="56">
        <v>8028000</v>
      </c>
      <c r="R26" s="52" t="s">
        <v>707</v>
      </c>
      <c r="S26" s="52"/>
      <c r="T26" s="58">
        <v>6040530</v>
      </c>
      <c r="U26" s="57" t="s">
        <v>92</v>
      </c>
      <c r="V26" s="57" t="s">
        <v>93</v>
      </c>
      <c r="W26" s="57" t="s">
        <v>96</v>
      </c>
      <c r="X26" s="57" t="s">
        <v>96</v>
      </c>
      <c r="Y26" s="57" t="s">
        <v>95</v>
      </c>
      <c r="Z26" s="57" t="s">
        <v>95</v>
      </c>
      <c r="AA26" s="57" t="s">
        <v>90</v>
      </c>
      <c r="AB26" s="57" t="s">
        <v>96</v>
      </c>
      <c r="AC26" s="57" t="s">
        <v>227</v>
      </c>
      <c r="AD26" s="57" t="s">
        <v>228</v>
      </c>
      <c r="AE26" s="57" t="s">
        <v>205</v>
      </c>
      <c r="AF26" s="57" t="s">
        <v>100</v>
      </c>
      <c r="AG26" s="57" t="s">
        <v>96</v>
      </c>
      <c r="AH26" s="57" t="s">
        <v>96</v>
      </c>
      <c r="AI26" s="57" t="s">
        <v>183</v>
      </c>
      <c r="AJ26" s="57" t="s">
        <v>95</v>
      </c>
      <c r="AK26" s="57" t="s">
        <v>95</v>
      </c>
      <c r="AL26" s="57">
        <v>2017</v>
      </c>
      <c r="AM26" s="57" t="s">
        <v>229</v>
      </c>
      <c r="AN26" s="57" t="s">
        <v>230</v>
      </c>
      <c r="AO26" s="57" t="s">
        <v>231</v>
      </c>
      <c r="AP26" s="57" t="s">
        <v>232</v>
      </c>
      <c r="AQ26" s="57" t="s">
        <v>207</v>
      </c>
      <c r="AR26" s="57" t="s">
        <v>211</v>
      </c>
      <c r="AS26" s="57" t="s">
        <v>211</v>
      </c>
      <c r="AT26" s="57" t="s">
        <v>95</v>
      </c>
      <c r="AU26" s="57" t="s">
        <v>212</v>
      </c>
      <c r="AV26" s="57" t="s">
        <v>213</v>
      </c>
      <c r="AW26" s="57" t="s">
        <v>214</v>
      </c>
      <c r="AX26" s="57">
        <v>3689</v>
      </c>
      <c r="AY26" s="57">
        <v>2</v>
      </c>
      <c r="AZ26" s="57" t="s">
        <v>215</v>
      </c>
      <c r="BA26" s="57" t="s">
        <v>96</v>
      </c>
      <c r="BB26" s="57" t="s">
        <v>95</v>
      </c>
      <c r="BC26" s="57" t="s">
        <v>96</v>
      </c>
      <c r="BD26" s="57" t="s">
        <v>95</v>
      </c>
      <c r="BE26" s="57" t="s">
        <v>96</v>
      </c>
      <c r="BF26" s="57" t="s">
        <v>96</v>
      </c>
      <c r="BG26" s="57" t="s">
        <v>96</v>
      </c>
      <c r="BH26" s="57" t="s">
        <v>96</v>
      </c>
      <c r="BI26" s="57">
        <v>60</v>
      </c>
      <c r="BJ26" s="57" t="s">
        <v>216</v>
      </c>
      <c r="BK26" s="42" t="s">
        <v>217</v>
      </c>
      <c r="BL26" s="57" t="s">
        <v>96</v>
      </c>
      <c r="BM26" s="57" t="s">
        <v>96</v>
      </c>
      <c r="BN26" s="57" t="s">
        <v>96</v>
      </c>
      <c r="BO26" s="57" t="s">
        <v>218</v>
      </c>
      <c r="BP26" s="57" t="s">
        <v>233</v>
      </c>
      <c r="BQ26" s="57" t="s">
        <v>219</v>
      </c>
      <c r="BR26" s="57" t="s">
        <v>96</v>
      </c>
      <c r="BS26" s="57" t="s">
        <v>96</v>
      </c>
      <c r="BT26" s="57" t="s">
        <v>96</v>
      </c>
      <c r="BU26" s="57" t="s">
        <v>95</v>
      </c>
      <c r="BV26" s="57" t="s">
        <v>96</v>
      </c>
      <c r="BW26" s="57" t="s">
        <v>220</v>
      </c>
      <c r="BX26" s="57" t="s">
        <v>95</v>
      </c>
      <c r="BY26" s="57" t="s">
        <v>96</v>
      </c>
      <c r="BZ26" s="57" t="s">
        <v>234</v>
      </c>
      <c r="CA26" s="57" t="s">
        <v>95</v>
      </c>
      <c r="CB26" s="57" t="s">
        <v>95</v>
      </c>
      <c r="CC26" s="57" t="s">
        <v>95</v>
      </c>
    </row>
    <row r="27" spans="1:81" s="57" customFormat="1" ht="12" customHeight="1" x14ac:dyDescent="0.35">
      <c r="A27" s="46" t="s">
        <v>235</v>
      </c>
      <c r="B27" s="47"/>
      <c r="C27" s="47" t="s">
        <v>84</v>
      </c>
      <c r="D27" s="47" t="s">
        <v>236</v>
      </c>
      <c r="E27" s="48" t="s">
        <v>237</v>
      </c>
      <c r="F27" s="49" t="s">
        <v>238</v>
      </c>
      <c r="G27" s="49" t="s">
        <v>239</v>
      </c>
      <c r="H27" s="50" t="s">
        <v>240</v>
      </c>
      <c r="I27" s="51">
        <v>44036</v>
      </c>
      <c r="J27" s="51">
        <v>44036</v>
      </c>
      <c r="K27" s="52" t="s">
        <v>91</v>
      </c>
      <c r="L27" s="53"/>
      <c r="M27" s="54">
        <v>9911000</v>
      </c>
      <c r="N27" s="55">
        <v>2584000</v>
      </c>
      <c r="O27" s="56">
        <f t="shared" si="0"/>
        <v>12495000</v>
      </c>
      <c r="P27" s="56">
        <v>6700000</v>
      </c>
      <c r="R27" s="52" t="s">
        <v>707</v>
      </c>
      <c r="S27" s="52"/>
      <c r="T27" s="58" t="s">
        <v>241</v>
      </c>
      <c r="U27" s="57" t="s">
        <v>121</v>
      </c>
      <c r="V27" s="57" t="s">
        <v>93</v>
      </c>
      <c r="W27" s="57" t="s">
        <v>96</v>
      </c>
      <c r="X27" s="57" t="s">
        <v>96</v>
      </c>
      <c r="Y27" s="57" t="s">
        <v>96</v>
      </c>
      <c r="Z27" s="57" t="s">
        <v>95</v>
      </c>
      <c r="AA27" s="57" t="s">
        <v>90</v>
      </c>
      <c r="AB27" s="57" t="s">
        <v>96</v>
      </c>
      <c r="AC27" s="57" t="s">
        <v>227</v>
      </c>
      <c r="AD27" s="57" t="s">
        <v>242</v>
      </c>
      <c r="AE27" s="57" t="s">
        <v>243</v>
      </c>
      <c r="AF27" s="57" t="s">
        <v>100</v>
      </c>
      <c r="AG27" s="57" t="s">
        <v>96</v>
      </c>
      <c r="AH27" s="57" t="s">
        <v>96</v>
      </c>
      <c r="AI27" s="57" t="s">
        <v>183</v>
      </c>
      <c r="AJ27" s="57" t="s">
        <v>95</v>
      </c>
      <c r="AK27" s="57" t="s">
        <v>95</v>
      </c>
      <c r="AL27" s="57">
        <v>2011</v>
      </c>
      <c r="AM27" s="57" t="s">
        <v>207</v>
      </c>
      <c r="AN27" s="57" t="s">
        <v>207</v>
      </c>
      <c r="AO27" s="57" t="s">
        <v>232</v>
      </c>
      <c r="AP27" s="57" t="s">
        <v>232</v>
      </c>
      <c r="AQ27" s="57" t="s">
        <v>207</v>
      </c>
      <c r="AR27" s="57" t="s">
        <v>211</v>
      </c>
      <c r="AS27" s="57" t="s">
        <v>211</v>
      </c>
      <c r="AT27" s="57" t="s">
        <v>95</v>
      </c>
      <c r="AU27" s="57" t="s">
        <v>212</v>
      </c>
      <c r="AV27" s="57" t="s">
        <v>95</v>
      </c>
      <c r="AW27" s="57" t="s">
        <v>244</v>
      </c>
      <c r="AX27" s="57">
        <v>3777</v>
      </c>
      <c r="AY27" s="57">
        <v>3</v>
      </c>
      <c r="AZ27" s="57" t="s">
        <v>215</v>
      </c>
      <c r="BA27" s="57" t="s">
        <v>96</v>
      </c>
      <c r="BB27" s="57" t="s">
        <v>96</v>
      </c>
      <c r="BC27" s="57" t="s">
        <v>96</v>
      </c>
      <c r="BD27" s="42" t="s">
        <v>96</v>
      </c>
      <c r="BE27" s="57" t="s">
        <v>96</v>
      </c>
      <c r="BF27" s="57" t="s">
        <v>96</v>
      </c>
      <c r="BG27" s="57" t="s">
        <v>96</v>
      </c>
      <c r="BH27" s="57" t="s">
        <v>96</v>
      </c>
      <c r="BI27" s="57">
        <v>60</v>
      </c>
      <c r="BJ27" s="57" t="s">
        <v>216</v>
      </c>
      <c r="BK27" s="42" t="s">
        <v>245</v>
      </c>
      <c r="BL27" s="57" t="s">
        <v>96</v>
      </c>
      <c r="BM27" s="57" t="s">
        <v>96</v>
      </c>
      <c r="BN27" s="57" t="s">
        <v>96</v>
      </c>
      <c r="BO27" s="57" t="s">
        <v>96</v>
      </c>
      <c r="BP27" s="57" t="s">
        <v>233</v>
      </c>
      <c r="BQ27" s="57" t="s">
        <v>219</v>
      </c>
      <c r="BR27" s="57" t="s">
        <v>218</v>
      </c>
      <c r="BS27" s="57" t="s">
        <v>96</v>
      </c>
      <c r="BT27" s="57" t="s">
        <v>96</v>
      </c>
      <c r="BU27" s="57" t="s">
        <v>95</v>
      </c>
      <c r="BV27" s="57" t="s">
        <v>96</v>
      </c>
      <c r="BW27" s="57" t="s">
        <v>246</v>
      </c>
      <c r="BX27" s="57" t="s">
        <v>95</v>
      </c>
      <c r="BY27" s="57" t="s">
        <v>95</v>
      </c>
      <c r="BZ27" s="57" t="s">
        <v>234</v>
      </c>
      <c r="CA27" s="57" t="s">
        <v>95</v>
      </c>
      <c r="CB27" s="57" t="s">
        <v>95</v>
      </c>
      <c r="CC27" s="57" t="s">
        <v>95</v>
      </c>
    </row>
    <row r="28" spans="1:81" s="40" customFormat="1" ht="12" customHeight="1" x14ac:dyDescent="0.35">
      <c r="A28" s="28" t="s">
        <v>247</v>
      </c>
      <c r="B28" s="29"/>
      <c r="C28" s="29" t="s">
        <v>248</v>
      </c>
      <c r="D28" s="29" t="s">
        <v>249</v>
      </c>
      <c r="E28" s="30" t="s">
        <v>250</v>
      </c>
      <c r="F28" s="31" t="s">
        <v>251</v>
      </c>
      <c r="G28" s="31" t="s">
        <v>88</v>
      </c>
      <c r="H28" s="32" t="s">
        <v>252</v>
      </c>
      <c r="I28" s="34" t="s">
        <v>90</v>
      </c>
      <c r="J28" s="33">
        <v>44004</v>
      </c>
      <c r="K28" s="35" t="s">
        <v>91</v>
      </c>
      <c r="L28" s="36"/>
      <c r="M28" s="37">
        <v>1280000</v>
      </c>
      <c r="N28" s="38">
        <v>92000</v>
      </c>
      <c r="O28" s="39">
        <f t="shared" si="0"/>
        <v>1372000</v>
      </c>
      <c r="P28" s="39">
        <v>565000</v>
      </c>
      <c r="R28" s="35" t="s">
        <v>707</v>
      </c>
      <c r="S28" s="35"/>
      <c r="T28" s="41" t="s">
        <v>253</v>
      </c>
      <c r="U28" s="40" t="s">
        <v>121</v>
      </c>
      <c r="V28" s="40" t="s">
        <v>93</v>
      </c>
      <c r="W28" s="40" t="s">
        <v>96</v>
      </c>
      <c r="X28" s="40" t="s">
        <v>95</v>
      </c>
      <c r="Y28" s="40" t="s">
        <v>95</v>
      </c>
      <c r="Z28" s="40" t="s">
        <v>95</v>
      </c>
      <c r="AA28" s="40" t="s">
        <v>90</v>
      </c>
      <c r="AB28" s="40" t="s">
        <v>95</v>
      </c>
      <c r="AC28" s="40" t="s">
        <v>90</v>
      </c>
      <c r="AD28" s="40" t="s">
        <v>90</v>
      </c>
      <c r="AE28" s="40" t="s">
        <v>90</v>
      </c>
      <c r="AF28" s="40" t="s">
        <v>90</v>
      </c>
      <c r="AG28" s="40" t="s">
        <v>96</v>
      </c>
      <c r="AH28" s="40" t="s">
        <v>96</v>
      </c>
      <c r="AI28" s="40" t="s">
        <v>709</v>
      </c>
    </row>
    <row r="29" spans="1:81" s="40" customFormat="1" ht="12" customHeight="1" x14ac:dyDescent="0.35">
      <c r="A29" s="28" t="s">
        <v>254</v>
      </c>
      <c r="B29" s="59"/>
      <c r="C29" s="59" t="s">
        <v>129</v>
      </c>
      <c r="D29" s="59" t="s">
        <v>255</v>
      </c>
      <c r="E29" s="60" t="s">
        <v>256</v>
      </c>
      <c r="F29" s="31" t="s">
        <v>257</v>
      </c>
      <c r="G29" s="31" t="s">
        <v>105</v>
      </c>
      <c r="H29" s="32" t="s">
        <v>258</v>
      </c>
      <c r="I29" s="33">
        <v>44036</v>
      </c>
      <c r="J29" s="34" t="s">
        <v>90</v>
      </c>
      <c r="K29" s="35" t="s">
        <v>91</v>
      </c>
      <c r="L29" s="36"/>
      <c r="M29" s="37">
        <v>142000</v>
      </c>
      <c r="N29" s="38">
        <v>5000</v>
      </c>
      <c r="O29" s="39">
        <f t="shared" si="0"/>
        <v>147000</v>
      </c>
      <c r="P29" s="39"/>
      <c r="R29" s="35" t="s">
        <v>705</v>
      </c>
      <c r="S29" s="35"/>
      <c r="T29" s="86">
        <v>6610715</v>
      </c>
      <c r="U29" s="40" t="s">
        <v>92</v>
      </c>
      <c r="V29" s="40" t="s">
        <v>93</v>
      </c>
      <c r="W29" s="40" t="s">
        <v>95</v>
      </c>
      <c r="X29" s="40" t="s">
        <v>95</v>
      </c>
      <c r="Y29" s="40" t="s">
        <v>95</v>
      </c>
      <c r="Z29" s="40" t="s">
        <v>95</v>
      </c>
      <c r="AA29" s="40" t="s">
        <v>90</v>
      </c>
      <c r="AB29" s="40" t="s">
        <v>95</v>
      </c>
      <c r="AC29" s="40" t="s">
        <v>90</v>
      </c>
      <c r="AD29" s="40" t="s">
        <v>90</v>
      </c>
      <c r="AE29" s="40" t="s">
        <v>90</v>
      </c>
      <c r="AF29" s="40" t="s">
        <v>90</v>
      </c>
      <c r="AG29" s="40" t="s">
        <v>96</v>
      </c>
      <c r="AH29" s="40" t="s">
        <v>96</v>
      </c>
      <c r="AI29" s="40" t="s">
        <v>100</v>
      </c>
    </row>
    <row r="30" spans="1:81" s="40" customFormat="1" ht="12" customHeight="1" x14ac:dyDescent="0.35">
      <c r="A30" s="28" t="s">
        <v>259</v>
      </c>
      <c r="B30" s="59"/>
      <c r="C30" s="59" t="s">
        <v>162</v>
      </c>
      <c r="D30" s="59" t="s">
        <v>169</v>
      </c>
      <c r="E30" s="60" t="s">
        <v>260</v>
      </c>
      <c r="F30" s="31" t="s">
        <v>261</v>
      </c>
      <c r="G30" s="31" t="s">
        <v>88</v>
      </c>
      <c r="H30" s="32" t="s">
        <v>262</v>
      </c>
      <c r="I30" s="33">
        <v>44025</v>
      </c>
      <c r="J30" s="34" t="s">
        <v>90</v>
      </c>
      <c r="K30" s="35" t="s">
        <v>91</v>
      </c>
      <c r="L30" s="36"/>
      <c r="M30" s="37">
        <v>65000</v>
      </c>
      <c r="N30" s="38">
        <v>0</v>
      </c>
      <c r="O30" s="39">
        <f t="shared" si="0"/>
        <v>65000</v>
      </c>
      <c r="P30" s="39">
        <v>101000</v>
      </c>
      <c r="R30" s="35" t="s">
        <v>707</v>
      </c>
      <c r="S30" s="35"/>
      <c r="T30" s="41">
        <v>6570090</v>
      </c>
      <c r="U30" s="40" t="s">
        <v>127</v>
      </c>
      <c r="V30" s="40" t="s">
        <v>93</v>
      </c>
      <c r="W30" s="40" t="s">
        <v>95</v>
      </c>
      <c r="X30" s="40" t="s">
        <v>95</v>
      </c>
      <c r="Y30" s="40" t="s">
        <v>95</v>
      </c>
      <c r="Z30" s="40" t="s">
        <v>95</v>
      </c>
      <c r="AA30" s="40" t="s">
        <v>90</v>
      </c>
      <c r="AB30" s="40" t="s">
        <v>95</v>
      </c>
      <c r="AC30" s="40" t="s">
        <v>90</v>
      </c>
      <c r="AD30" s="40" t="s">
        <v>90</v>
      </c>
      <c r="AE30" s="40" t="s">
        <v>90</v>
      </c>
      <c r="AF30" s="40" t="s">
        <v>90</v>
      </c>
      <c r="AG30" s="40" t="s">
        <v>90</v>
      </c>
      <c r="AH30" s="40" t="s">
        <v>90</v>
      </c>
      <c r="AI30" s="40" t="s">
        <v>100</v>
      </c>
    </row>
    <row r="31" spans="1:81" s="40" customFormat="1" ht="12" customHeight="1" x14ac:dyDescent="0.25">
      <c r="A31" s="28" t="s">
        <v>263</v>
      </c>
      <c r="B31" s="59"/>
      <c r="C31" s="59" t="s">
        <v>84</v>
      </c>
      <c r="D31" s="59" t="s">
        <v>117</v>
      </c>
      <c r="E31" s="61" t="s">
        <v>264</v>
      </c>
      <c r="F31" s="62" t="s">
        <v>265</v>
      </c>
      <c r="G31" s="31" t="s">
        <v>266</v>
      </c>
      <c r="H31" s="44" t="s">
        <v>267</v>
      </c>
      <c r="I31" s="63">
        <v>44015</v>
      </c>
      <c r="J31" s="45">
        <v>44029</v>
      </c>
      <c r="K31" s="35" t="s">
        <v>91</v>
      </c>
      <c r="L31" s="36"/>
      <c r="M31" s="37">
        <v>1334000</v>
      </c>
      <c r="N31" s="38">
        <v>134000</v>
      </c>
      <c r="O31" s="39">
        <f t="shared" si="0"/>
        <v>1468000</v>
      </c>
      <c r="P31" s="39">
        <v>550000</v>
      </c>
      <c r="R31" s="35" t="s">
        <v>707</v>
      </c>
      <c r="S31" s="35"/>
      <c r="T31" s="41">
        <v>6040610</v>
      </c>
      <c r="U31" s="40" t="s">
        <v>121</v>
      </c>
      <c r="V31" s="40" t="s">
        <v>93</v>
      </c>
      <c r="W31" s="40" t="s">
        <v>96</v>
      </c>
      <c r="X31" s="40" t="s">
        <v>95</v>
      </c>
      <c r="Y31" s="40" t="s">
        <v>95</v>
      </c>
      <c r="Z31" s="40" t="s">
        <v>95</v>
      </c>
      <c r="AA31" s="40" t="s">
        <v>90</v>
      </c>
      <c r="AB31" s="40" t="s">
        <v>96</v>
      </c>
      <c r="AC31" s="40" t="s">
        <v>227</v>
      </c>
      <c r="AD31" s="40" t="s">
        <v>268</v>
      </c>
      <c r="AE31" s="40" t="s">
        <v>109</v>
      </c>
      <c r="AF31" s="40" t="s">
        <v>100</v>
      </c>
      <c r="AG31" s="40" t="s">
        <v>96</v>
      </c>
      <c r="AH31" s="40" t="s">
        <v>96</v>
      </c>
      <c r="AI31" s="40" t="s">
        <v>183</v>
      </c>
      <c r="AJ31" s="40" t="s">
        <v>95</v>
      </c>
      <c r="AN31" s="40" t="s">
        <v>269</v>
      </c>
      <c r="AO31" s="40" t="s">
        <v>270</v>
      </c>
    </row>
    <row r="32" spans="1:81" s="40" customFormat="1" ht="12" customHeight="1" x14ac:dyDescent="0.25">
      <c r="A32" s="28" t="s">
        <v>271</v>
      </c>
      <c r="B32" s="59"/>
      <c r="C32" s="59" t="s">
        <v>84</v>
      </c>
      <c r="D32" s="59" t="s">
        <v>85</v>
      </c>
      <c r="E32" s="61" t="s">
        <v>272</v>
      </c>
      <c r="F32" s="62" t="s">
        <v>273</v>
      </c>
      <c r="G32" s="31" t="s">
        <v>274</v>
      </c>
      <c r="H32" s="44" t="s">
        <v>275</v>
      </c>
      <c r="I32" s="63">
        <v>44232</v>
      </c>
      <c r="J32" s="45" t="s">
        <v>90</v>
      </c>
      <c r="K32" s="35" t="s">
        <v>91</v>
      </c>
      <c r="L32" s="36" t="s">
        <v>276</v>
      </c>
      <c r="M32" s="37">
        <v>866000</v>
      </c>
      <c r="N32" s="38">
        <v>0</v>
      </c>
      <c r="O32" s="39">
        <f t="shared" si="0"/>
        <v>866000</v>
      </c>
      <c r="P32" s="39">
        <v>647000</v>
      </c>
      <c r="R32" s="35" t="s">
        <v>707</v>
      </c>
      <c r="S32" s="35"/>
      <c r="T32" s="41">
        <v>6110010</v>
      </c>
      <c r="U32" s="40" t="s">
        <v>92</v>
      </c>
      <c r="V32" s="40" t="s">
        <v>93</v>
      </c>
      <c r="W32" s="40" t="s">
        <v>108</v>
      </c>
      <c r="X32" s="40" t="s">
        <v>95</v>
      </c>
      <c r="Y32" s="40" t="s">
        <v>95</v>
      </c>
      <c r="Z32" s="40" t="s">
        <v>95</v>
      </c>
      <c r="AA32" s="40" t="s">
        <v>90</v>
      </c>
      <c r="AB32" s="40" t="s">
        <v>95</v>
      </c>
      <c r="AC32" s="40" t="s">
        <v>90</v>
      </c>
      <c r="AD32" s="40" t="s">
        <v>90</v>
      </c>
      <c r="AE32" s="40" t="s">
        <v>90</v>
      </c>
      <c r="AF32" s="40" t="s">
        <v>90</v>
      </c>
      <c r="AG32" s="40" t="s">
        <v>96</v>
      </c>
      <c r="AH32" s="40" t="s">
        <v>96</v>
      </c>
      <c r="AI32" s="40" t="s">
        <v>101</v>
      </c>
    </row>
    <row r="33" spans="1:81" s="111" customFormat="1" ht="12" customHeight="1" x14ac:dyDescent="0.25">
      <c r="A33" s="99"/>
      <c r="B33" s="112"/>
      <c r="C33" s="112"/>
      <c r="D33" s="112"/>
      <c r="E33" s="113" t="s">
        <v>277</v>
      </c>
      <c r="F33" s="114" t="s">
        <v>278</v>
      </c>
      <c r="G33" s="102" t="s">
        <v>274</v>
      </c>
      <c r="H33" s="115" t="s">
        <v>279</v>
      </c>
      <c r="I33" s="116" t="s">
        <v>90</v>
      </c>
      <c r="J33" s="117">
        <v>44015</v>
      </c>
      <c r="K33" s="106" t="s">
        <v>280</v>
      </c>
      <c r="L33" s="107"/>
      <c r="M33" s="108">
        <v>0</v>
      </c>
      <c r="N33" s="109">
        <v>58000</v>
      </c>
      <c r="O33" s="39">
        <f t="shared" si="0"/>
        <v>58000</v>
      </c>
      <c r="P33" s="110"/>
      <c r="R33" s="106" t="s">
        <v>702</v>
      </c>
      <c r="S33" s="106"/>
      <c r="T33" s="86">
        <v>6610717</v>
      </c>
      <c r="U33" s="111" t="s">
        <v>92</v>
      </c>
      <c r="V33" s="111" t="s">
        <v>93</v>
      </c>
      <c r="W33" s="111" t="s">
        <v>95</v>
      </c>
      <c r="X33" s="111" t="s">
        <v>96</v>
      </c>
      <c r="Y33" s="111" t="s">
        <v>95</v>
      </c>
      <c r="Z33" s="111" t="s">
        <v>95</v>
      </c>
      <c r="AA33" s="111" t="s">
        <v>90</v>
      </c>
      <c r="AB33" s="111" t="s">
        <v>96</v>
      </c>
      <c r="AC33" s="111" t="s">
        <v>227</v>
      </c>
      <c r="AD33" s="111" t="s">
        <v>268</v>
      </c>
      <c r="AE33" s="111" t="s">
        <v>99</v>
      </c>
      <c r="AF33" s="111" t="s">
        <v>95</v>
      </c>
      <c r="AG33" s="111" t="s">
        <v>100</v>
      </c>
      <c r="AH33" s="111" t="s">
        <v>100</v>
      </c>
      <c r="AI33" s="111" t="s">
        <v>110</v>
      </c>
    </row>
    <row r="34" spans="1:81" s="40" customFormat="1" ht="12" customHeight="1" x14ac:dyDescent="0.25">
      <c r="A34" s="28" t="s">
        <v>281</v>
      </c>
      <c r="B34" s="59"/>
      <c r="C34" s="59" t="s">
        <v>84</v>
      </c>
      <c r="D34" s="59" t="s">
        <v>85</v>
      </c>
      <c r="E34" s="40" t="s">
        <v>282</v>
      </c>
      <c r="F34" s="62" t="s">
        <v>283</v>
      </c>
      <c r="G34" s="31" t="s">
        <v>284</v>
      </c>
      <c r="H34" s="64" t="s">
        <v>285</v>
      </c>
      <c r="I34" s="63">
        <v>44013</v>
      </c>
      <c r="J34" s="44" t="s">
        <v>90</v>
      </c>
      <c r="K34" s="35" t="s">
        <v>91</v>
      </c>
      <c r="L34" s="36"/>
      <c r="M34" s="37">
        <v>827000</v>
      </c>
      <c r="N34" s="38">
        <v>0</v>
      </c>
      <c r="O34" s="39">
        <f t="shared" si="0"/>
        <v>827000</v>
      </c>
      <c r="P34" s="39">
        <v>452000</v>
      </c>
      <c r="R34" s="35" t="s">
        <v>707</v>
      </c>
      <c r="S34" s="35"/>
      <c r="T34" s="41">
        <v>6110010</v>
      </c>
      <c r="U34" s="40" t="s">
        <v>92</v>
      </c>
      <c r="V34" s="40" t="s">
        <v>93</v>
      </c>
      <c r="W34" s="40" t="s">
        <v>108</v>
      </c>
      <c r="X34" s="40" t="s">
        <v>95</v>
      </c>
      <c r="Y34" s="40" t="s">
        <v>95</v>
      </c>
      <c r="Z34" s="40" t="s">
        <v>95</v>
      </c>
      <c r="AA34" s="40" t="s">
        <v>90</v>
      </c>
      <c r="AB34" s="40" t="s">
        <v>96</v>
      </c>
      <c r="AC34" s="40" t="s">
        <v>227</v>
      </c>
      <c r="AD34" s="40" t="s">
        <v>286</v>
      </c>
      <c r="AE34" s="40" t="s">
        <v>99</v>
      </c>
      <c r="AF34" s="40" t="s">
        <v>100</v>
      </c>
      <c r="AG34" s="40" t="s">
        <v>96</v>
      </c>
      <c r="AH34" s="40" t="s">
        <v>96</v>
      </c>
      <c r="AI34" s="40" t="s">
        <v>183</v>
      </c>
    </row>
    <row r="35" spans="1:81" s="40" customFormat="1" ht="12" customHeight="1" x14ac:dyDescent="0.25">
      <c r="A35" s="28" t="s">
        <v>287</v>
      </c>
      <c r="B35" s="59"/>
      <c r="C35" s="59" t="s">
        <v>148</v>
      </c>
      <c r="D35" s="59" t="s">
        <v>288</v>
      </c>
      <c r="E35" s="40" t="s">
        <v>289</v>
      </c>
      <c r="F35" s="62" t="s">
        <v>290</v>
      </c>
      <c r="G35" s="31" t="s">
        <v>284</v>
      </c>
      <c r="H35" s="64" t="s">
        <v>291</v>
      </c>
      <c r="I35" s="63">
        <v>44013</v>
      </c>
      <c r="J35" s="44" t="s">
        <v>90</v>
      </c>
      <c r="K35" s="35" t="s">
        <v>91</v>
      </c>
      <c r="L35" s="36"/>
      <c r="M35" s="37">
        <v>5211000</v>
      </c>
      <c r="N35" s="38">
        <v>0</v>
      </c>
      <c r="O35" s="39">
        <f t="shared" si="0"/>
        <v>5211000</v>
      </c>
      <c r="P35" s="39"/>
      <c r="R35" s="35" t="s">
        <v>707</v>
      </c>
      <c r="S35" s="35"/>
      <c r="T35" s="41">
        <v>6550020</v>
      </c>
      <c r="U35" s="40" t="s">
        <v>127</v>
      </c>
      <c r="V35" s="40" t="s">
        <v>93</v>
      </c>
      <c r="W35" s="40" t="s">
        <v>95</v>
      </c>
      <c r="X35" s="40" t="s">
        <v>95</v>
      </c>
      <c r="Y35" s="40" t="s">
        <v>95</v>
      </c>
      <c r="Z35" s="40" t="s">
        <v>95</v>
      </c>
      <c r="AA35" s="40" t="s">
        <v>90</v>
      </c>
      <c r="AB35" s="40" t="s">
        <v>95</v>
      </c>
      <c r="AC35" s="40" t="s">
        <v>90</v>
      </c>
      <c r="AD35" s="40" t="s">
        <v>90</v>
      </c>
      <c r="AE35" s="40" t="s">
        <v>90</v>
      </c>
      <c r="AF35" s="40" t="s">
        <v>90</v>
      </c>
      <c r="AG35" s="40" t="s">
        <v>96</v>
      </c>
      <c r="AH35" s="40" t="s">
        <v>96</v>
      </c>
      <c r="AI35" s="40" t="s">
        <v>101</v>
      </c>
      <c r="AK35" s="40" t="s">
        <v>96</v>
      </c>
    </row>
    <row r="36" spans="1:81" s="40" customFormat="1" ht="12" customHeight="1" x14ac:dyDescent="0.25">
      <c r="A36" s="28" t="s">
        <v>292</v>
      </c>
      <c r="B36" s="59"/>
      <c r="C36" s="59" t="s">
        <v>84</v>
      </c>
      <c r="D36" s="59" t="s">
        <v>236</v>
      </c>
      <c r="E36" s="40" t="s">
        <v>293</v>
      </c>
      <c r="F36" s="62" t="s">
        <v>290</v>
      </c>
      <c r="G36" s="31" t="s">
        <v>284</v>
      </c>
      <c r="H36" s="64" t="s">
        <v>294</v>
      </c>
      <c r="I36" s="63" t="s">
        <v>90</v>
      </c>
      <c r="J36" s="45">
        <v>44013</v>
      </c>
      <c r="K36" s="35" t="s">
        <v>280</v>
      </c>
      <c r="L36" s="36"/>
      <c r="M36" s="37">
        <v>0</v>
      </c>
      <c r="N36" s="38">
        <v>914000</v>
      </c>
      <c r="O36" s="39">
        <f t="shared" si="0"/>
        <v>914000</v>
      </c>
      <c r="P36" s="39"/>
      <c r="R36" s="35" t="s">
        <v>707</v>
      </c>
      <c r="S36" s="35"/>
      <c r="T36" s="41" t="s">
        <v>295</v>
      </c>
      <c r="U36" s="40" t="s">
        <v>121</v>
      </c>
      <c r="V36" s="40" t="s">
        <v>93</v>
      </c>
      <c r="W36" s="40" t="s">
        <v>96</v>
      </c>
      <c r="X36" s="40" t="s">
        <v>96</v>
      </c>
      <c r="Y36" s="40" t="s">
        <v>95</v>
      </c>
      <c r="Z36" s="40" t="s">
        <v>95</v>
      </c>
      <c r="AA36" s="40" t="s">
        <v>90</v>
      </c>
      <c r="AB36" s="40" t="s">
        <v>95</v>
      </c>
      <c r="AC36" s="40" t="s">
        <v>90</v>
      </c>
      <c r="AD36" s="40" t="s">
        <v>90</v>
      </c>
      <c r="AE36" s="40" t="s">
        <v>90</v>
      </c>
      <c r="AF36" s="40" t="s">
        <v>90</v>
      </c>
      <c r="AG36" s="40" t="s">
        <v>96</v>
      </c>
      <c r="AH36" s="40" t="s">
        <v>96</v>
      </c>
      <c r="AI36" s="40" t="s">
        <v>110</v>
      </c>
    </row>
    <row r="37" spans="1:81" s="40" customFormat="1" ht="12" customHeight="1" x14ac:dyDescent="0.25">
      <c r="A37" s="28" t="s">
        <v>296</v>
      </c>
      <c r="B37" s="59"/>
      <c r="C37" s="59" t="s">
        <v>148</v>
      </c>
      <c r="D37" s="59" t="s">
        <v>288</v>
      </c>
      <c r="E37" s="40" t="s">
        <v>297</v>
      </c>
      <c r="F37" s="62" t="s">
        <v>298</v>
      </c>
      <c r="G37" s="31" t="s">
        <v>299</v>
      </c>
      <c r="H37" s="64" t="s">
        <v>300</v>
      </c>
      <c r="I37" s="63">
        <v>44020</v>
      </c>
      <c r="J37" s="44" t="s">
        <v>90</v>
      </c>
      <c r="K37" s="35" t="s">
        <v>91</v>
      </c>
      <c r="L37" s="36"/>
      <c r="M37" s="37">
        <v>165000</v>
      </c>
      <c r="N37" s="38">
        <v>0</v>
      </c>
      <c r="O37" s="39">
        <f t="shared" si="0"/>
        <v>165000</v>
      </c>
      <c r="P37" s="39"/>
      <c r="R37" s="35" t="s">
        <v>707</v>
      </c>
      <c r="S37" s="35"/>
      <c r="T37" s="41">
        <v>6550020</v>
      </c>
      <c r="U37" s="40" t="s">
        <v>127</v>
      </c>
      <c r="V37" s="40" t="s">
        <v>93</v>
      </c>
      <c r="W37" s="40" t="s">
        <v>95</v>
      </c>
      <c r="X37" s="40" t="s">
        <v>95</v>
      </c>
      <c r="Y37" s="40" t="s">
        <v>95</v>
      </c>
      <c r="Z37" s="40" t="s">
        <v>95</v>
      </c>
      <c r="AA37" s="40" t="s">
        <v>90</v>
      </c>
      <c r="AB37" s="40" t="s">
        <v>95</v>
      </c>
      <c r="AC37" s="40" t="s">
        <v>90</v>
      </c>
      <c r="AD37" s="40" t="s">
        <v>90</v>
      </c>
      <c r="AE37" s="40" t="s">
        <v>90</v>
      </c>
      <c r="AF37" s="40" t="s">
        <v>90</v>
      </c>
      <c r="AG37" s="40" t="s">
        <v>90</v>
      </c>
      <c r="AH37" s="40" t="s">
        <v>90</v>
      </c>
      <c r="AI37" s="40" t="s">
        <v>101</v>
      </c>
      <c r="AK37" s="40" t="s">
        <v>96</v>
      </c>
    </row>
    <row r="38" spans="1:81" s="40" customFormat="1" ht="12" customHeight="1" x14ac:dyDescent="0.25">
      <c r="A38" s="28" t="s">
        <v>301</v>
      </c>
      <c r="B38" s="59"/>
      <c r="C38" s="59" t="s">
        <v>148</v>
      </c>
      <c r="D38" s="59" t="s">
        <v>288</v>
      </c>
      <c r="E38" s="61" t="s">
        <v>302</v>
      </c>
      <c r="F38" s="62" t="s">
        <v>303</v>
      </c>
      <c r="G38" s="31" t="s">
        <v>304</v>
      </c>
      <c r="H38" s="44" t="s">
        <v>305</v>
      </c>
      <c r="I38" s="63">
        <v>44018</v>
      </c>
      <c r="J38" s="44" t="s">
        <v>90</v>
      </c>
      <c r="K38" s="35" t="s">
        <v>91</v>
      </c>
      <c r="L38" s="36"/>
      <c r="M38" s="37">
        <v>1526000</v>
      </c>
      <c r="N38" s="38">
        <v>0</v>
      </c>
      <c r="O38" s="39">
        <f t="shared" si="0"/>
        <v>1526000</v>
      </c>
      <c r="P38" s="39"/>
      <c r="R38" s="35" t="s">
        <v>707</v>
      </c>
      <c r="S38" s="35"/>
      <c r="T38" s="41">
        <v>6550020</v>
      </c>
      <c r="U38" s="40" t="s">
        <v>127</v>
      </c>
      <c r="V38" s="40" t="s">
        <v>93</v>
      </c>
      <c r="W38" s="40" t="s">
        <v>95</v>
      </c>
      <c r="X38" s="40" t="s">
        <v>95</v>
      </c>
      <c r="Y38" s="40" t="s">
        <v>95</v>
      </c>
      <c r="Z38" s="40" t="s">
        <v>95</v>
      </c>
      <c r="AA38" s="40" t="s">
        <v>90</v>
      </c>
      <c r="AB38" s="40" t="s">
        <v>95</v>
      </c>
      <c r="AC38" s="40" t="s">
        <v>90</v>
      </c>
      <c r="AD38" s="40" t="s">
        <v>90</v>
      </c>
      <c r="AE38" s="40" t="s">
        <v>90</v>
      </c>
      <c r="AF38" s="40" t="s">
        <v>90</v>
      </c>
      <c r="AG38" s="40" t="s">
        <v>96</v>
      </c>
      <c r="AH38" s="40" t="s">
        <v>96</v>
      </c>
      <c r="AI38" s="40" t="s">
        <v>101</v>
      </c>
      <c r="AK38" s="40" t="s">
        <v>96</v>
      </c>
    </row>
    <row r="39" spans="1:81" s="40" customFormat="1" ht="12" customHeight="1" x14ac:dyDescent="0.25">
      <c r="A39" s="28" t="s">
        <v>306</v>
      </c>
      <c r="B39" s="59"/>
      <c r="C39" s="59" t="s">
        <v>148</v>
      </c>
      <c r="D39" s="59" t="s">
        <v>288</v>
      </c>
      <c r="E39" s="61" t="s">
        <v>307</v>
      </c>
      <c r="F39" s="62" t="s">
        <v>308</v>
      </c>
      <c r="G39" s="31" t="s">
        <v>274</v>
      </c>
      <c r="H39" s="44" t="s">
        <v>309</v>
      </c>
      <c r="I39" s="63">
        <v>44018</v>
      </c>
      <c r="J39" s="44" t="s">
        <v>90</v>
      </c>
      <c r="K39" s="35" t="s">
        <v>91</v>
      </c>
      <c r="L39" s="36"/>
      <c r="M39" s="37">
        <v>1526000</v>
      </c>
      <c r="N39" s="38">
        <v>0</v>
      </c>
      <c r="O39" s="39">
        <f t="shared" si="0"/>
        <v>1526000</v>
      </c>
      <c r="P39" s="39"/>
      <c r="R39" s="35" t="s">
        <v>707</v>
      </c>
      <c r="S39" s="35"/>
      <c r="T39" s="41">
        <v>6550020</v>
      </c>
      <c r="U39" s="40" t="s">
        <v>127</v>
      </c>
      <c r="V39" s="40" t="s">
        <v>93</v>
      </c>
      <c r="W39" s="40" t="s">
        <v>95</v>
      </c>
      <c r="X39" s="40" t="s">
        <v>95</v>
      </c>
      <c r="Y39" s="40" t="s">
        <v>95</v>
      </c>
      <c r="Z39" s="40" t="s">
        <v>95</v>
      </c>
      <c r="AA39" s="40" t="s">
        <v>90</v>
      </c>
      <c r="AB39" s="40" t="s">
        <v>95</v>
      </c>
      <c r="AC39" s="40" t="s">
        <v>90</v>
      </c>
      <c r="AD39" s="40" t="s">
        <v>90</v>
      </c>
      <c r="AE39" s="40" t="s">
        <v>90</v>
      </c>
      <c r="AF39" s="40" t="s">
        <v>90</v>
      </c>
      <c r="AG39" s="40" t="s">
        <v>96</v>
      </c>
      <c r="AH39" s="40" t="s">
        <v>96</v>
      </c>
      <c r="AI39" s="40" t="s">
        <v>101</v>
      </c>
      <c r="AK39" s="40" t="s">
        <v>96</v>
      </c>
    </row>
    <row r="40" spans="1:81" s="40" customFormat="1" ht="12" customHeight="1" x14ac:dyDescent="0.25">
      <c r="A40" s="28" t="s">
        <v>310</v>
      </c>
      <c r="B40" s="59"/>
      <c r="C40" s="59" t="s">
        <v>148</v>
      </c>
      <c r="D40" s="59" t="s">
        <v>288</v>
      </c>
      <c r="E40" s="61" t="s">
        <v>311</v>
      </c>
      <c r="F40" s="62" t="s">
        <v>312</v>
      </c>
      <c r="G40" s="31" t="s">
        <v>313</v>
      </c>
      <c r="H40" s="44" t="s">
        <v>314</v>
      </c>
      <c r="I40" s="63">
        <v>44020</v>
      </c>
      <c r="J40" s="44" t="s">
        <v>90</v>
      </c>
      <c r="K40" s="35" t="s">
        <v>91</v>
      </c>
      <c r="L40" s="36"/>
      <c r="M40" s="37">
        <v>1831000</v>
      </c>
      <c r="N40" s="38">
        <v>0</v>
      </c>
      <c r="O40" s="39">
        <f t="shared" si="0"/>
        <v>1831000</v>
      </c>
      <c r="P40" s="39"/>
      <c r="R40" s="35" t="s">
        <v>707</v>
      </c>
      <c r="S40" s="35"/>
      <c r="T40" s="41">
        <v>6550020</v>
      </c>
      <c r="U40" s="40" t="s">
        <v>127</v>
      </c>
      <c r="V40" s="40" t="s">
        <v>93</v>
      </c>
      <c r="W40" s="40" t="s">
        <v>95</v>
      </c>
      <c r="X40" s="40" t="s">
        <v>95</v>
      </c>
      <c r="Y40" s="40" t="s">
        <v>95</v>
      </c>
      <c r="Z40" s="40" t="s">
        <v>95</v>
      </c>
      <c r="AA40" s="40" t="s">
        <v>90</v>
      </c>
      <c r="AB40" s="40" t="s">
        <v>95</v>
      </c>
      <c r="AC40" s="40" t="s">
        <v>90</v>
      </c>
      <c r="AD40" s="40" t="s">
        <v>90</v>
      </c>
      <c r="AE40" s="40" t="s">
        <v>90</v>
      </c>
      <c r="AF40" s="40" t="s">
        <v>90</v>
      </c>
      <c r="AG40" s="40" t="s">
        <v>96</v>
      </c>
      <c r="AH40" s="40" t="s">
        <v>96</v>
      </c>
      <c r="AI40" s="40" t="s">
        <v>101</v>
      </c>
      <c r="AK40" s="40" t="s">
        <v>96</v>
      </c>
    </row>
    <row r="41" spans="1:81" s="40" customFormat="1" ht="12" customHeight="1" x14ac:dyDescent="0.25">
      <c r="A41" s="28" t="s">
        <v>315</v>
      </c>
      <c r="B41" s="59"/>
      <c r="C41" s="59" t="s">
        <v>148</v>
      </c>
      <c r="D41" s="59" t="s">
        <v>288</v>
      </c>
      <c r="E41" s="61" t="s">
        <v>316</v>
      </c>
      <c r="F41" s="62" t="s">
        <v>317</v>
      </c>
      <c r="G41" s="31" t="s">
        <v>266</v>
      </c>
      <c r="H41" s="44" t="s">
        <v>314</v>
      </c>
      <c r="I41" s="63">
        <v>44015</v>
      </c>
      <c r="J41" s="44" t="s">
        <v>90</v>
      </c>
      <c r="K41" s="35" t="s">
        <v>91</v>
      </c>
      <c r="L41" s="36"/>
      <c r="M41" s="37">
        <v>2417000</v>
      </c>
      <c r="N41" s="38">
        <v>0</v>
      </c>
      <c r="O41" s="39">
        <f t="shared" si="0"/>
        <v>2417000</v>
      </c>
      <c r="P41" s="39"/>
      <c r="R41" s="35" t="s">
        <v>707</v>
      </c>
      <c r="S41" s="35"/>
      <c r="T41" s="41">
        <v>6550020</v>
      </c>
      <c r="U41" s="40" t="s">
        <v>127</v>
      </c>
      <c r="V41" s="40" t="s">
        <v>93</v>
      </c>
      <c r="W41" s="40" t="s">
        <v>95</v>
      </c>
      <c r="X41" s="40" t="s">
        <v>95</v>
      </c>
      <c r="Y41" s="40" t="s">
        <v>95</v>
      </c>
      <c r="Z41" s="40" t="s">
        <v>95</v>
      </c>
      <c r="AA41" s="40" t="s">
        <v>90</v>
      </c>
      <c r="AB41" s="40" t="s">
        <v>95</v>
      </c>
      <c r="AC41" s="40" t="s">
        <v>90</v>
      </c>
      <c r="AD41" s="40" t="s">
        <v>90</v>
      </c>
      <c r="AE41" s="40" t="s">
        <v>90</v>
      </c>
      <c r="AF41" s="40" t="s">
        <v>90</v>
      </c>
      <c r="AG41" s="40" t="s">
        <v>96</v>
      </c>
      <c r="AH41" s="40" t="s">
        <v>96</v>
      </c>
      <c r="AI41" s="40" t="s">
        <v>101</v>
      </c>
      <c r="AK41" s="40" t="s">
        <v>96</v>
      </c>
    </row>
    <row r="42" spans="1:81" s="40" customFormat="1" ht="12" customHeight="1" x14ac:dyDescent="0.25">
      <c r="A42" s="28" t="s">
        <v>318</v>
      </c>
      <c r="B42" s="59"/>
      <c r="C42" s="59" t="s">
        <v>148</v>
      </c>
      <c r="D42" s="59" t="s">
        <v>288</v>
      </c>
      <c r="E42" s="61" t="s">
        <v>319</v>
      </c>
      <c r="F42" s="62" t="s">
        <v>320</v>
      </c>
      <c r="G42" s="31" t="s">
        <v>284</v>
      </c>
      <c r="H42" s="44" t="s">
        <v>321</v>
      </c>
      <c r="I42" s="63">
        <v>44013</v>
      </c>
      <c r="J42" s="44" t="s">
        <v>90</v>
      </c>
      <c r="K42" s="35" t="s">
        <v>91</v>
      </c>
      <c r="L42" s="36"/>
      <c r="M42" s="37">
        <v>1272000</v>
      </c>
      <c r="N42" s="38">
        <v>0</v>
      </c>
      <c r="O42" s="39">
        <f t="shared" si="0"/>
        <v>1272000</v>
      </c>
      <c r="P42" s="39"/>
      <c r="R42" s="35" t="s">
        <v>707</v>
      </c>
      <c r="S42" s="35"/>
      <c r="T42" s="41">
        <v>6550020</v>
      </c>
      <c r="U42" s="40" t="s">
        <v>127</v>
      </c>
      <c r="V42" s="40" t="s">
        <v>93</v>
      </c>
      <c r="W42" s="40" t="s">
        <v>95</v>
      </c>
      <c r="X42" s="40" t="s">
        <v>95</v>
      </c>
      <c r="Y42" s="40" t="s">
        <v>95</v>
      </c>
      <c r="Z42" s="40" t="s">
        <v>95</v>
      </c>
      <c r="AA42" s="40" t="s">
        <v>90</v>
      </c>
      <c r="AB42" s="40" t="s">
        <v>95</v>
      </c>
      <c r="AC42" s="40" t="s">
        <v>90</v>
      </c>
      <c r="AD42" s="40" t="s">
        <v>90</v>
      </c>
      <c r="AE42" s="40" t="s">
        <v>90</v>
      </c>
      <c r="AF42" s="40" t="s">
        <v>90</v>
      </c>
      <c r="AG42" s="40" t="s">
        <v>96</v>
      </c>
      <c r="AH42" s="40" t="s">
        <v>96</v>
      </c>
      <c r="AI42" s="40" t="s">
        <v>101</v>
      </c>
      <c r="AK42" s="40" t="s">
        <v>96</v>
      </c>
    </row>
    <row r="43" spans="1:81" s="40" customFormat="1" ht="12" customHeight="1" x14ac:dyDescent="0.25">
      <c r="A43" s="28" t="s">
        <v>322</v>
      </c>
      <c r="B43" s="59"/>
      <c r="C43" s="59" t="s">
        <v>148</v>
      </c>
      <c r="D43" s="59" t="s">
        <v>149</v>
      </c>
      <c r="E43" s="61" t="s">
        <v>323</v>
      </c>
      <c r="F43" s="62" t="s">
        <v>324</v>
      </c>
      <c r="G43" s="31" t="s">
        <v>284</v>
      </c>
      <c r="H43" s="44" t="s">
        <v>325</v>
      </c>
      <c r="I43" s="63">
        <v>44013</v>
      </c>
      <c r="J43" s="44" t="s">
        <v>90</v>
      </c>
      <c r="K43" s="35" t="s">
        <v>91</v>
      </c>
      <c r="L43" s="36"/>
      <c r="M43" s="37">
        <v>910000</v>
      </c>
      <c r="N43" s="38">
        <v>0</v>
      </c>
      <c r="O43" s="39">
        <f t="shared" si="0"/>
        <v>910000</v>
      </c>
      <c r="P43" s="39">
        <v>500000</v>
      </c>
      <c r="R43" s="35" t="s">
        <v>707</v>
      </c>
      <c r="S43" s="35"/>
      <c r="T43" s="41">
        <v>6610711</v>
      </c>
      <c r="U43" s="40" t="s">
        <v>92</v>
      </c>
      <c r="V43" s="40" t="s">
        <v>93</v>
      </c>
      <c r="W43" s="40" t="s">
        <v>96</v>
      </c>
      <c r="X43" s="40" t="s">
        <v>95</v>
      </c>
      <c r="Y43" s="40" t="s">
        <v>95</v>
      </c>
      <c r="Z43" s="40" t="s">
        <v>95</v>
      </c>
      <c r="AA43" s="40" t="s">
        <v>90</v>
      </c>
      <c r="AB43" s="40" t="s">
        <v>95</v>
      </c>
      <c r="AC43" s="40" t="s">
        <v>90</v>
      </c>
      <c r="AD43" s="40" t="s">
        <v>90</v>
      </c>
      <c r="AE43" s="40" t="s">
        <v>90</v>
      </c>
      <c r="AF43" s="40" t="s">
        <v>90</v>
      </c>
      <c r="AG43" s="40" t="s">
        <v>96</v>
      </c>
      <c r="AH43" s="40" t="s">
        <v>96</v>
      </c>
      <c r="AI43" s="40" t="s">
        <v>326</v>
      </c>
    </row>
    <row r="44" spans="1:81" s="40" customFormat="1" ht="12" customHeight="1" x14ac:dyDescent="0.25">
      <c r="A44" s="28" t="s">
        <v>327</v>
      </c>
      <c r="B44" s="59"/>
      <c r="C44" s="59" t="s">
        <v>162</v>
      </c>
      <c r="D44" s="59" t="s">
        <v>163</v>
      </c>
      <c r="E44" s="61" t="s">
        <v>328</v>
      </c>
      <c r="F44" s="62" t="s">
        <v>329</v>
      </c>
      <c r="G44" s="31" t="s">
        <v>284</v>
      </c>
      <c r="H44" s="44" t="s">
        <v>330</v>
      </c>
      <c r="I44" s="63">
        <v>44013</v>
      </c>
      <c r="J44" s="44" t="s">
        <v>90</v>
      </c>
      <c r="K44" s="35" t="s">
        <v>91</v>
      </c>
      <c r="L44" s="36"/>
      <c r="M44" s="37">
        <v>90000</v>
      </c>
      <c r="N44" s="38">
        <v>0</v>
      </c>
      <c r="O44" s="39">
        <f t="shared" si="0"/>
        <v>90000</v>
      </c>
      <c r="P44" s="39"/>
      <c r="R44" s="35" t="s">
        <v>707</v>
      </c>
      <c r="S44" s="35"/>
      <c r="T44" s="41">
        <v>6750010</v>
      </c>
      <c r="U44" s="40" t="s">
        <v>92</v>
      </c>
      <c r="V44" s="40" t="s">
        <v>93</v>
      </c>
      <c r="W44" s="40" t="s">
        <v>95</v>
      </c>
      <c r="X44" s="40" t="s">
        <v>95</v>
      </c>
      <c r="Y44" s="40" t="s">
        <v>95</v>
      </c>
      <c r="Z44" s="40" t="s">
        <v>95</v>
      </c>
      <c r="AA44" s="40" t="s">
        <v>90</v>
      </c>
      <c r="AB44" s="40" t="s">
        <v>95</v>
      </c>
      <c r="AC44" s="40" t="s">
        <v>90</v>
      </c>
      <c r="AD44" s="40" t="s">
        <v>90</v>
      </c>
      <c r="AE44" s="40" t="s">
        <v>90</v>
      </c>
      <c r="AF44" s="40" t="s">
        <v>90</v>
      </c>
      <c r="AG44" s="40" t="s">
        <v>96</v>
      </c>
      <c r="AH44" s="40" t="s">
        <v>96</v>
      </c>
      <c r="AI44" s="40" t="s">
        <v>101</v>
      </c>
    </row>
    <row r="45" spans="1:81" s="40" customFormat="1" ht="12" customHeight="1" x14ac:dyDescent="0.25">
      <c r="A45" s="28" t="s">
        <v>331</v>
      </c>
      <c r="B45" s="59"/>
      <c r="C45" s="59" t="s">
        <v>162</v>
      </c>
      <c r="D45" s="59" t="s">
        <v>163</v>
      </c>
      <c r="E45" s="61" t="s">
        <v>332</v>
      </c>
      <c r="F45" s="62" t="s">
        <v>333</v>
      </c>
      <c r="G45" s="31" t="s">
        <v>334</v>
      </c>
      <c r="H45" s="44" t="s">
        <v>330</v>
      </c>
      <c r="I45" s="63">
        <v>44018</v>
      </c>
      <c r="J45" s="44" t="s">
        <v>90</v>
      </c>
      <c r="K45" s="35" t="s">
        <v>91</v>
      </c>
      <c r="L45" s="36"/>
      <c r="M45" s="37">
        <v>27000</v>
      </c>
      <c r="N45" s="38">
        <v>0</v>
      </c>
      <c r="O45" s="39">
        <f t="shared" si="0"/>
        <v>27000</v>
      </c>
      <c r="P45" s="39"/>
      <c r="R45" s="35" t="s">
        <v>707</v>
      </c>
      <c r="S45" s="35"/>
      <c r="T45" s="41">
        <v>6750010</v>
      </c>
      <c r="U45" s="40" t="s">
        <v>92</v>
      </c>
      <c r="V45" s="40" t="s">
        <v>93</v>
      </c>
      <c r="W45" s="40" t="s">
        <v>95</v>
      </c>
      <c r="X45" s="40" t="s">
        <v>95</v>
      </c>
      <c r="Y45" s="40" t="s">
        <v>95</v>
      </c>
      <c r="Z45" s="40" t="s">
        <v>95</v>
      </c>
      <c r="AA45" s="40" t="s">
        <v>90</v>
      </c>
      <c r="AB45" s="40" t="s">
        <v>95</v>
      </c>
      <c r="AC45" s="40" t="s">
        <v>90</v>
      </c>
      <c r="AD45" s="40" t="s">
        <v>90</v>
      </c>
      <c r="AE45" s="40" t="s">
        <v>90</v>
      </c>
      <c r="AF45" s="40" t="s">
        <v>90</v>
      </c>
      <c r="AG45" s="40" t="s">
        <v>90</v>
      </c>
      <c r="AH45" s="40" t="s">
        <v>90</v>
      </c>
      <c r="AI45" s="40" t="s">
        <v>101</v>
      </c>
    </row>
    <row r="46" spans="1:81" s="40" customFormat="1" ht="12" customHeight="1" x14ac:dyDescent="0.25">
      <c r="A46" s="28" t="s">
        <v>335</v>
      </c>
      <c r="B46" s="59"/>
      <c r="C46" s="59" t="s">
        <v>162</v>
      </c>
      <c r="D46" s="59" t="s">
        <v>163</v>
      </c>
      <c r="E46" s="61" t="s">
        <v>336</v>
      </c>
      <c r="F46" s="62" t="s">
        <v>337</v>
      </c>
      <c r="G46" s="31" t="s">
        <v>274</v>
      </c>
      <c r="H46" s="44" t="s">
        <v>330</v>
      </c>
      <c r="I46" s="63">
        <v>44018</v>
      </c>
      <c r="J46" s="44" t="s">
        <v>90</v>
      </c>
      <c r="K46" s="35" t="s">
        <v>91</v>
      </c>
      <c r="L46" s="36"/>
      <c r="M46" s="37">
        <v>38000</v>
      </c>
      <c r="N46" s="38">
        <v>0</v>
      </c>
      <c r="O46" s="39">
        <f t="shared" si="0"/>
        <v>38000</v>
      </c>
      <c r="P46" s="39"/>
      <c r="R46" s="35" t="s">
        <v>707</v>
      </c>
      <c r="S46" s="35"/>
      <c r="T46" s="41">
        <v>6750010</v>
      </c>
      <c r="U46" s="40" t="s">
        <v>92</v>
      </c>
      <c r="V46" s="40" t="s">
        <v>93</v>
      </c>
      <c r="W46" s="40" t="s">
        <v>95</v>
      </c>
      <c r="X46" s="40" t="s">
        <v>95</v>
      </c>
      <c r="Y46" s="40" t="s">
        <v>95</v>
      </c>
      <c r="Z46" s="40" t="s">
        <v>95</v>
      </c>
      <c r="AA46" s="40" t="s">
        <v>90</v>
      </c>
      <c r="AB46" s="40" t="s">
        <v>95</v>
      </c>
      <c r="AC46" s="40" t="s">
        <v>90</v>
      </c>
      <c r="AD46" s="40" t="s">
        <v>90</v>
      </c>
      <c r="AE46" s="40" t="s">
        <v>90</v>
      </c>
      <c r="AF46" s="40" t="s">
        <v>90</v>
      </c>
      <c r="AG46" s="40" t="s">
        <v>90</v>
      </c>
      <c r="AH46" s="40" t="s">
        <v>90</v>
      </c>
      <c r="AI46" s="40" t="s">
        <v>101</v>
      </c>
    </row>
    <row r="47" spans="1:81" s="40" customFormat="1" ht="12" customHeight="1" x14ac:dyDescent="0.25">
      <c r="A47" s="28" t="s">
        <v>338</v>
      </c>
      <c r="B47" s="59"/>
      <c r="C47" s="59" t="s">
        <v>148</v>
      </c>
      <c r="D47" s="59" t="s">
        <v>339</v>
      </c>
      <c r="E47" s="61" t="s">
        <v>340</v>
      </c>
      <c r="F47" s="62" t="s">
        <v>341</v>
      </c>
      <c r="G47" s="31" t="s">
        <v>266</v>
      </c>
      <c r="H47" s="44" t="s">
        <v>342</v>
      </c>
      <c r="I47" s="45">
        <v>44015</v>
      </c>
      <c r="J47" s="44" t="s">
        <v>90</v>
      </c>
      <c r="K47" s="35" t="s">
        <v>91</v>
      </c>
      <c r="L47" s="36"/>
      <c r="M47" s="37">
        <v>382000</v>
      </c>
      <c r="N47" s="38">
        <v>0</v>
      </c>
      <c r="O47" s="39">
        <f t="shared" si="0"/>
        <v>382000</v>
      </c>
      <c r="P47" s="39">
        <v>193000</v>
      </c>
      <c r="R47" s="35" t="s">
        <v>707</v>
      </c>
      <c r="S47" s="35"/>
      <c r="T47" s="41">
        <v>6430030</v>
      </c>
      <c r="U47" s="40" t="s">
        <v>92</v>
      </c>
      <c r="V47" s="40" t="s">
        <v>93</v>
      </c>
      <c r="W47" s="40" t="s">
        <v>95</v>
      </c>
      <c r="X47" s="40" t="s">
        <v>343</v>
      </c>
      <c r="Y47" s="40" t="s">
        <v>95</v>
      </c>
      <c r="Z47" s="40" t="s">
        <v>95</v>
      </c>
      <c r="AA47" s="40" t="s">
        <v>90</v>
      </c>
      <c r="AB47" s="40" t="s">
        <v>96</v>
      </c>
      <c r="AC47" s="40" t="s">
        <v>227</v>
      </c>
      <c r="AD47" s="40" t="s">
        <v>344</v>
      </c>
      <c r="AE47" s="40" t="s">
        <v>99</v>
      </c>
      <c r="AF47" s="40" t="s">
        <v>100</v>
      </c>
      <c r="AG47" s="40" t="s">
        <v>96</v>
      </c>
      <c r="AH47" s="40" t="s">
        <v>96</v>
      </c>
      <c r="AI47" s="40" t="s">
        <v>101</v>
      </c>
    </row>
    <row r="48" spans="1:81" s="57" customFormat="1" ht="12" customHeight="1" x14ac:dyDescent="0.25">
      <c r="A48" s="46" t="s">
        <v>345</v>
      </c>
      <c r="B48" s="65"/>
      <c r="C48" s="65" t="s">
        <v>129</v>
      </c>
      <c r="D48" s="65" t="s">
        <v>130</v>
      </c>
      <c r="E48" s="66" t="s">
        <v>346</v>
      </c>
      <c r="F48" s="67" t="s">
        <v>347</v>
      </c>
      <c r="G48" s="49" t="s">
        <v>348</v>
      </c>
      <c r="H48" s="68" t="s">
        <v>349</v>
      </c>
      <c r="I48" s="69">
        <v>44027</v>
      </c>
      <c r="J48" s="69">
        <v>44027</v>
      </c>
      <c r="K48" s="52" t="s">
        <v>91</v>
      </c>
      <c r="L48" s="53"/>
      <c r="M48" s="54">
        <v>8863000</v>
      </c>
      <c r="N48" s="55">
        <v>453000</v>
      </c>
      <c r="O48" s="56">
        <f t="shared" si="0"/>
        <v>9316000</v>
      </c>
      <c r="P48" s="56">
        <v>4208000</v>
      </c>
      <c r="R48" s="52" t="s">
        <v>707</v>
      </c>
      <c r="S48" s="52"/>
      <c r="T48" s="58">
        <v>6520050</v>
      </c>
      <c r="U48" s="57" t="s">
        <v>127</v>
      </c>
      <c r="V48" s="57" t="s">
        <v>93</v>
      </c>
      <c r="W48" s="57" t="s">
        <v>96</v>
      </c>
      <c r="X48" s="57" t="s">
        <v>96</v>
      </c>
      <c r="Y48" s="57" t="s">
        <v>95</v>
      </c>
      <c r="Z48" s="57" t="s">
        <v>95</v>
      </c>
      <c r="AA48" s="57" t="s">
        <v>90</v>
      </c>
      <c r="AB48" s="57" t="s">
        <v>95</v>
      </c>
      <c r="AC48" s="57" t="s">
        <v>90</v>
      </c>
      <c r="AD48" s="57" t="s">
        <v>90</v>
      </c>
      <c r="AE48" s="57" t="s">
        <v>90</v>
      </c>
      <c r="AF48" s="57" t="s">
        <v>90</v>
      </c>
      <c r="AG48" s="57" t="s">
        <v>96</v>
      </c>
      <c r="AH48" s="57" t="s">
        <v>96</v>
      </c>
      <c r="AI48" s="57" t="s">
        <v>183</v>
      </c>
      <c r="AJ48" s="57" t="s">
        <v>95</v>
      </c>
      <c r="AK48" s="57" t="s">
        <v>95</v>
      </c>
      <c r="AL48" s="57">
        <v>2014</v>
      </c>
      <c r="AM48" s="57" t="s">
        <v>211</v>
      </c>
      <c r="AN48" s="57" t="s">
        <v>350</v>
      </c>
      <c r="AO48" s="57" t="s">
        <v>232</v>
      </c>
      <c r="AP48" s="57" t="s">
        <v>231</v>
      </c>
      <c r="AQ48" s="57" t="s">
        <v>207</v>
      </c>
      <c r="AR48" s="57" t="s">
        <v>351</v>
      </c>
      <c r="AS48" s="57" t="s">
        <v>351</v>
      </c>
      <c r="AT48" s="57" t="s">
        <v>95</v>
      </c>
      <c r="AU48" s="57" t="s">
        <v>352</v>
      </c>
      <c r="AV48" s="57" t="s">
        <v>95</v>
      </c>
      <c r="AW48" s="57" t="s">
        <v>353</v>
      </c>
      <c r="AX48" s="57">
        <v>2360</v>
      </c>
      <c r="AY48" s="57">
        <v>2</v>
      </c>
      <c r="AZ48" s="57" t="s">
        <v>354</v>
      </c>
      <c r="BA48" s="57" t="s">
        <v>96</v>
      </c>
      <c r="BB48" s="57" t="s">
        <v>90</v>
      </c>
      <c r="BC48" s="57" t="s">
        <v>95</v>
      </c>
      <c r="BD48" s="42" t="s">
        <v>217</v>
      </c>
      <c r="BE48" s="57" t="s">
        <v>96</v>
      </c>
      <c r="BF48" s="57" t="s">
        <v>96</v>
      </c>
      <c r="BG48" s="57" t="s">
        <v>96</v>
      </c>
      <c r="BH48" s="57" t="s">
        <v>95</v>
      </c>
      <c r="BI48" s="57" t="s">
        <v>90</v>
      </c>
      <c r="BJ48" s="57" t="s">
        <v>90</v>
      </c>
      <c r="BK48" s="42" t="s">
        <v>217</v>
      </c>
      <c r="BL48" s="57" t="s">
        <v>96</v>
      </c>
      <c r="BM48" s="57" t="s">
        <v>96</v>
      </c>
      <c r="BN48" s="57" t="s">
        <v>96</v>
      </c>
      <c r="BO48" s="57" t="s">
        <v>219</v>
      </c>
      <c r="BP48" s="57" t="s">
        <v>219</v>
      </c>
      <c r="BQ48" s="57" t="s">
        <v>90</v>
      </c>
      <c r="BR48" s="57" t="s">
        <v>355</v>
      </c>
      <c r="BS48" s="57" t="s">
        <v>96</v>
      </c>
      <c r="BT48" s="57" t="s">
        <v>96</v>
      </c>
      <c r="BU48" s="57" t="s">
        <v>95</v>
      </c>
      <c r="BV48" s="57" t="s">
        <v>96</v>
      </c>
      <c r="BW48" s="57" t="s">
        <v>220</v>
      </c>
      <c r="BX48" s="57" t="s">
        <v>95</v>
      </c>
      <c r="BY48" s="57" t="s">
        <v>95</v>
      </c>
      <c r="BZ48" s="57" t="s">
        <v>356</v>
      </c>
      <c r="CA48" s="57" t="s">
        <v>95</v>
      </c>
      <c r="CB48" s="57" t="s">
        <v>95</v>
      </c>
      <c r="CC48" s="57" t="s">
        <v>95</v>
      </c>
    </row>
    <row r="49" spans="1:81" s="40" customFormat="1" ht="12" customHeight="1" x14ac:dyDescent="0.25">
      <c r="A49" s="28" t="s">
        <v>357</v>
      </c>
      <c r="B49" s="59"/>
      <c r="C49" s="59" t="s">
        <v>148</v>
      </c>
      <c r="D49" s="59" t="s">
        <v>149</v>
      </c>
      <c r="E49" s="61" t="s">
        <v>358</v>
      </c>
      <c r="F49" s="62" t="s">
        <v>359</v>
      </c>
      <c r="G49" s="31" t="s">
        <v>266</v>
      </c>
      <c r="H49" s="44" t="s">
        <v>279</v>
      </c>
      <c r="I49" s="45">
        <v>44029</v>
      </c>
      <c r="J49" s="44" t="s">
        <v>90</v>
      </c>
      <c r="K49" s="35" t="s">
        <v>360</v>
      </c>
      <c r="L49" s="36"/>
      <c r="M49" s="37">
        <v>700000</v>
      </c>
      <c r="N49" s="38">
        <v>0</v>
      </c>
      <c r="O49" s="39">
        <f t="shared" si="0"/>
        <v>700000</v>
      </c>
      <c r="P49" s="39">
        <v>470000</v>
      </c>
      <c r="R49" s="35" t="s">
        <v>707</v>
      </c>
      <c r="S49" s="35"/>
      <c r="T49" s="41">
        <v>6610712</v>
      </c>
      <c r="U49" s="40" t="s">
        <v>92</v>
      </c>
      <c r="V49" s="40" t="s">
        <v>93</v>
      </c>
      <c r="W49" s="40" t="s">
        <v>96</v>
      </c>
      <c r="X49" s="40" t="s">
        <v>95</v>
      </c>
      <c r="Y49" s="40" t="s">
        <v>95</v>
      </c>
      <c r="Z49" s="40" t="s">
        <v>95</v>
      </c>
      <c r="AA49" s="40" t="s">
        <v>90</v>
      </c>
      <c r="AB49" s="40" t="s">
        <v>96</v>
      </c>
      <c r="AC49" s="40" t="s">
        <v>227</v>
      </c>
      <c r="AD49" s="40" t="s">
        <v>344</v>
      </c>
      <c r="AE49" s="40" t="s">
        <v>109</v>
      </c>
      <c r="AF49" s="40" t="s">
        <v>100</v>
      </c>
      <c r="AG49" s="40" t="s">
        <v>96</v>
      </c>
      <c r="AH49" s="40" t="s">
        <v>96</v>
      </c>
      <c r="AI49" s="40" t="s">
        <v>110</v>
      </c>
    </row>
    <row r="50" spans="1:81" s="111" customFormat="1" ht="12" customHeight="1" x14ac:dyDescent="0.25">
      <c r="A50" s="99"/>
      <c r="B50" s="112"/>
      <c r="C50" s="112"/>
      <c r="D50" s="112"/>
      <c r="E50" s="113" t="s">
        <v>361</v>
      </c>
      <c r="F50" s="114" t="s">
        <v>362</v>
      </c>
      <c r="G50" s="102" t="s">
        <v>274</v>
      </c>
      <c r="H50" s="115" t="s">
        <v>363</v>
      </c>
      <c r="I50" s="117">
        <v>44018</v>
      </c>
      <c r="J50" s="115" t="s">
        <v>90</v>
      </c>
      <c r="K50" s="106"/>
      <c r="L50" s="107"/>
      <c r="M50" s="108">
        <v>1145000</v>
      </c>
      <c r="N50" s="109">
        <v>0</v>
      </c>
      <c r="O50" s="39">
        <f t="shared" si="0"/>
        <v>1145000</v>
      </c>
      <c r="P50" s="110"/>
      <c r="R50" s="106" t="s">
        <v>702</v>
      </c>
      <c r="S50" s="106"/>
      <c r="T50" s="86">
        <v>6030010</v>
      </c>
      <c r="U50" s="111" t="s">
        <v>92</v>
      </c>
      <c r="V50" s="111" t="s">
        <v>93</v>
      </c>
      <c r="W50" s="111" t="s">
        <v>95</v>
      </c>
      <c r="X50" s="111" t="s">
        <v>95</v>
      </c>
      <c r="Y50" s="111" t="s">
        <v>95</v>
      </c>
      <c r="Z50" s="111" t="s">
        <v>95</v>
      </c>
      <c r="AA50" s="111" t="s">
        <v>90</v>
      </c>
      <c r="AB50" s="111" t="s">
        <v>95</v>
      </c>
      <c r="AC50" s="111" t="s">
        <v>90</v>
      </c>
      <c r="AD50" s="111" t="s">
        <v>90</v>
      </c>
      <c r="AE50" s="111" t="s">
        <v>90</v>
      </c>
      <c r="AF50" s="111" t="s">
        <v>90</v>
      </c>
      <c r="AG50" s="111" t="s">
        <v>95</v>
      </c>
      <c r="AH50" s="111" t="s">
        <v>95</v>
      </c>
      <c r="AI50" s="111" t="s">
        <v>110</v>
      </c>
    </row>
    <row r="51" spans="1:81" s="57" customFormat="1" ht="12" customHeight="1" x14ac:dyDescent="0.25">
      <c r="A51" s="46" t="s">
        <v>364</v>
      </c>
      <c r="B51" s="65"/>
      <c r="C51" s="65" t="s">
        <v>142</v>
      </c>
      <c r="D51" s="65" t="s">
        <v>365</v>
      </c>
      <c r="E51" s="66" t="s">
        <v>366</v>
      </c>
      <c r="F51" s="67" t="s">
        <v>367</v>
      </c>
      <c r="G51" s="49" t="s">
        <v>284</v>
      </c>
      <c r="H51" s="68" t="s">
        <v>368</v>
      </c>
      <c r="I51" s="69">
        <v>44195</v>
      </c>
      <c r="J51" s="69">
        <v>44195</v>
      </c>
      <c r="K51" s="52" t="s">
        <v>91</v>
      </c>
      <c r="L51" s="53"/>
      <c r="M51" s="54">
        <v>6387000</v>
      </c>
      <c r="N51" s="55">
        <v>501000</v>
      </c>
      <c r="O51" s="56">
        <f t="shared" si="0"/>
        <v>6888000</v>
      </c>
      <c r="P51" s="56">
        <f>1660000+622000</f>
        <v>2282000</v>
      </c>
      <c r="R51" s="52" t="s">
        <v>707</v>
      </c>
      <c r="S51" s="52"/>
      <c r="T51" s="58" t="s">
        <v>369</v>
      </c>
      <c r="U51" s="57" t="s">
        <v>370</v>
      </c>
      <c r="V51" s="57" t="s">
        <v>93</v>
      </c>
      <c r="W51" s="57" t="s">
        <v>96</v>
      </c>
      <c r="X51" s="57" t="s">
        <v>96</v>
      </c>
      <c r="Y51" s="57" t="s">
        <v>95</v>
      </c>
      <c r="Z51" s="57" t="s">
        <v>95</v>
      </c>
      <c r="AA51" s="57" t="s">
        <v>90</v>
      </c>
      <c r="AB51" s="57" t="s">
        <v>96</v>
      </c>
      <c r="AC51" s="42" t="s">
        <v>217</v>
      </c>
      <c r="AD51" s="42" t="s">
        <v>217</v>
      </c>
      <c r="AE51" s="57" t="s">
        <v>718</v>
      </c>
      <c r="AF51" s="42" t="s">
        <v>217</v>
      </c>
      <c r="AG51" s="57" t="s">
        <v>96</v>
      </c>
      <c r="AH51" s="57" t="s">
        <v>96</v>
      </c>
      <c r="AI51" s="57" t="s">
        <v>101</v>
      </c>
      <c r="AJ51" s="57" t="s">
        <v>95</v>
      </c>
      <c r="AL51" s="57" t="s">
        <v>371</v>
      </c>
      <c r="AM51" s="57" t="s">
        <v>211</v>
      </c>
      <c r="AN51" s="42" t="s">
        <v>372</v>
      </c>
      <c r="AO51" s="42" t="s">
        <v>716</v>
      </c>
      <c r="AP51" s="42" t="s">
        <v>717</v>
      </c>
      <c r="AQ51" s="57" t="s">
        <v>207</v>
      </c>
      <c r="AR51" s="57" t="s">
        <v>211</v>
      </c>
      <c r="AS51" s="57" t="s">
        <v>211</v>
      </c>
      <c r="AT51" s="57" t="s">
        <v>96</v>
      </c>
      <c r="AU51" s="57" t="s">
        <v>373</v>
      </c>
      <c r="AV51" s="57" t="s">
        <v>96</v>
      </c>
      <c r="AW51" s="57" t="s">
        <v>95</v>
      </c>
      <c r="AX51" s="57">
        <f>2150+1272</f>
        <v>3422</v>
      </c>
      <c r="AY51" s="57">
        <v>2</v>
      </c>
      <c r="AZ51" s="57" t="s">
        <v>719</v>
      </c>
      <c r="BA51" s="57" t="s">
        <v>96</v>
      </c>
      <c r="BB51" s="57" t="s">
        <v>95</v>
      </c>
      <c r="BC51" s="57" t="s">
        <v>95</v>
      </c>
      <c r="BD51" s="57" t="s">
        <v>95</v>
      </c>
      <c r="BE51" s="57" t="s">
        <v>96</v>
      </c>
      <c r="BF51" s="57" t="s">
        <v>96</v>
      </c>
      <c r="BG51" s="57" t="s">
        <v>96</v>
      </c>
      <c r="BH51" s="57" t="s">
        <v>96</v>
      </c>
      <c r="BI51" s="57">
        <v>30</v>
      </c>
      <c r="BJ51" s="57" t="s">
        <v>216</v>
      </c>
      <c r="BK51" s="57">
        <v>2</v>
      </c>
      <c r="BL51" s="57" t="s">
        <v>96</v>
      </c>
      <c r="BM51" s="57" t="s">
        <v>95</v>
      </c>
      <c r="BN51" s="57" t="s">
        <v>96</v>
      </c>
      <c r="BO51" s="57" t="s">
        <v>218</v>
      </c>
      <c r="BP51" s="57" t="s">
        <v>374</v>
      </c>
      <c r="BQ51" s="57" t="s">
        <v>374</v>
      </c>
      <c r="BR51" s="57" t="s">
        <v>218</v>
      </c>
      <c r="BS51" s="57" t="s">
        <v>96</v>
      </c>
      <c r="BT51" s="57" t="s">
        <v>96</v>
      </c>
      <c r="BU51" s="42" t="s">
        <v>217</v>
      </c>
      <c r="BV51" s="42" t="s">
        <v>217</v>
      </c>
      <c r="BW51" s="42" t="s">
        <v>217</v>
      </c>
      <c r="BX51" s="57" t="s">
        <v>95</v>
      </c>
      <c r="BY51" s="57" t="s">
        <v>95</v>
      </c>
      <c r="BZ51" s="57" t="s">
        <v>96</v>
      </c>
      <c r="CA51" s="57" t="s">
        <v>95</v>
      </c>
      <c r="CB51" s="57" t="s">
        <v>95</v>
      </c>
      <c r="CC51" s="57" t="s">
        <v>95</v>
      </c>
    </row>
    <row r="52" spans="1:81" s="40" customFormat="1" ht="12" customHeight="1" x14ac:dyDescent="0.25">
      <c r="A52" s="28" t="s">
        <v>375</v>
      </c>
      <c r="B52" s="59"/>
      <c r="C52" s="59" t="s">
        <v>148</v>
      </c>
      <c r="D52" s="59" t="s">
        <v>288</v>
      </c>
      <c r="E52" s="70" t="s">
        <v>376</v>
      </c>
      <c r="F52" s="31" t="s">
        <v>377</v>
      </c>
      <c r="G52" s="31" t="s">
        <v>274</v>
      </c>
      <c r="H52" s="64" t="s">
        <v>378</v>
      </c>
      <c r="I52" s="71">
        <v>44018</v>
      </c>
      <c r="J52" s="64" t="s">
        <v>90</v>
      </c>
      <c r="K52" s="35" t="s">
        <v>91</v>
      </c>
      <c r="L52" s="36"/>
      <c r="M52" s="37">
        <v>510000</v>
      </c>
      <c r="N52" s="38">
        <v>0</v>
      </c>
      <c r="O52" s="39">
        <f t="shared" si="0"/>
        <v>510000</v>
      </c>
      <c r="P52" s="39"/>
      <c r="R52" s="35" t="s">
        <v>707</v>
      </c>
      <c r="S52" s="35"/>
      <c r="T52" s="41">
        <v>6550010</v>
      </c>
      <c r="U52" s="40" t="s">
        <v>127</v>
      </c>
      <c r="V52" s="40" t="s">
        <v>93</v>
      </c>
      <c r="W52" s="40" t="s">
        <v>95</v>
      </c>
      <c r="X52" s="40" t="s">
        <v>95</v>
      </c>
      <c r="Y52" s="40" t="s">
        <v>95</v>
      </c>
      <c r="Z52" s="40" t="s">
        <v>95</v>
      </c>
      <c r="AA52" s="40" t="s">
        <v>90</v>
      </c>
      <c r="AB52" s="40" t="s">
        <v>95</v>
      </c>
      <c r="AC52" s="40" t="s">
        <v>90</v>
      </c>
      <c r="AD52" s="40" t="s">
        <v>90</v>
      </c>
      <c r="AE52" s="40" t="s">
        <v>90</v>
      </c>
      <c r="AF52" s="40" t="s">
        <v>90</v>
      </c>
      <c r="AG52" s="40" t="s">
        <v>90</v>
      </c>
      <c r="AH52" s="40" t="s">
        <v>90</v>
      </c>
      <c r="AI52" s="40" t="s">
        <v>101</v>
      </c>
      <c r="AK52" s="40" t="s">
        <v>96</v>
      </c>
    </row>
    <row r="53" spans="1:81" s="57" customFormat="1" ht="12" customHeight="1" x14ac:dyDescent="0.25">
      <c r="A53" s="46" t="s">
        <v>379</v>
      </c>
      <c r="B53" s="65"/>
      <c r="C53" s="65" t="s">
        <v>148</v>
      </c>
      <c r="D53" s="65" t="s">
        <v>380</v>
      </c>
      <c r="E53" s="66" t="s">
        <v>381</v>
      </c>
      <c r="F53" s="49" t="s">
        <v>382</v>
      </c>
      <c r="G53" s="49" t="s">
        <v>383</v>
      </c>
      <c r="H53" s="68" t="s">
        <v>384</v>
      </c>
      <c r="I53" s="69">
        <v>44032</v>
      </c>
      <c r="J53" s="69">
        <v>44032</v>
      </c>
      <c r="K53" s="52" t="s">
        <v>91</v>
      </c>
      <c r="L53" s="53" t="s">
        <v>385</v>
      </c>
      <c r="M53" s="54">
        <v>8196000</v>
      </c>
      <c r="N53" s="55">
        <v>830000</v>
      </c>
      <c r="O53" s="56">
        <f t="shared" si="0"/>
        <v>9026000</v>
      </c>
      <c r="P53" s="56">
        <v>22000</v>
      </c>
      <c r="R53" s="52" t="s">
        <v>707</v>
      </c>
      <c r="S53" s="52"/>
      <c r="T53" s="58" t="s">
        <v>386</v>
      </c>
      <c r="U53" s="57" t="s">
        <v>121</v>
      </c>
      <c r="V53" s="57" t="s">
        <v>93</v>
      </c>
      <c r="W53" s="57" t="s">
        <v>96</v>
      </c>
      <c r="X53" s="57" t="s">
        <v>96</v>
      </c>
      <c r="Y53" s="57" t="s">
        <v>95</v>
      </c>
      <c r="Z53" s="57" t="s">
        <v>95</v>
      </c>
      <c r="AA53" s="57" t="s">
        <v>90</v>
      </c>
      <c r="AB53" s="57" t="s">
        <v>96</v>
      </c>
      <c r="AC53" s="57" t="s">
        <v>227</v>
      </c>
      <c r="AD53" s="57" t="s">
        <v>387</v>
      </c>
      <c r="AE53" s="57" t="s">
        <v>205</v>
      </c>
      <c r="AF53" s="42" t="s">
        <v>100</v>
      </c>
      <c r="AG53" s="57" t="s">
        <v>96</v>
      </c>
      <c r="AH53" s="57" t="s">
        <v>96</v>
      </c>
      <c r="AI53" s="57" t="s">
        <v>110</v>
      </c>
      <c r="AJ53" s="57" t="s">
        <v>95</v>
      </c>
      <c r="AK53" s="42"/>
      <c r="AL53" s="57">
        <v>1980</v>
      </c>
      <c r="AM53" s="57" t="s">
        <v>229</v>
      </c>
      <c r="AN53" s="42" t="s">
        <v>388</v>
      </c>
      <c r="AO53" s="42" t="s">
        <v>217</v>
      </c>
      <c r="AP53" s="42" t="s">
        <v>217</v>
      </c>
      <c r="AQ53" s="57" t="s">
        <v>207</v>
      </c>
      <c r="AR53" s="42" t="s">
        <v>207</v>
      </c>
      <c r="AS53" s="42" t="s">
        <v>207</v>
      </c>
      <c r="AT53" s="57" t="s">
        <v>95</v>
      </c>
      <c r="AU53" s="57" t="s">
        <v>373</v>
      </c>
      <c r="AV53" s="57" t="s">
        <v>95</v>
      </c>
      <c r="AW53" s="57" t="s">
        <v>95</v>
      </c>
      <c r="AX53" s="57">
        <v>3527</v>
      </c>
      <c r="AY53" s="57">
        <v>2</v>
      </c>
      <c r="AZ53" s="57" t="s">
        <v>389</v>
      </c>
      <c r="BA53" s="57" t="s">
        <v>96</v>
      </c>
      <c r="BB53" s="57" t="s">
        <v>90</v>
      </c>
      <c r="BC53" s="57" t="s">
        <v>96</v>
      </c>
      <c r="BD53" s="57" t="s">
        <v>95</v>
      </c>
      <c r="BE53" s="57" t="s">
        <v>96</v>
      </c>
      <c r="BF53" s="57" t="s">
        <v>96</v>
      </c>
      <c r="BG53" s="57" t="s">
        <v>96</v>
      </c>
      <c r="BH53" s="57" t="s">
        <v>96</v>
      </c>
      <c r="BI53" s="57">
        <v>60</v>
      </c>
      <c r="BJ53" s="57" t="s">
        <v>216</v>
      </c>
      <c r="BK53" s="42" t="s">
        <v>217</v>
      </c>
      <c r="BL53" s="57" t="s">
        <v>96</v>
      </c>
      <c r="BM53" s="57" t="s">
        <v>96</v>
      </c>
      <c r="BN53" s="57" t="s">
        <v>96</v>
      </c>
      <c r="BO53" s="57" t="s">
        <v>218</v>
      </c>
      <c r="BP53" s="57" t="s">
        <v>218</v>
      </c>
      <c r="BQ53" s="57" t="s">
        <v>218</v>
      </c>
      <c r="BR53" s="57" t="s">
        <v>218</v>
      </c>
      <c r="BS53" s="57" t="s">
        <v>96</v>
      </c>
      <c r="BT53" s="57" t="s">
        <v>96</v>
      </c>
      <c r="BU53" s="57" t="s">
        <v>95</v>
      </c>
      <c r="BV53" s="57" t="s">
        <v>96</v>
      </c>
      <c r="BW53" s="57" t="s">
        <v>390</v>
      </c>
      <c r="BX53" s="57" t="s">
        <v>95</v>
      </c>
      <c r="BY53" s="57" t="s">
        <v>96</v>
      </c>
      <c r="BZ53" s="57" t="s">
        <v>95</v>
      </c>
      <c r="CA53" s="57" t="s">
        <v>95</v>
      </c>
      <c r="CB53" s="57" t="s">
        <v>95</v>
      </c>
      <c r="CC53" s="57" t="s">
        <v>95</v>
      </c>
    </row>
    <row r="54" spans="1:81" s="40" customFormat="1" ht="12" customHeight="1" x14ac:dyDescent="0.25">
      <c r="A54" s="28" t="s">
        <v>391</v>
      </c>
      <c r="B54" s="59"/>
      <c r="C54" s="59" t="s">
        <v>84</v>
      </c>
      <c r="D54" s="59" t="s">
        <v>392</v>
      </c>
      <c r="E54" s="61" t="s">
        <v>393</v>
      </c>
      <c r="F54" s="31" t="s">
        <v>394</v>
      </c>
      <c r="G54" s="31" t="s">
        <v>395</v>
      </c>
      <c r="H54" s="44" t="s">
        <v>396</v>
      </c>
      <c r="I54" s="45">
        <v>44029</v>
      </c>
      <c r="J54" s="45">
        <v>44029</v>
      </c>
      <c r="K54" s="35" t="s">
        <v>91</v>
      </c>
      <c r="L54" s="36"/>
      <c r="M54" s="37">
        <v>1616000</v>
      </c>
      <c r="N54" s="38">
        <v>149000</v>
      </c>
      <c r="O54" s="39">
        <f t="shared" si="0"/>
        <v>1765000</v>
      </c>
      <c r="P54" s="39">
        <v>1293000</v>
      </c>
      <c r="R54" s="35" t="s">
        <v>707</v>
      </c>
      <c r="S54" s="35"/>
      <c r="T54" s="41">
        <v>6040610</v>
      </c>
      <c r="U54" s="40" t="s">
        <v>121</v>
      </c>
      <c r="V54" s="40" t="s">
        <v>93</v>
      </c>
      <c r="W54" s="40" t="s">
        <v>397</v>
      </c>
      <c r="X54" s="40" t="s">
        <v>398</v>
      </c>
      <c r="Y54" s="40" t="s">
        <v>95</v>
      </c>
      <c r="Z54" s="40" t="s">
        <v>95</v>
      </c>
      <c r="AA54" s="40" t="s">
        <v>90</v>
      </c>
      <c r="AB54" s="40" t="s">
        <v>95</v>
      </c>
      <c r="AC54" s="40" t="s">
        <v>90</v>
      </c>
      <c r="AD54" s="40" t="s">
        <v>90</v>
      </c>
      <c r="AE54" s="40" t="s">
        <v>90</v>
      </c>
      <c r="AF54" s="40" t="s">
        <v>90</v>
      </c>
      <c r="AG54" s="40" t="s">
        <v>96</v>
      </c>
      <c r="AH54" s="40" t="s">
        <v>96</v>
      </c>
      <c r="AI54" s="40" t="s">
        <v>183</v>
      </c>
    </row>
    <row r="55" spans="1:81" s="40" customFormat="1" ht="12" customHeight="1" x14ac:dyDescent="0.25">
      <c r="A55" s="28" t="s">
        <v>399</v>
      </c>
      <c r="B55" s="59"/>
      <c r="C55" s="59" t="s">
        <v>148</v>
      </c>
      <c r="D55" s="59" t="s">
        <v>149</v>
      </c>
      <c r="E55" s="61" t="s">
        <v>400</v>
      </c>
      <c r="F55" s="31" t="s">
        <v>401</v>
      </c>
      <c r="G55" s="31" t="s">
        <v>348</v>
      </c>
      <c r="H55" s="44" t="s">
        <v>402</v>
      </c>
      <c r="I55" s="45">
        <v>44081</v>
      </c>
      <c r="J55" s="44" t="s">
        <v>90</v>
      </c>
      <c r="K55" s="35" t="s">
        <v>91</v>
      </c>
      <c r="L55" s="36"/>
      <c r="M55" s="37">
        <v>1589000</v>
      </c>
      <c r="N55" s="38">
        <v>0</v>
      </c>
      <c r="O55" s="39">
        <f t="shared" si="0"/>
        <v>1589000</v>
      </c>
      <c r="P55" s="39">
        <v>631000</v>
      </c>
      <c r="R55" s="35" t="s">
        <v>707</v>
      </c>
      <c r="S55" s="35"/>
      <c r="T55" s="41">
        <v>6520014</v>
      </c>
      <c r="U55" s="40" t="s">
        <v>92</v>
      </c>
      <c r="V55" s="40" t="s">
        <v>93</v>
      </c>
      <c r="W55" s="40" t="s">
        <v>96</v>
      </c>
      <c r="X55" s="40" t="s">
        <v>96</v>
      </c>
      <c r="Y55" s="40" t="s">
        <v>95</v>
      </c>
      <c r="Z55" s="40" t="s">
        <v>95</v>
      </c>
      <c r="AA55" s="40" t="s">
        <v>90</v>
      </c>
      <c r="AB55" s="40" t="s">
        <v>95</v>
      </c>
      <c r="AC55" s="40" t="s">
        <v>90</v>
      </c>
      <c r="AD55" s="40" t="s">
        <v>90</v>
      </c>
      <c r="AE55" s="40" t="s">
        <v>90</v>
      </c>
      <c r="AF55" s="40" t="s">
        <v>90</v>
      </c>
      <c r="AG55" s="40" t="s">
        <v>96</v>
      </c>
      <c r="AH55" s="40" t="s">
        <v>96</v>
      </c>
      <c r="AI55" s="40" t="s">
        <v>403</v>
      </c>
    </row>
    <row r="56" spans="1:81" s="40" customFormat="1" ht="12" customHeight="1" x14ac:dyDescent="0.25">
      <c r="A56" s="28" t="s">
        <v>404</v>
      </c>
      <c r="B56" s="59"/>
      <c r="C56" s="59" t="s">
        <v>148</v>
      </c>
      <c r="D56" s="59" t="s">
        <v>149</v>
      </c>
      <c r="E56" s="72" t="s">
        <v>405</v>
      </c>
      <c r="F56" s="31" t="s">
        <v>406</v>
      </c>
      <c r="G56" s="31" t="s">
        <v>383</v>
      </c>
      <c r="H56" s="44" t="s">
        <v>407</v>
      </c>
      <c r="I56" s="45">
        <v>44025</v>
      </c>
      <c r="J56" s="45">
        <v>44025</v>
      </c>
      <c r="K56" s="35" t="s">
        <v>91</v>
      </c>
      <c r="L56" s="36"/>
      <c r="M56" s="37">
        <v>4162000</v>
      </c>
      <c r="N56" s="38">
        <v>213000</v>
      </c>
      <c r="O56" s="39">
        <f t="shared" si="0"/>
        <v>4375000</v>
      </c>
      <c r="P56" s="39">
        <v>1342000</v>
      </c>
      <c r="R56" s="35" t="s">
        <v>707</v>
      </c>
      <c r="S56" s="35"/>
      <c r="T56" s="41">
        <v>6520015</v>
      </c>
      <c r="U56" s="40" t="s">
        <v>92</v>
      </c>
      <c r="V56" s="40" t="s">
        <v>93</v>
      </c>
      <c r="W56" s="40" t="s">
        <v>96</v>
      </c>
      <c r="X56" s="40" t="s">
        <v>96</v>
      </c>
      <c r="Y56" s="40" t="s">
        <v>95</v>
      </c>
      <c r="Z56" s="40" t="s">
        <v>95</v>
      </c>
      <c r="AA56" s="40" t="s">
        <v>90</v>
      </c>
      <c r="AB56" s="40" t="s">
        <v>95</v>
      </c>
      <c r="AC56" s="40" t="s">
        <v>90</v>
      </c>
      <c r="AD56" s="40" t="s">
        <v>90</v>
      </c>
      <c r="AE56" s="40" t="s">
        <v>90</v>
      </c>
      <c r="AF56" s="40" t="s">
        <v>90</v>
      </c>
      <c r="AG56" s="40" t="s">
        <v>96</v>
      </c>
      <c r="AH56" s="40" t="s">
        <v>96</v>
      </c>
      <c r="AI56" s="40" t="s">
        <v>101</v>
      </c>
    </row>
    <row r="57" spans="1:81" s="111" customFormat="1" ht="12" customHeight="1" x14ac:dyDescent="0.25">
      <c r="A57" s="99" t="s">
        <v>408</v>
      </c>
      <c r="B57" s="112"/>
      <c r="C57" s="112" t="s">
        <v>148</v>
      </c>
      <c r="D57" s="112" t="s">
        <v>409</v>
      </c>
      <c r="E57" s="132" t="s">
        <v>410</v>
      </c>
      <c r="F57" s="102" t="s">
        <v>411</v>
      </c>
      <c r="G57" s="102" t="s">
        <v>239</v>
      </c>
      <c r="H57" s="115" t="s">
        <v>412</v>
      </c>
      <c r="I57" s="117">
        <v>44034</v>
      </c>
      <c r="J57" s="117">
        <v>44034</v>
      </c>
      <c r="K57" s="106" t="s">
        <v>91</v>
      </c>
      <c r="L57" s="107" t="s">
        <v>710</v>
      </c>
      <c r="M57" s="108">
        <v>3305000</v>
      </c>
      <c r="N57" s="109">
        <v>128000</v>
      </c>
      <c r="O57" s="39">
        <f t="shared" si="0"/>
        <v>3433000</v>
      </c>
      <c r="P57" s="110">
        <v>568000</v>
      </c>
      <c r="R57" s="106" t="s">
        <v>707</v>
      </c>
      <c r="S57" s="106"/>
      <c r="T57" s="86">
        <v>6520016</v>
      </c>
      <c r="U57" s="111" t="s">
        <v>92</v>
      </c>
      <c r="V57" s="111" t="s">
        <v>93</v>
      </c>
      <c r="W57" s="111" t="s">
        <v>96</v>
      </c>
      <c r="X57" s="111" t="s">
        <v>96</v>
      </c>
      <c r="Y57" s="111" t="s">
        <v>95</v>
      </c>
      <c r="Z57" s="111" t="s">
        <v>95</v>
      </c>
      <c r="AA57" s="111" t="s">
        <v>90</v>
      </c>
      <c r="AB57" s="111" t="s">
        <v>95</v>
      </c>
      <c r="AC57" s="111" t="s">
        <v>90</v>
      </c>
      <c r="AD57" s="111" t="s">
        <v>90</v>
      </c>
      <c r="AE57" s="111" t="s">
        <v>90</v>
      </c>
      <c r="AF57" s="111" t="s">
        <v>90</v>
      </c>
      <c r="AG57" s="111" t="s">
        <v>96</v>
      </c>
      <c r="AH57" s="111" t="s">
        <v>96</v>
      </c>
      <c r="AI57" s="111" t="s">
        <v>413</v>
      </c>
    </row>
    <row r="58" spans="1:81" s="40" customFormat="1" ht="12" customHeight="1" x14ac:dyDescent="0.25">
      <c r="A58" s="28"/>
      <c r="B58" s="59"/>
      <c r="C58" s="59" t="s">
        <v>129</v>
      </c>
      <c r="D58" s="59" t="s">
        <v>130</v>
      </c>
      <c r="E58" s="61" t="s">
        <v>414</v>
      </c>
      <c r="F58" s="31" t="s">
        <v>415</v>
      </c>
      <c r="G58" s="31" t="s">
        <v>395</v>
      </c>
      <c r="H58" s="44" t="s">
        <v>416</v>
      </c>
      <c r="I58" s="45">
        <v>44029</v>
      </c>
      <c r="J58" s="44" t="s">
        <v>90</v>
      </c>
      <c r="K58" s="35"/>
      <c r="L58" s="36"/>
      <c r="M58" s="37">
        <v>1862000</v>
      </c>
      <c r="N58" s="38">
        <v>0</v>
      </c>
      <c r="O58" s="39">
        <f t="shared" si="0"/>
        <v>1862000</v>
      </c>
      <c r="P58" s="39"/>
      <c r="R58" s="35" t="s">
        <v>703</v>
      </c>
      <c r="S58" s="35"/>
      <c r="T58" s="86">
        <v>6520030</v>
      </c>
      <c r="U58" s="40" t="s">
        <v>92</v>
      </c>
      <c r="V58" s="40" t="s">
        <v>93</v>
      </c>
      <c r="X58" s="40" t="s">
        <v>95</v>
      </c>
      <c r="Y58" s="40" t="s">
        <v>95</v>
      </c>
      <c r="Z58" s="40" t="s">
        <v>95</v>
      </c>
      <c r="AA58" s="40" t="s">
        <v>90</v>
      </c>
      <c r="AB58" s="40" t="s">
        <v>96</v>
      </c>
      <c r="AC58" s="40" t="s">
        <v>417</v>
      </c>
      <c r="AD58" s="40" t="s">
        <v>418</v>
      </c>
      <c r="AE58" s="40" t="s">
        <v>419</v>
      </c>
      <c r="AF58" s="40" t="s">
        <v>420</v>
      </c>
      <c r="AG58" s="40" t="s">
        <v>421</v>
      </c>
    </row>
    <row r="59" spans="1:81" s="40" customFormat="1" ht="12" customHeight="1" x14ac:dyDescent="0.25">
      <c r="A59" s="28" t="s">
        <v>422</v>
      </c>
      <c r="B59" s="59"/>
      <c r="C59" s="59" t="s">
        <v>148</v>
      </c>
      <c r="D59" s="59" t="s">
        <v>339</v>
      </c>
      <c r="E59" s="61" t="s">
        <v>423</v>
      </c>
      <c r="F59" s="31" t="s">
        <v>424</v>
      </c>
      <c r="G59" s="31" t="s">
        <v>348</v>
      </c>
      <c r="H59" s="44" t="s">
        <v>342</v>
      </c>
      <c r="I59" s="45">
        <v>44027</v>
      </c>
      <c r="J59" s="44" t="s">
        <v>90</v>
      </c>
      <c r="K59" s="35" t="s">
        <v>91</v>
      </c>
      <c r="L59" s="36"/>
      <c r="M59" s="37">
        <v>306000</v>
      </c>
      <c r="N59" s="38">
        <v>0</v>
      </c>
      <c r="O59" s="39">
        <f t="shared" si="0"/>
        <v>306000</v>
      </c>
      <c r="P59" s="39">
        <v>181000</v>
      </c>
      <c r="R59" s="35" t="s">
        <v>707</v>
      </c>
      <c r="S59" s="35"/>
      <c r="T59" s="41">
        <v>6430030</v>
      </c>
      <c r="U59" s="40" t="s">
        <v>92</v>
      </c>
      <c r="V59" s="40" t="s">
        <v>93</v>
      </c>
      <c r="W59" s="40" t="s">
        <v>95</v>
      </c>
      <c r="X59" s="40" t="s">
        <v>95</v>
      </c>
      <c r="Y59" s="40" t="s">
        <v>95</v>
      </c>
      <c r="Z59" s="40" t="s">
        <v>95</v>
      </c>
      <c r="AA59" s="40" t="s">
        <v>90</v>
      </c>
      <c r="AB59" s="40" t="s">
        <v>95</v>
      </c>
      <c r="AC59" s="40" t="s">
        <v>90</v>
      </c>
      <c r="AD59" s="40" t="s">
        <v>90</v>
      </c>
      <c r="AE59" s="40" t="s">
        <v>90</v>
      </c>
      <c r="AF59" s="40" t="s">
        <v>90</v>
      </c>
      <c r="AG59" s="40" t="s">
        <v>96</v>
      </c>
      <c r="AH59" s="40" t="s">
        <v>96</v>
      </c>
      <c r="AI59" s="40" t="s">
        <v>101</v>
      </c>
    </row>
    <row r="60" spans="1:81" s="40" customFormat="1" ht="12" customHeight="1" x14ac:dyDescent="0.25">
      <c r="A60" s="28" t="s">
        <v>425</v>
      </c>
      <c r="B60" s="59"/>
      <c r="C60" s="59" t="s">
        <v>84</v>
      </c>
      <c r="D60" s="59" t="s">
        <v>85</v>
      </c>
      <c r="E60" s="61" t="s">
        <v>426</v>
      </c>
      <c r="F60" s="31" t="s">
        <v>427</v>
      </c>
      <c r="G60" s="31" t="s">
        <v>383</v>
      </c>
      <c r="H60" s="44" t="s">
        <v>428</v>
      </c>
      <c r="I60" s="45">
        <v>44034</v>
      </c>
      <c r="J60" s="44" t="s">
        <v>90</v>
      </c>
      <c r="K60" s="35" t="s">
        <v>91</v>
      </c>
      <c r="L60" s="36"/>
      <c r="M60" s="37">
        <v>1272000</v>
      </c>
      <c r="N60" s="38">
        <v>0</v>
      </c>
      <c r="O60" s="39">
        <f t="shared" si="0"/>
        <v>1272000</v>
      </c>
      <c r="P60" s="39"/>
      <c r="R60" s="35" t="s">
        <v>707</v>
      </c>
      <c r="S60" s="35"/>
      <c r="T60" s="41">
        <v>6110010</v>
      </c>
      <c r="U60" s="40" t="s">
        <v>92</v>
      </c>
      <c r="V60" s="40" t="s">
        <v>93</v>
      </c>
      <c r="W60" s="40" t="s">
        <v>397</v>
      </c>
      <c r="X60" s="40" t="s">
        <v>95</v>
      </c>
      <c r="Y60" s="40" t="s">
        <v>95</v>
      </c>
      <c r="Z60" s="40" t="s">
        <v>95</v>
      </c>
      <c r="AA60" s="40" t="s">
        <v>90</v>
      </c>
      <c r="AB60" s="40" t="s">
        <v>95</v>
      </c>
      <c r="AC60" s="40" t="s">
        <v>90</v>
      </c>
      <c r="AD60" s="40" t="s">
        <v>90</v>
      </c>
      <c r="AE60" s="40" t="s">
        <v>90</v>
      </c>
      <c r="AF60" s="40" t="s">
        <v>90</v>
      </c>
      <c r="AG60" s="40" t="s">
        <v>96</v>
      </c>
      <c r="AH60" s="40" t="s">
        <v>95</v>
      </c>
      <c r="AI60" s="40" t="s">
        <v>101</v>
      </c>
    </row>
    <row r="61" spans="1:81" s="40" customFormat="1" ht="12" customHeight="1" x14ac:dyDescent="0.25">
      <c r="A61" s="28" t="s">
        <v>429</v>
      </c>
      <c r="B61" s="59"/>
      <c r="C61" s="59" t="s">
        <v>148</v>
      </c>
      <c r="D61" s="59" t="s">
        <v>288</v>
      </c>
      <c r="E61" s="61" t="s">
        <v>430</v>
      </c>
      <c r="F61" s="31" t="s">
        <v>431</v>
      </c>
      <c r="G61" s="31" t="s">
        <v>348</v>
      </c>
      <c r="H61" s="44" t="s">
        <v>432</v>
      </c>
      <c r="I61" s="45">
        <v>44029</v>
      </c>
      <c r="J61" s="44" t="s">
        <v>90</v>
      </c>
      <c r="K61" s="35" t="s">
        <v>91</v>
      </c>
      <c r="L61" s="36"/>
      <c r="M61" s="37">
        <v>1083000</v>
      </c>
      <c r="N61" s="38">
        <v>0</v>
      </c>
      <c r="O61" s="39">
        <f t="shared" si="0"/>
        <v>1083000</v>
      </c>
      <c r="P61" s="39"/>
      <c r="R61" s="35" t="s">
        <v>707</v>
      </c>
      <c r="S61" s="35"/>
      <c r="T61" s="41">
        <v>6550020</v>
      </c>
      <c r="U61" s="40" t="s">
        <v>127</v>
      </c>
      <c r="V61" s="40" t="s">
        <v>93</v>
      </c>
      <c r="W61" s="40" t="s">
        <v>95</v>
      </c>
      <c r="X61" s="40" t="s">
        <v>95</v>
      </c>
      <c r="Y61" s="40" t="s">
        <v>95</v>
      </c>
      <c r="Z61" s="40" t="s">
        <v>95</v>
      </c>
      <c r="AA61" s="40" t="s">
        <v>90</v>
      </c>
      <c r="AB61" s="40" t="s">
        <v>95</v>
      </c>
      <c r="AC61" s="40" t="s">
        <v>90</v>
      </c>
      <c r="AD61" s="40" t="s">
        <v>90</v>
      </c>
      <c r="AE61" s="40" t="s">
        <v>90</v>
      </c>
      <c r="AF61" s="40" t="s">
        <v>90</v>
      </c>
      <c r="AG61" s="40" t="s">
        <v>96</v>
      </c>
      <c r="AH61" s="40" t="s">
        <v>96</v>
      </c>
      <c r="AI61" s="40" t="s">
        <v>101</v>
      </c>
      <c r="AK61" s="40" t="s">
        <v>96</v>
      </c>
    </row>
    <row r="62" spans="1:81" s="40" customFormat="1" ht="12" customHeight="1" x14ac:dyDescent="0.25">
      <c r="A62" s="28" t="s">
        <v>433</v>
      </c>
      <c r="B62" s="59"/>
      <c r="C62" s="59" t="s">
        <v>148</v>
      </c>
      <c r="D62" s="59" t="s">
        <v>288</v>
      </c>
      <c r="E62" s="61" t="s">
        <v>434</v>
      </c>
      <c r="F62" s="31" t="s">
        <v>435</v>
      </c>
      <c r="G62" s="31" t="s">
        <v>239</v>
      </c>
      <c r="H62" s="44" t="s">
        <v>436</v>
      </c>
      <c r="I62" s="45">
        <v>44034</v>
      </c>
      <c r="J62" s="44" t="s">
        <v>90</v>
      </c>
      <c r="K62" s="35" t="s">
        <v>280</v>
      </c>
      <c r="L62" s="36"/>
      <c r="M62" s="37">
        <v>205000</v>
      </c>
      <c r="N62" s="38">
        <v>0</v>
      </c>
      <c r="O62" s="39">
        <f t="shared" si="0"/>
        <v>205000</v>
      </c>
      <c r="P62" s="39"/>
      <c r="R62" s="35" t="s">
        <v>707</v>
      </c>
      <c r="S62" s="35"/>
      <c r="T62" s="86">
        <v>6550020</v>
      </c>
      <c r="U62" s="40" t="s">
        <v>127</v>
      </c>
      <c r="V62" s="40" t="s">
        <v>93</v>
      </c>
      <c r="W62" s="40" t="s">
        <v>95</v>
      </c>
      <c r="X62" s="40" t="s">
        <v>95</v>
      </c>
      <c r="Y62" s="40" t="s">
        <v>95</v>
      </c>
      <c r="Z62" s="40" t="s">
        <v>95</v>
      </c>
      <c r="AA62" s="40" t="s">
        <v>90</v>
      </c>
      <c r="AB62" s="40" t="s">
        <v>95</v>
      </c>
      <c r="AC62" s="40" t="s">
        <v>90</v>
      </c>
      <c r="AD62" s="40" t="s">
        <v>90</v>
      </c>
      <c r="AE62" s="40" t="s">
        <v>90</v>
      </c>
      <c r="AF62" s="40" t="s">
        <v>90</v>
      </c>
      <c r="AG62" s="40" t="s">
        <v>90</v>
      </c>
      <c r="AH62" s="40" t="s">
        <v>90</v>
      </c>
      <c r="AI62" s="40" t="s">
        <v>101</v>
      </c>
      <c r="AK62" s="40" t="s">
        <v>96</v>
      </c>
    </row>
    <row r="63" spans="1:81" s="111" customFormat="1" ht="12" customHeight="1" x14ac:dyDescent="0.25">
      <c r="A63" s="99"/>
      <c r="B63" s="112"/>
      <c r="C63" s="112"/>
      <c r="D63" s="112"/>
      <c r="E63" s="113" t="s">
        <v>437</v>
      </c>
      <c r="F63" s="102" t="s">
        <v>438</v>
      </c>
      <c r="G63" s="102" t="s">
        <v>439</v>
      </c>
      <c r="H63" s="115" t="s">
        <v>432</v>
      </c>
      <c r="I63" s="117">
        <v>44036</v>
      </c>
      <c r="J63" s="115" t="s">
        <v>90</v>
      </c>
      <c r="K63" s="106"/>
      <c r="L63" s="107" t="s">
        <v>440</v>
      </c>
      <c r="M63" s="108">
        <v>1190000</v>
      </c>
      <c r="N63" s="109">
        <v>0</v>
      </c>
      <c r="O63" s="39">
        <f t="shared" si="0"/>
        <v>1190000</v>
      </c>
      <c r="P63" s="110"/>
      <c r="R63" s="106" t="s">
        <v>706</v>
      </c>
      <c r="S63" s="106"/>
      <c r="T63" s="86">
        <v>6550013</v>
      </c>
      <c r="U63" s="111" t="s">
        <v>127</v>
      </c>
      <c r="V63" s="111" t="s">
        <v>93</v>
      </c>
      <c r="W63" s="111" t="s">
        <v>95</v>
      </c>
      <c r="X63" s="111" t="s">
        <v>95</v>
      </c>
      <c r="Y63" s="111" t="s">
        <v>95</v>
      </c>
      <c r="Z63" s="111" t="s">
        <v>95</v>
      </c>
      <c r="AA63" s="111" t="s">
        <v>95</v>
      </c>
      <c r="AB63" s="111" t="s">
        <v>95</v>
      </c>
      <c r="AC63" s="111" t="s">
        <v>90</v>
      </c>
      <c r="AD63" s="111" t="s">
        <v>90</v>
      </c>
      <c r="AE63" s="111" t="s">
        <v>90</v>
      </c>
      <c r="AF63" s="111" t="s">
        <v>90</v>
      </c>
    </row>
    <row r="64" spans="1:81" s="57" customFormat="1" ht="12" customHeight="1" x14ac:dyDescent="0.25">
      <c r="A64" s="46" t="s">
        <v>441</v>
      </c>
      <c r="B64" s="65"/>
      <c r="C64" s="65" t="s">
        <v>148</v>
      </c>
      <c r="D64" s="65" t="s">
        <v>288</v>
      </c>
      <c r="E64" s="66" t="s">
        <v>442</v>
      </c>
      <c r="F64" s="49" t="s">
        <v>443</v>
      </c>
      <c r="G64" s="49" t="s">
        <v>383</v>
      </c>
      <c r="H64" s="68" t="s">
        <v>432</v>
      </c>
      <c r="I64" s="69">
        <v>43887</v>
      </c>
      <c r="J64" s="68" t="s">
        <v>90</v>
      </c>
      <c r="K64" s="52" t="s">
        <v>91</v>
      </c>
      <c r="L64" s="53"/>
      <c r="M64" s="54">
        <v>9911000</v>
      </c>
      <c r="N64" s="55">
        <v>0</v>
      </c>
      <c r="O64" s="56">
        <f t="shared" si="0"/>
        <v>9911000</v>
      </c>
      <c r="P64" s="56"/>
      <c r="R64" s="52" t="s">
        <v>707</v>
      </c>
      <c r="S64" s="52"/>
      <c r="T64" s="58">
        <v>6550020</v>
      </c>
      <c r="U64" s="57" t="s">
        <v>127</v>
      </c>
      <c r="V64" s="57" t="s">
        <v>93</v>
      </c>
      <c r="W64" s="57" t="s">
        <v>95</v>
      </c>
      <c r="X64" s="57" t="s">
        <v>95</v>
      </c>
      <c r="Y64" s="57" t="s">
        <v>95</v>
      </c>
      <c r="Z64" s="57" t="s">
        <v>95</v>
      </c>
      <c r="AA64" s="57" t="s">
        <v>90</v>
      </c>
      <c r="AB64" s="57" t="s">
        <v>95</v>
      </c>
      <c r="AC64" s="57" t="s">
        <v>90</v>
      </c>
      <c r="AD64" s="57" t="s">
        <v>90</v>
      </c>
      <c r="AE64" s="57" t="s">
        <v>90</v>
      </c>
      <c r="AF64" s="57" t="s">
        <v>90</v>
      </c>
      <c r="AG64" s="57" t="s">
        <v>96</v>
      </c>
      <c r="AH64" s="57" t="s">
        <v>96</v>
      </c>
      <c r="AI64" s="57" t="s">
        <v>101</v>
      </c>
      <c r="AJ64" s="57" t="s">
        <v>95</v>
      </c>
      <c r="AL64" s="57">
        <v>1400</v>
      </c>
      <c r="AM64" s="57" t="s">
        <v>444</v>
      </c>
      <c r="AN64" s="57" t="s">
        <v>445</v>
      </c>
      <c r="AO64" s="57" t="s">
        <v>446</v>
      </c>
      <c r="AP64" s="57" t="s">
        <v>446</v>
      </c>
      <c r="AQ64" s="57" t="s">
        <v>229</v>
      </c>
      <c r="AR64" s="57" t="s">
        <v>229</v>
      </c>
      <c r="AS64" s="57" t="s">
        <v>229</v>
      </c>
      <c r="AT64" s="57" t="s">
        <v>95</v>
      </c>
      <c r="AU64" s="57" t="s">
        <v>373</v>
      </c>
      <c r="AV64" s="57" t="s">
        <v>96</v>
      </c>
      <c r="AW64" s="57" t="s">
        <v>95</v>
      </c>
      <c r="AX64" s="57">
        <v>160</v>
      </c>
      <c r="AY64" s="57">
        <v>3</v>
      </c>
      <c r="AZ64" s="57" t="s">
        <v>447</v>
      </c>
      <c r="BA64" s="57" t="s">
        <v>95</v>
      </c>
      <c r="BB64" s="57" t="s">
        <v>95</v>
      </c>
      <c r="BC64" s="57" t="s">
        <v>96</v>
      </c>
      <c r="BD64" s="57" t="s">
        <v>95</v>
      </c>
      <c r="BE64" s="57" t="s">
        <v>96</v>
      </c>
      <c r="BF64" s="57" t="s">
        <v>95</v>
      </c>
      <c r="BG64" s="57" t="s">
        <v>96</v>
      </c>
      <c r="BH64" s="57" t="s">
        <v>95</v>
      </c>
      <c r="BI64" s="57" t="s">
        <v>90</v>
      </c>
      <c r="BJ64" s="57" t="s">
        <v>90</v>
      </c>
      <c r="BK64" s="42" t="s">
        <v>217</v>
      </c>
      <c r="BL64" s="57" t="s">
        <v>95</v>
      </c>
      <c r="BM64" s="57" t="s">
        <v>95</v>
      </c>
      <c r="BN64" s="57" t="s">
        <v>95</v>
      </c>
      <c r="BO64" s="57" t="s">
        <v>90</v>
      </c>
      <c r="BP64" s="57" t="s">
        <v>90</v>
      </c>
      <c r="BQ64" s="57" t="s">
        <v>90</v>
      </c>
      <c r="BR64" s="57" t="s">
        <v>448</v>
      </c>
      <c r="BS64" s="57" t="s">
        <v>96</v>
      </c>
      <c r="BT64" s="57" t="s">
        <v>95</v>
      </c>
      <c r="BU64" s="57" t="s">
        <v>95</v>
      </c>
      <c r="BV64" s="57" t="s">
        <v>90</v>
      </c>
      <c r="BW64" s="57" t="s">
        <v>90</v>
      </c>
      <c r="BX64" s="57" t="s">
        <v>95</v>
      </c>
      <c r="BY64" s="57" t="s">
        <v>95</v>
      </c>
      <c r="BZ64" s="57" t="s">
        <v>95</v>
      </c>
      <c r="CA64" s="57" t="s">
        <v>95</v>
      </c>
      <c r="CB64" s="57" t="s">
        <v>95</v>
      </c>
      <c r="CC64" s="57" t="s">
        <v>95</v>
      </c>
    </row>
    <row r="65" spans="1:41" s="40" customFormat="1" ht="12" customHeight="1" x14ac:dyDescent="0.25">
      <c r="A65" s="28" t="s">
        <v>449</v>
      </c>
      <c r="B65" s="59"/>
      <c r="C65" s="59" t="s">
        <v>148</v>
      </c>
      <c r="D65" s="59" t="s">
        <v>288</v>
      </c>
      <c r="E65" s="61" t="s">
        <v>450</v>
      </c>
      <c r="F65" s="31" t="s">
        <v>451</v>
      </c>
      <c r="G65" s="31" t="s">
        <v>452</v>
      </c>
      <c r="H65" s="44" t="s">
        <v>453</v>
      </c>
      <c r="I65" s="45">
        <v>44029</v>
      </c>
      <c r="J65" s="44" t="s">
        <v>90</v>
      </c>
      <c r="K65" s="35" t="s">
        <v>91</v>
      </c>
      <c r="L65" s="36"/>
      <c r="M65" s="37">
        <v>523000</v>
      </c>
      <c r="N65" s="38">
        <v>0</v>
      </c>
      <c r="O65" s="39">
        <f t="shared" si="0"/>
        <v>523000</v>
      </c>
      <c r="P65" s="39"/>
      <c r="R65" s="35" t="s">
        <v>704</v>
      </c>
      <c r="S65" s="35"/>
      <c r="T65" s="86">
        <v>6550020</v>
      </c>
      <c r="U65" s="40" t="s">
        <v>127</v>
      </c>
      <c r="V65" s="40" t="s">
        <v>93</v>
      </c>
      <c r="W65" s="40" t="s">
        <v>95</v>
      </c>
      <c r="X65" s="40" t="s">
        <v>95</v>
      </c>
      <c r="Y65" s="40" t="s">
        <v>95</v>
      </c>
      <c r="Z65" s="40" t="s">
        <v>95</v>
      </c>
      <c r="AA65" s="40" t="s">
        <v>90</v>
      </c>
      <c r="AB65" s="40" t="s">
        <v>95</v>
      </c>
      <c r="AC65" s="40" t="s">
        <v>90</v>
      </c>
      <c r="AD65" s="40" t="s">
        <v>90</v>
      </c>
      <c r="AE65" s="40" t="s">
        <v>90</v>
      </c>
      <c r="AF65" s="40" t="s">
        <v>90</v>
      </c>
      <c r="AG65" s="40" t="s">
        <v>454</v>
      </c>
      <c r="AH65" s="40" t="s">
        <v>454</v>
      </c>
      <c r="AI65" s="40" t="s">
        <v>101</v>
      </c>
      <c r="AK65" s="40" t="s">
        <v>96</v>
      </c>
    </row>
    <row r="66" spans="1:41" s="40" customFormat="1" ht="12" customHeight="1" x14ac:dyDescent="0.25">
      <c r="A66" s="28" t="s">
        <v>455</v>
      </c>
      <c r="B66" s="59"/>
      <c r="C66" s="59" t="s">
        <v>162</v>
      </c>
      <c r="D66" s="59" t="s">
        <v>163</v>
      </c>
      <c r="E66" s="61" t="s">
        <v>456</v>
      </c>
      <c r="F66" s="31" t="s">
        <v>457</v>
      </c>
      <c r="G66" s="31" t="s">
        <v>383</v>
      </c>
      <c r="H66" s="44" t="s">
        <v>458</v>
      </c>
      <c r="I66" s="45">
        <v>44020</v>
      </c>
      <c r="J66" s="45">
        <v>44020</v>
      </c>
      <c r="K66" s="35" t="s">
        <v>91</v>
      </c>
      <c r="L66" s="36"/>
      <c r="M66" s="37">
        <v>90000</v>
      </c>
      <c r="N66" s="38">
        <v>28000</v>
      </c>
      <c r="O66" s="39">
        <f t="shared" si="0"/>
        <v>118000</v>
      </c>
      <c r="P66" s="39">
        <v>15000</v>
      </c>
      <c r="R66" s="35" t="s">
        <v>707</v>
      </c>
      <c r="S66" s="35"/>
      <c r="T66" s="41">
        <v>6750010</v>
      </c>
      <c r="U66" s="40" t="s">
        <v>92</v>
      </c>
      <c r="V66" s="40" t="s">
        <v>93</v>
      </c>
      <c r="W66" s="40" t="s">
        <v>95</v>
      </c>
      <c r="X66" s="40" t="s">
        <v>95</v>
      </c>
      <c r="Y66" s="40" t="s">
        <v>95</v>
      </c>
      <c r="Z66" s="40" t="s">
        <v>95</v>
      </c>
      <c r="AA66" s="40" t="s">
        <v>90</v>
      </c>
      <c r="AB66" s="40" t="s">
        <v>95</v>
      </c>
      <c r="AC66" s="40" t="s">
        <v>90</v>
      </c>
      <c r="AD66" s="40" t="s">
        <v>90</v>
      </c>
      <c r="AE66" s="40" t="s">
        <v>90</v>
      </c>
      <c r="AF66" s="40" t="s">
        <v>90</v>
      </c>
      <c r="AG66" s="40" t="s">
        <v>96</v>
      </c>
      <c r="AH66" s="40" t="s">
        <v>96</v>
      </c>
      <c r="AI66" s="40" t="s">
        <v>101</v>
      </c>
    </row>
    <row r="67" spans="1:41" s="40" customFormat="1" ht="12" customHeight="1" x14ac:dyDescent="0.25">
      <c r="A67" s="28" t="s">
        <v>459</v>
      </c>
      <c r="B67" s="59"/>
      <c r="C67" s="59" t="s">
        <v>148</v>
      </c>
      <c r="D67" s="59" t="s">
        <v>288</v>
      </c>
      <c r="E67" s="70" t="s">
        <v>460</v>
      </c>
      <c r="F67" s="31" t="s">
        <v>461</v>
      </c>
      <c r="G67" s="31" t="s">
        <v>383</v>
      </c>
      <c r="H67" s="64" t="s">
        <v>462</v>
      </c>
      <c r="I67" s="71">
        <v>43887</v>
      </c>
      <c r="J67" s="64" t="s">
        <v>90</v>
      </c>
      <c r="K67" s="35" t="s">
        <v>91</v>
      </c>
      <c r="L67" s="36"/>
      <c r="M67" s="37">
        <v>1685000</v>
      </c>
      <c r="N67" s="38">
        <v>0</v>
      </c>
      <c r="O67" s="39">
        <f t="shared" si="0"/>
        <v>1685000</v>
      </c>
      <c r="P67" s="39">
        <v>304000</v>
      </c>
      <c r="R67" s="35" t="s">
        <v>707</v>
      </c>
      <c r="S67" s="35"/>
      <c r="T67" s="41">
        <v>6550012</v>
      </c>
      <c r="U67" s="40" t="s">
        <v>127</v>
      </c>
      <c r="V67" s="40" t="s">
        <v>93</v>
      </c>
      <c r="W67" s="40" t="s">
        <v>96</v>
      </c>
      <c r="X67" s="40" t="s">
        <v>96</v>
      </c>
      <c r="Y67" s="40" t="s">
        <v>95</v>
      </c>
      <c r="Z67" s="40" t="s">
        <v>95</v>
      </c>
      <c r="AA67" s="40" t="s">
        <v>90</v>
      </c>
      <c r="AB67" s="40" t="s">
        <v>95</v>
      </c>
      <c r="AC67" s="40" t="s">
        <v>90</v>
      </c>
      <c r="AD67" s="40" t="s">
        <v>90</v>
      </c>
      <c r="AE67" s="40" t="s">
        <v>90</v>
      </c>
      <c r="AF67" s="40" t="s">
        <v>90</v>
      </c>
      <c r="AG67" s="40" t="s">
        <v>96</v>
      </c>
      <c r="AH67" s="40" t="s">
        <v>96</v>
      </c>
      <c r="AI67" s="40" t="s">
        <v>110</v>
      </c>
      <c r="AK67" s="40" t="s">
        <v>96</v>
      </c>
    </row>
    <row r="68" spans="1:41" s="40" customFormat="1" ht="12" customHeight="1" x14ac:dyDescent="0.25">
      <c r="A68" s="28" t="s">
        <v>463</v>
      </c>
      <c r="B68" s="59"/>
      <c r="C68" s="59" t="s">
        <v>148</v>
      </c>
      <c r="D68" s="59" t="s">
        <v>288</v>
      </c>
      <c r="E68" s="70" t="s">
        <v>464</v>
      </c>
      <c r="F68" s="31" t="s">
        <v>443</v>
      </c>
      <c r="G68" s="31" t="s">
        <v>383</v>
      </c>
      <c r="H68" s="64" t="s">
        <v>465</v>
      </c>
      <c r="I68" s="71">
        <v>43887</v>
      </c>
      <c r="J68" s="64" t="s">
        <v>90</v>
      </c>
      <c r="K68" s="35" t="s">
        <v>91</v>
      </c>
      <c r="L68" s="36"/>
      <c r="M68" s="37">
        <v>1145000</v>
      </c>
      <c r="N68" s="38">
        <v>0</v>
      </c>
      <c r="O68" s="39">
        <f t="shared" si="0"/>
        <v>1145000</v>
      </c>
      <c r="P68" s="39">
        <v>155000</v>
      </c>
      <c r="R68" s="35" t="s">
        <v>707</v>
      </c>
      <c r="S68" s="35"/>
      <c r="T68" s="86">
        <v>6550011</v>
      </c>
      <c r="U68" s="40" t="s">
        <v>127</v>
      </c>
      <c r="V68" s="40" t="s">
        <v>93</v>
      </c>
      <c r="W68" s="40" t="s">
        <v>95</v>
      </c>
      <c r="X68" s="40" t="s">
        <v>96</v>
      </c>
      <c r="Y68" s="40" t="s">
        <v>95</v>
      </c>
      <c r="Z68" s="40" t="s">
        <v>95</v>
      </c>
      <c r="AA68" s="40" t="s">
        <v>90</v>
      </c>
      <c r="AB68" s="40" t="s">
        <v>95</v>
      </c>
      <c r="AC68" s="40" t="s">
        <v>90</v>
      </c>
      <c r="AD68" s="40" t="s">
        <v>90</v>
      </c>
      <c r="AE68" s="40" t="s">
        <v>90</v>
      </c>
      <c r="AF68" s="40" t="s">
        <v>90</v>
      </c>
      <c r="AG68" s="40" t="s">
        <v>96</v>
      </c>
      <c r="AH68" s="40" t="s">
        <v>95</v>
      </c>
      <c r="AI68" s="40" t="s">
        <v>101</v>
      </c>
      <c r="AK68" s="40" t="s">
        <v>96</v>
      </c>
    </row>
    <row r="69" spans="1:41" s="40" customFormat="1" ht="12" customHeight="1" x14ac:dyDescent="0.25">
      <c r="A69" s="28" t="s">
        <v>466</v>
      </c>
      <c r="B69" s="59"/>
      <c r="C69" s="59" t="s">
        <v>129</v>
      </c>
      <c r="D69" s="59" t="s">
        <v>130</v>
      </c>
      <c r="E69" s="70" t="s">
        <v>467</v>
      </c>
      <c r="F69" s="31" t="s">
        <v>468</v>
      </c>
      <c r="G69" s="31" t="s">
        <v>395</v>
      </c>
      <c r="H69" s="64" t="s">
        <v>469</v>
      </c>
      <c r="I69" s="71">
        <v>44029</v>
      </c>
      <c r="J69" s="71">
        <v>44029</v>
      </c>
      <c r="K69" s="35" t="s">
        <v>91</v>
      </c>
      <c r="L69" s="36"/>
      <c r="M69" s="37">
        <v>4829000</v>
      </c>
      <c r="N69" s="38">
        <v>219000</v>
      </c>
      <c r="O69" s="39">
        <f t="shared" si="0"/>
        <v>5048000</v>
      </c>
      <c r="P69" s="39">
        <v>1235000</v>
      </c>
      <c r="R69" s="35" t="s">
        <v>707</v>
      </c>
      <c r="S69" s="35"/>
      <c r="T69" s="41">
        <v>6520017</v>
      </c>
      <c r="U69" s="40" t="s">
        <v>92</v>
      </c>
      <c r="V69" s="40" t="s">
        <v>93</v>
      </c>
      <c r="W69" s="40" t="s">
        <v>96</v>
      </c>
      <c r="X69" s="40" t="s">
        <v>96</v>
      </c>
      <c r="Y69" s="40" t="s">
        <v>95</v>
      </c>
      <c r="Z69" s="40" t="s">
        <v>95</v>
      </c>
      <c r="AA69" s="40" t="s">
        <v>90</v>
      </c>
      <c r="AB69" s="40" t="s">
        <v>95</v>
      </c>
      <c r="AC69" s="40" t="s">
        <v>90</v>
      </c>
      <c r="AD69" s="40" t="s">
        <v>90</v>
      </c>
      <c r="AE69" s="40" t="s">
        <v>90</v>
      </c>
      <c r="AF69" s="40" t="s">
        <v>90</v>
      </c>
      <c r="AG69" s="40" t="s">
        <v>96</v>
      </c>
      <c r="AH69" s="40" t="s">
        <v>96</v>
      </c>
      <c r="AI69" s="40" t="s">
        <v>470</v>
      </c>
    </row>
    <row r="70" spans="1:41" s="40" customFormat="1" ht="12" customHeight="1" x14ac:dyDescent="0.25">
      <c r="A70" s="28" t="s">
        <v>471</v>
      </c>
      <c r="B70" s="59"/>
      <c r="C70" s="59" t="s">
        <v>84</v>
      </c>
      <c r="D70" s="59" t="s">
        <v>117</v>
      </c>
      <c r="E70" s="70" t="s">
        <v>472</v>
      </c>
      <c r="F70" s="31" t="s">
        <v>394</v>
      </c>
      <c r="G70" s="31" t="s">
        <v>395</v>
      </c>
      <c r="H70" s="64" t="s">
        <v>473</v>
      </c>
      <c r="I70" s="71">
        <v>44029</v>
      </c>
      <c r="J70" s="71">
        <v>44029</v>
      </c>
      <c r="K70" s="35" t="s">
        <v>91</v>
      </c>
      <c r="L70" s="36"/>
      <c r="M70" s="37">
        <v>427000</v>
      </c>
      <c r="N70" s="38">
        <v>52000</v>
      </c>
      <c r="O70" s="39">
        <f t="shared" si="0"/>
        <v>479000</v>
      </c>
      <c r="P70" s="39">
        <v>1171000</v>
      </c>
      <c r="R70" s="35" t="s">
        <v>707</v>
      </c>
      <c r="S70" s="35"/>
      <c r="T70" s="41">
        <v>6730020</v>
      </c>
      <c r="U70" s="40" t="s">
        <v>121</v>
      </c>
      <c r="V70" s="40" t="s">
        <v>93</v>
      </c>
      <c r="W70" s="40" t="s">
        <v>96</v>
      </c>
      <c r="X70" s="40" t="s">
        <v>95</v>
      </c>
      <c r="Y70" s="40" t="s">
        <v>95</v>
      </c>
      <c r="Z70" s="40" t="s">
        <v>95</v>
      </c>
      <c r="AA70" s="40" t="s">
        <v>90</v>
      </c>
      <c r="AB70" s="40" t="s">
        <v>95</v>
      </c>
      <c r="AC70" s="40" t="s">
        <v>90</v>
      </c>
      <c r="AD70" s="40" t="s">
        <v>90</v>
      </c>
      <c r="AE70" s="40" t="s">
        <v>90</v>
      </c>
      <c r="AF70" s="40" t="s">
        <v>90</v>
      </c>
      <c r="AG70" s="40" t="s">
        <v>96</v>
      </c>
      <c r="AH70" s="40" t="s">
        <v>96</v>
      </c>
      <c r="AI70" s="40" t="s">
        <v>110</v>
      </c>
      <c r="AJ70" s="40" t="s">
        <v>95</v>
      </c>
      <c r="AN70" s="40" t="s">
        <v>474</v>
      </c>
      <c r="AO70" s="40" t="s">
        <v>475</v>
      </c>
    </row>
    <row r="71" spans="1:41" s="111" customFormat="1" ht="12" customHeight="1" x14ac:dyDescent="0.25">
      <c r="A71" s="99"/>
      <c r="B71" s="112"/>
      <c r="C71" s="112"/>
      <c r="D71" s="112"/>
      <c r="E71" s="130" t="s">
        <v>476</v>
      </c>
      <c r="F71" s="102" t="s">
        <v>477</v>
      </c>
      <c r="G71" s="102" t="s">
        <v>383</v>
      </c>
      <c r="H71" s="122" t="s">
        <v>478</v>
      </c>
      <c r="I71" s="131">
        <v>44027</v>
      </c>
      <c r="J71" s="122" t="s">
        <v>90</v>
      </c>
      <c r="K71" s="106"/>
      <c r="L71" s="107" t="s">
        <v>479</v>
      </c>
      <c r="M71" s="108">
        <v>764000</v>
      </c>
      <c r="N71" s="109">
        <v>0</v>
      </c>
      <c r="O71" s="39">
        <f t="shared" si="0"/>
        <v>764000</v>
      </c>
      <c r="P71" s="110"/>
      <c r="R71" s="106" t="s">
        <v>706</v>
      </c>
      <c r="S71" s="106"/>
      <c r="T71" s="86">
        <v>6550013</v>
      </c>
      <c r="U71" s="111" t="s">
        <v>127</v>
      </c>
      <c r="V71" s="111" t="s">
        <v>93</v>
      </c>
      <c r="W71" s="111" t="s">
        <v>95</v>
      </c>
      <c r="X71" s="111" t="s">
        <v>95</v>
      </c>
      <c r="Y71" s="111" t="s">
        <v>95</v>
      </c>
      <c r="Z71" s="111" t="s">
        <v>95</v>
      </c>
      <c r="AA71" s="111" t="s">
        <v>90</v>
      </c>
      <c r="AB71" s="111" t="s">
        <v>95</v>
      </c>
      <c r="AC71" s="111" t="s">
        <v>90</v>
      </c>
      <c r="AD71" s="111" t="s">
        <v>90</v>
      </c>
      <c r="AE71" s="111" t="s">
        <v>90</v>
      </c>
      <c r="AF71" s="111" t="s">
        <v>90</v>
      </c>
    </row>
    <row r="72" spans="1:41" s="111" customFormat="1" ht="12" customHeight="1" x14ac:dyDescent="0.25">
      <c r="A72" s="99"/>
      <c r="B72" s="112"/>
      <c r="C72" s="112"/>
      <c r="D72" s="112"/>
      <c r="E72" s="130" t="s">
        <v>480</v>
      </c>
      <c r="F72" s="102" t="s">
        <v>477</v>
      </c>
      <c r="G72" s="102" t="s">
        <v>383</v>
      </c>
      <c r="H72" s="122" t="s">
        <v>481</v>
      </c>
      <c r="I72" s="131">
        <v>44027</v>
      </c>
      <c r="J72" s="122" t="s">
        <v>90</v>
      </c>
      <c r="K72" s="106"/>
      <c r="L72" s="107" t="s">
        <v>479</v>
      </c>
      <c r="M72" s="108">
        <v>401000</v>
      </c>
      <c r="N72" s="109">
        <v>0</v>
      </c>
      <c r="O72" s="39">
        <f t="shared" ref="O72:O118" si="1">M72+N72</f>
        <v>401000</v>
      </c>
      <c r="P72" s="110"/>
      <c r="R72" s="106" t="s">
        <v>706</v>
      </c>
      <c r="S72" s="106"/>
      <c r="T72" s="86">
        <v>6550013</v>
      </c>
      <c r="U72" s="111" t="s">
        <v>127</v>
      </c>
      <c r="V72" s="111" t="s">
        <v>93</v>
      </c>
      <c r="W72" s="111" t="s">
        <v>95</v>
      </c>
      <c r="X72" s="111" t="s">
        <v>95</v>
      </c>
      <c r="Y72" s="111" t="s">
        <v>95</v>
      </c>
      <c r="Z72" s="111" t="s">
        <v>95</v>
      </c>
      <c r="AA72" s="111" t="s">
        <v>90</v>
      </c>
      <c r="AB72" s="111" t="s">
        <v>95</v>
      </c>
      <c r="AC72" s="111" t="s">
        <v>90</v>
      </c>
      <c r="AD72" s="111" t="s">
        <v>90</v>
      </c>
      <c r="AE72" s="111" t="s">
        <v>90</v>
      </c>
      <c r="AF72" s="111" t="s">
        <v>90</v>
      </c>
    </row>
    <row r="73" spans="1:41" s="40" customFormat="1" ht="12" customHeight="1" x14ac:dyDescent="0.35">
      <c r="A73" s="28" t="s">
        <v>482</v>
      </c>
      <c r="B73" s="29"/>
      <c r="C73" s="29" t="s">
        <v>148</v>
      </c>
      <c r="D73" s="29" t="s">
        <v>288</v>
      </c>
      <c r="E73" s="30" t="s">
        <v>483</v>
      </c>
      <c r="F73" s="31" t="s">
        <v>484</v>
      </c>
      <c r="G73" s="31" t="s">
        <v>395</v>
      </c>
      <c r="H73" s="32" t="s">
        <v>485</v>
      </c>
      <c r="I73" s="33">
        <v>44029</v>
      </c>
      <c r="J73" s="34" t="s">
        <v>90</v>
      </c>
      <c r="K73" s="35" t="s">
        <v>91</v>
      </c>
      <c r="L73" s="36"/>
      <c r="M73" s="37">
        <v>306000</v>
      </c>
      <c r="N73" s="38">
        <v>0</v>
      </c>
      <c r="O73" s="39">
        <f t="shared" si="1"/>
        <v>306000</v>
      </c>
      <c r="P73" s="39">
        <v>10000</v>
      </c>
      <c r="R73" s="35" t="s">
        <v>707</v>
      </c>
      <c r="S73" s="35"/>
      <c r="T73" s="41">
        <v>6550020</v>
      </c>
      <c r="U73" s="40" t="s">
        <v>127</v>
      </c>
      <c r="V73" s="40" t="s">
        <v>93</v>
      </c>
      <c r="W73" s="40" t="s">
        <v>95</v>
      </c>
      <c r="X73" s="40" t="s">
        <v>95</v>
      </c>
      <c r="Y73" s="40" t="s">
        <v>95</v>
      </c>
      <c r="Z73" s="40" t="s">
        <v>95</v>
      </c>
      <c r="AA73" s="40" t="s">
        <v>90</v>
      </c>
      <c r="AB73" s="40" t="s">
        <v>95</v>
      </c>
      <c r="AC73" s="40" t="s">
        <v>90</v>
      </c>
      <c r="AD73" s="40" t="s">
        <v>90</v>
      </c>
      <c r="AE73" s="40" t="s">
        <v>90</v>
      </c>
      <c r="AF73" s="40" t="s">
        <v>90</v>
      </c>
      <c r="AG73" s="40" t="s">
        <v>96</v>
      </c>
      <c r="AH73" s="40" t="s">
        <v>95</v>
      </c>
      <c r="AI73" s="40" t="s">
        <v>110</v>
      </c>
      <c r="AK73" s="40" t="s">
        <v>96</v>
      </c>
    </row>
    <row r="74" spans="1:41" s="84" customFormat="1" ht="12" customHeight="1" x14ac:dyDescent="0.35">
      <c r="E74" s="75" t="s">
        <v>693</v>
      </c>
      <c r="F74" s="76" t="s">
        <v>692</v>
      </c>
      <c r="G74" s="76" t="s">
        <v>383</v>
      </c>
      <c r="H74" s="78" t="s">
        <v>691</v>
      </c>
      <c r="I74" s="77" t="s">
        <v>90</v>
      </c>
      <c r="J74" s="78" t="s">
        <v>90</v>
      </c>
      <c r="K74" s="80" t="s">
        <v>35</v>
      </c>
      <c r="L74" s="98" t="s">
        <v>714</v>
      </c>
      <c r="M74" s="81">
        <v>91000</v>
      </c>
      <c r="N74" s="82">
        <v>0</v>
      </c>
      <c r="O74" s="83">
        <f t="shared" si="1"/>
        <v>91000</v>
      </c>
      <c r="R74" s="84" t="s">
        <v>707</v>
      </c>
      <c r="T74" s="84">
        <v>6030010</v>
      </c>
      <c r="U74" s="84" t="s">
        <v>92</v>
      </c>
      <c r="W74" s="84" t="s">
        <v>95</v>
      </c>
      <c r="X74" s="84" t="s">
        <v>95</v>
      </c>
      <c r="Y74" s="84" t="s">
        <v>95</v>
      </c>
      <c r="Z74" s="84" t="s">
        <v>95</v>
      </c>
      <c r="AA74" s="84" t="s">
        <v>90</v>
      </c>
      <c r="AB74" s="84" t="s">
        <v>95</v>
      </c>
      <c r="AC74" s="84" t="s">
        <v>90</v>
      </c>
      <c r="AD74" s="84" t="s">
        <v>90</v>
      </c>
      <c r="AE74" s="84" t="s">
        <v>90</v>
      </c>
      <c r="AF74" s="84" t="s">
        <v>601</v>
      </c>
      <c r="AG74" s="84" t="s">
        <v>95</v>
      </c>
      <c r="AH74" s="84" t="s">
        <v>95</v>
      </c>
      <c r="AI74" s="84" t="s">
        <v>420</v>
      </c>
      <c r="AJ74" s="84" t="s">
        <v>96</v>
      </c>
    </row>
    <row r="75" spans="1:41" s="84" customFormat="1" ht="12" customHeight="1" x14ac:dyDescent="0.35">
      <c r="E75" s="75" t="s">
        <v>690</v>
      </c>
      <c r="F75" s="76" t="s">
        <v>689</v>
      </c>
      <c r="G75" s="76" t="s">
        <v>105</v>
      </c>
      <c r="H75" s="78" t="s">
        <v>688</v>
      </c>
      <c r="I75" s="77" t="s">
        <v>90</v>
      </c>
      <c r="J75" s="78" t="s">
        <v>90</v>
      </c>
      <c r="K75" s="80" t="s">
        <v>687</v>
      </c>
      <c r="L75" s="98" t="s">
        <v>714</v>
      </c>
      <c r="M75" s="81">
        <v>796000</v>
      </c>
      <c r="N75" s="82">
        <v>0</v>
      </c>
      <c r="O75" s="83">
        <f t="shared" si="1"/>
        <v>796000</v>
      </c>
      <c r="R75" s="84" t="s">
        <v>707</v>
      </c>
      <c r="T75" s="84">
        <v>6030010</v>
      </c>
      <c r="U75" s="84" t="s">
        <v>92</v>
      </c>
      <c r="W75" s="84" t="s">
        <v>95</v>
      </c>
      <c r="X75" s="84" t="s">
        <v>95</v>
      </c>
      <c r="Y75" s="84" t="s">
        <v>95</v>
      </c>
      <c r="Z75" s="84" t="s">
        <v>96</v>
      </c>
      <c r="AA75" s="84" t="s">
        <v>715</v>
      </c>
      <c r="AB75" s="84" t="s">
        <v>95</v>
      </c>
      <c r="AC75" s="84" t="s">
        <v>90</v>
      </c>
      <c r="AD75" s="84" t="s">
        <v>90</v>
      </c>
      <c r="AE75" s="84" t="s">
        <v>90</v>
      </c>
      <c r="AF75" s="84" t="s">
        <v>90</v>
      </c>
      <c r="AG75" s="84" t="s">
        <v>95</v>
      </c>
      <c r="AH75" s="84" t="s">
        <v>95</v>
      </c>
      <c r="AI75" s="84" t="s">
        <v>95</v>
      </c>
      <c r="AJ75" s="84" t="s">
        <v>96</v>
      </c>
    </row>
    <row r="76" spans="1:41" s="40" customFormat="1" ht="12" customHeight="1" x14ac:dyDescent="0.35">
      <c r="A76" s="28" t="s">
        <v>486</v>
      </c>
      <c r="B76" s="29"/>
      <c r="C76" s="29" t="s">
        <v>148</v>
      </c>
      <c r="D76" s="29" t="s">
        <v>339</v>
      </c>
      <c r="E76" s="30" t="s">
        <v>487</v>
      </c>
      <c r="F76" s="31" t="s">
        <v>488</v>
      </c>
      <c r="G76" s="31" t="s">
        <v>88</v>
      </c>
      <c r="H76" s="32" t="s">
        <v>489</v>
      </c>
      <c r="I76" s="33" t="s">
        <v>90</v>
      </c>
      <c r="J76" s="34" t="s">
        <v>90</v>
      </c>
      <c r="K76" s="35" t="s">
        <v>490</v>
      </c>
      <c r="L76" s="36" t="s">
        <v>721</v>
      </c>
      <c r="M76" s="37"/>
      <c r="N76" s="38">
        <v>229000</v>
      </c>
      <c r="O76" s="39">
        <f t="shared" si="1"/>
        <v>229000</v>
      </c>
      <c r="P76" s="39"/>
      <c r="R76" s="35" t="s">
        <v>707</v>
      </c>
      <c r="S76" s="35"/>
      <c r="T76" s="86">
        <v>6610211</v>
      </c>
      <c r="U76" s="40" t="s">
        <v>127</v>
      </c>
      <c r="V76" s="40" t="s">
        <v>93</v>
      </c>
      <c r="W76" s="40" t="s">
        <v>711</v>
      </c>
      <c r="X76" s="40" t="s">
        <v>100</v>
      </c>
      <c r="Y76" s="40" t="s">
        <v>95</v>
      </c>
      <c r="Z76" s="40" t="s">
        <v>95</v>
      </c>
      <c r="AA76" s="40" t="s">
        <v>90</v>
      </c>
      <c r="AB76" s="40" t="s">
        <v>95</v>
      </c>
      <c r="AC76" s="40" t="s">
        <v>90</v>
      </c>
      <c r="AD76" s="40" t="s">
        <v>90</v>
      </c>
      <c r="AE76" s="40" t="s">
        <v>90</v>
      </c>
      <c r="AF76" s="40" t="s">
        <v>90</v>
      </c>
      <c r="AG76" s="40" t="s">
        <v>96</v>
      </c>
      <c r="AH76" s="40" t="s">
        <v>96</v>
      </c>
      <c r="AI76" s="40" t="s">
        <v>712</v>
      </c>
    </row>
    <row r="77" spans="1:41" s="40" customFormat="1" ht="12" customHeight="1" x14ac:dyDescent="0.35">
      <c r="A77" s="28" t="s">
        <v>492</v>
      </c>
      <c r="B77" s="29"/>
      <c r="C77" s="29" t="s">
        <v>148</v>
      </c>
      <c r="D77" s="29" t="s">
        <v>339</v>
      </c>
      <c r="E77" s="30" t="s">
        <v>493</v>
      </c>
      <c r="F77" s="31" t="s">
        <v>494</v>
      </c>
      <c r="G77" s="31" t="s">
        <v>452</v>
      </c>
      <c r="H77" s="32" t="s">
        <v>489</v>
      </c>
      <c r="I77" s="33" t="s">
        <v>90</v>
      </c>
      <c r="J77" s="34" t="s">
        <v>90</v>
      </c>
      <c r="K77" s="35" t="s">
        <v>490</v>
      </c>
      <c r="L77" s="36" t="s">
        <v>722</v>
      </c>
      <c r="M77" s="37"/>
      <c r="N77" s="38">
        <v>146000</v>
      </c>
      <c r="O77" s="39">
        <f t="shared" si="1"/>
        <v>146000</v>
      </c>
      <c r="P77" s="39"/>
      <c r="R77" s="35" t="s">
        <v>707</v>
      </c>
      <c r="S77" s="35"/>
      <c r="T77" s="86">
        <v>6610211</v>
      </c>
      <c r="U77" s="40" t="s">
        <v>127</v>
      </c>
      <c r="V77" s="40" t="s">
        <v>93</v>
      </c>
      <c r="W77" s="40" t="s">
        <v>711</v>
      </c>
      <c r="X77" s="40" t="s">
        <v>100</v>
      </c>
      <c r="Y77" s="40" t="s">
        <v>95</v>
      </c>
      <c r="Z77" s="40" t="s">
        <v>95</v>
      </c>
      <c r="AA77" s="40" t="s">
        <v>90</v>
      </c>
      <c r="AB77" s="40" t="s">
        <v>95</v>
      </c>
      <c r="AC77" s="40" t="s">
        <v>90</v>
      </c>
      <c r="AD77" s="40" t="s">
        <v>90</v>
      </c>
      <c r="AE77" s="40" t="s">
        <v>90</v>
      </c>
      <c r="AF77" s="40" t="s">
        <v>90</v>
      </c>
      <c r="AG77" s="40" t="s">
        <v>96</v>
      </c>
      <c r="AH77" s="40" t="s">
        <v>96</v>
      </c>
      <c r="AI77" s="40" t="s">
        <v>110</v>
      </c>
    </row>
    <row r="78" spans="1:41" s="40" customFormat="1" ht="12" customHeight="1" x14ac:dyDescent="0.35">
      <c r="A78" s="28" t="s">
        <v>495</v>
      </c>
      <c r="B78" s="29"/>
      <c r="C78" s="29" t="s">
        <v>148</v>
      </c>
      <c r="D78" s="29" t="s">
        <v>339</v>
      </c>
      <c r="E78" s="30" t="s">
        <v>496</v>
      </c>
      <c r="F78" s="31" t="s">
        <v>497</v>
      </c>
      <c r="G78" s="31" t="s">
        <v>284</v>
      </c>
      <c r="H78" s="32" t="s">
        <v>489</v>
      </c>
      <c r="I78" s="33" t="s">
        <v>90</v>
      </c>
      <c r="J78" s="34" t="s">
        <v>90</v>
      </c>
      <c r="K78" s="35" t="s">
        <v>490</v>
      </c>
      <c r="L78" s="36" t="s">
        <v>723</v>
      </c>
      <c r="M78" s="37"/>
      <c r="N78" s="38">
        <v>174000</v>
      </c>
      <c r="O78" s="39">
        <f t="shared" si="1"/>
        <v>174000</v>
      </c>
      <c r="P78" s="39"/>
      <c r="R78" s="35" t="s">
        <v>707</v>
      </c>
      <c r="S78" s="35"/>
      <c r="T78" s="86">
        <v>6610211</v>
      </c>
      <c r="U78" s="40" t="s">
        <v>127</v>
      </c>
      <c r="V78" s="40" t="s">
        <v>93</v>
      </c>
      <c r="W78" s="40" t="s">
        <v>711</v>
      </c>
      <c r="X78" s="40" t="s">
        <v>100</v>
      </c>
      <c r="Y78" s="40" t="s">
        <v>95</v>
      </c>
      <c r="Z78" s="40" t="s">
        <v>95</v>
      </c>
      <c r="AA78" s="40" t="s">
        <v>90</v>
      </c>
      <c r="AB78" s="40" t="s">
        <v>95</v>
      </c>
      <c r="AC78" s="40" t="s">
        <v>90</v>
      </c>
      <c r="AD78" s="40" t="s">
        <v>90</v>
      </c>
      <c r="AE78" s="40" t="s">
        <v>90</v>
      </c>
      <c r="AF78" s="40" t="s">
        <v>90</v>
      </c>
      <c r="AG78" s="40" t="s">
        <v>96</v>
      </c>
      <c r="AH78" s="40" t="s">
        <v>96</v>
      </c>
      <c r="AI78" s="40" t="s">
        <v>183</v>
      </c>
    </row>
    <row r="79" spans="1:41" s="40" customFormat="1" ht="12" customHeight="1" x14ac:dyDescent="0.35">
      <c r="A79" s="28"/>
      <c r="B79" s="29"/>
      <c r="C79" s="29" t="s">
        <v>148</v>
      </c>
      <c r="D79" s="29" t="s">
        <v>339</v>
      </c>
      <c r="E79" s="30" t="s">
        <v>498</v>
      </c>
      <c r="F79" s="31" t="s">
        <v>499</v>
      </c>
      <c r="G79" s="31" t="s">
        <v>88</v>
      </c>
      <c r="H79" s="32" t="s">
        <v>489</v>
      </c>
      <c r="I79" s="33" t="s">
        <v>90</v>
      </c>
      <c r="J79" s="34" t="s">
        <v>90</v>
      </c>
      <c r="K79" s="35"/>
      <c r="L79" s="36" t="s">
        <v>724</v>
      </c>
      <c r="M79" s="37"/>
      <c r="N79" s="38">
        <v>167000</v>
      </c>
      <c r="O79" s="39">
        <f t="shared" si="1"/>
        <v>167000</v>
      </c>
      <c r="P79" s="39"/>
      <c r="R79" s="35" t="s">
        <v>707</v>
      </c>
      <c r="S79" s="35"/>
      <c r="T79" s="86">
        <v>6610211</v>
      </c>
      <c r="U79" s="40" t="s">
        <v>127</v>
      </c>
      <c r="V79" s="40" t="s">
        <v>93</v>
      </c>
      <c r="W79" s="40" t="s">
        <v>711</v>
      </c>
      <c r="X79" s="40" t="s">
        <v>100</v>
      </c>
      <c r="Y79" s="40" t="s">
        <v>95</v>
      </c>
      <c r="Z79" s="40" t="s">
        <v>95</v>
      </c>
      <c r="AA79" s="40" t="s">
        <v>90</v>
      </c>
      <c r="AB79" s="40" t="s">
        <v>95</v>
      </c>
      <c r="AC79" s="40" t="s">
        <v>90</v>
      </c>
      <c r="AD79" s="40" t="s">
        <v>90</v>
      </c>
      <c r="AE79" s="40" t="s">
        <v>90</v>
      </c>
      <c r="AF79" s="40" t="s">
        <v>90</v>
      </c>
      <c r="AG79" s="40" t="s">
        <v>96</v>
      </c>
      <c r="AH79" s="40" t="s">
        <v>96</v>
      </c>
      <c r="AI79" s="40" t="s">
        <v>183</v>
      </c>
    </row>
    <row r="80" spans="1:41" s="84" customFormat="1" ht="11.5" x14ac:dyDescent="0.35">
      <c r="A80" s="73"/>
      <c r="B80" s="74"/>
      <c r="C80" s="74"/>
      <c r="D80" s="74"/>
      <c r="E80" s="75" t="s">
        <v>694</v>
      </c>
      <c r="F80" s="76" t="s">
        <v>713</v>
      </c>
      <c r="G80" s="76" t="s">
        <v>105</v>
      </c>
      <c r="H80" s="78" t="s">
        <v>489</v>
      </c>
      <c r="I80" s="77" t="s">
        <v>90</v>
      </c>
      <c r="J80" s="78" t="s">
        <v>90</v>
      </c>
      <c r="K80" s="80" t="s">
        <v>491</v>
      </c>
      <c r="L80" s="98" t="s">
        <v>725</v>
      </c>
      <c r="M80" s="79"/>
      <c r="N80" s="82">
        <v>108000</v>
      </c>
      <c r="O80" s="83">
        <f t="shared" si="1"/>
        <v>108000</v>
      </c>
      <c r="P80" s="84" t="s">
        <v>726</v>
      </c>
      <c r="Q80" s="80"/>
      <c r="R80" s="81" t="s">
        <v>707</v>
      </c>
      <c r="S80" s="82"/>
      <c r="T80" s="85">
        <v>6610211</v>
      </c>
      <c r="U80" s="85" t="s">
        <v>127</v>
      </c>
      <c r="W80" s="84" t="s">
        <v>711</v>
      </c>
      <c r="X80" s="84" t="s">
        <v>100</v>
      </c>
      <c r="Y80" s="84" t="s">
        <v>95</v>
      </c>
      <c r="Z80" s="84" t="s">
        <v>95</v>
      </c>
      <c r="AA80" s="84" t="s">
        <v>90</v>
      </c>
      <c r="AB80" s="84" t="s">
        <v>95</v>
      </c>
      <c r="AC80" s="84" t="s">
        <v>90</v>
      </c>
      <c r="AD80" s="84" t="s">
        <v>90</v>
      </c>
      <c r="AE80" s="84" t="s">
        <v>90</v>
      </c>
      <c r="AF80" s="84" t="s">
        <v>90</v>
      </c>
      <c r="AG80" s="84" t="s">
        <v>96</v>
      </c>
      <c r="AH80" s="84" t="s">
        <v>96</v>
      </c>
      <c r="AI80" s="84" t="s">
        <v>183</v>
      </c>
    </row>
    <row r="81" spans="1:81" s="40" customFormat="1" ht="12" customHeight="1" x14ac:dyDescent="0.35">
      <c r="A81" s="28"/>
      <c r="B81" s="29"/>
      <c r="C81" s="29" t="s">
        <v>84</v>
      </c>
      <c r="D81" s="29" t="s">
        <v>85</v>
      </c>
      <c r="E81" s="30" t="s">
        <v>500</v>
      </c>
      <c r="F81" s="31" t="s">
        <v>238</v>
      </c>
      <c r="G81" s="31" t="s">
        <v>239</v>
      </c>
      <c r="H81" s="32" t="s">
        <v>85</v>
      </c>
      <c r="I81" s="33" t="s">
        <v>90</v>
      </c>
      <c r="J81" s="34" t="s">
        <v>90</v>
      </c>
      <c r="K81" s="35"/>
      <c r="L81" s="36" t="s">
        <v>501</v>
      </c>
      <c r="M81" s="37">
        <v>2001000</v>
      </c>
      <c r="N81" s="38">
        <v>0</v>
      </c>
      <c r="O81" s="39">
        <f t="shared" si="1"/>
        <v>2001000</v>
      </c>
      <c r="P81" s="39"/>
      <c r="R81" s="35" t="s">
        <v>707</v>
      </c>
      <c r="S81" s="35"/>
      <c r="T81" s="86">
        <v>6110010</v>
      </c>
      <c r="U81" s="40" t="s">
        <v>92</v>
      </c>
      <c r="V81" s="40" t="s">
        <v>93</v>
      </c>
      <c r="W81" s="40" t="s">
        <v>397</v>
      </c>
      <c r="X81" s="40" t="s">
        <v>96</v>
      </c>
      <c r="Y81" s="40" t="s">
        <v>95</v>
      </c>
      <c r="Z81" s="40" t="s">
        <v>95</v>
      </c>
      <c r="AA81" s="40" t="s">
        <v>90</v>
      </c>
      <c r="AB81" s="40" t="s">
        <v>95</v>
      </c>
      <c r="AC81" s="40" t="s">
        <v>90</v>
      </c>
      <c r="AD81" s="40" t="s">
        <v>90</v>
      </c>
      <c r="AE81" s="40" t="s">
        <v>90</v>
      </c>
      <c r="AF81" s="40" t="s">
        <v>90</v>
      </c>
      <c r="AG81" s="40" t="s">
        <v>96</v>
      </c>
      <c r="AH81" s="40" t="s">
        <v>96</v>
      </c>
      <c r="AI81" s="40" t="s">
        <v>110</v>
      </c>
    </row>
    <row r="82" spans="1:81" s="40" customFormat="1" ht="12" customHeight="1" x14ac:dyDescent="0.35">
      <c r="A82" s="28"/>
      <c r="B82" s="29"/>
      <c r="C82" s="29" t="s">
        <v>84</v>
      </c>
      <c r="D82" s="29" t="s">
        <v>85</v>
      </c>
      <c r="E82" s="30" t="s">
        <v>502</v>
      </c>
      <c r="F82" s="31" t="s">
        <v>113</v>
      </c>
      <c r="G82" s="31" t="s">
        <v>114</v>
      </c>
      <c r="H82" s="32" t="s">
        <v>85</v>
      </c>
      <c r="I82" s="33" t="s">
        <v>90</v>
      </c>
      <c r="J82" s="34" t="s">
        <v>90</v>
      </c>
      <c r="K82" s="35"/>
      <c r="L82" s="36" t="s">
        <v>501</v>
      </c>
      <c r="M82" s="37">
        <v>1937000</v>
      </c>
      <c r="N82" s="38">
        <v>0</v>
      </c>
      <c r="O82" s="39">
        <f t="shared" si="1"/>
        <v>1937000</v>
      </c>
      <c r="P82" s="39"/>
      <c r="R82" s="35" t="s">
        <v>707</v>
      </c>
      <c r="S82" s="35"/>
      <c r="T82" s="86">
        <v>6110010</v>
      </c>
      <c r="U82" s="40" t="s">
        <v>92</v>
      </c>
      <c r="V82" s="40" t="s">
        <v>93</v>
      </c>
      <c r="W82" s="40" t="s">
        <v>397</v>
      </c>
      <c r="X82" s="40" t="s">
        <v>96</v>
      </c>
      <c r="Y82" s="40" t="s">
        <v>95</v>
      </c>
      <c r="Z82" s="40" t="s">
        <v>95</v>
      </c>
      <c r="AA82" s="40" t="s">
        <v>90</v>
      </c>
      <c r="AB82" s="40" t="s">
        <v>95</v>
      </c>
      <c r="AC82" s="40" t="s">
        <v>90</v>
      </c>
      <c r="AD82" s="40" t="s">
        <v>90</v>
      </c>
      <c r="AE82" s="40" t="s">
        <v>90</v>
      </c>
      <c r="AF82" s="40" t="s">
        <v>90</v>
      </c>
      <c r="AG82" s="40" t="s">
        <v>96</v>
      </c>
      <c r="AH82" s="40" t="s">
        <v>96</v>
      </c>
      <c r="AI82" s="40" t="s">
        <v>110</v>
      </c>
    </row>
    <row r="83" spans="1:81" s="40" customFormat="1" ht="12" customHeight="1" x14ac:dyDescent="0.35">
      <c r="A83" s="28" t="s">
        <v>503</v>
      </c>
      <c r="B83" s="29"/>
      <c r="C83" s="29" t="s">
        <v>84</v>
      </c>
      <c r="D83" s="29" t="s">
        <v>85</v>
      </c>
      <c r="E83" s="30" t="s">
        <v>118</v>
      </c>
      <c r="F83" s="31" t="s">
        <v>119</v>
      </c>
      <c r="G83" s="31" t="s">
        <v>120</v>
      </c>
      <c r="H83" s="32" t="s">
        <v>504</v>
      </c>
      <c r="I83" s="33" t="s">
        <v>90</v>
      </c>
      <c r="J83" s="34" t="s">
        <v>90</v>
      </c>
      <c r="K83" s="35" t="s">
        <v>91</v>
      </c>
      <c r="L83" s="36" t="s">
        <v>501</v>
      </c>
      <c r="M83" s="37">
        <v>1937000</v>
      </c>
      <c r="N83" s="38"/>
      <c r="O83" s="39">
        <f t="shared" si="1"/>
        <v>1937000</v>
      </c>
      <c r="P83" s="39"/>
      <c r="R83" s="35" t="s">
        <v>707</v>
      </c>
      <c r="S83" s="35"/>
      <c r="T83" s="86">
        <v>6110010</v>
      </c>
      <c r="U83" s="40" t="s">
        <v>92</v>
      </c>
      <c r="V83" s="40" t="s">
        <v>93</v>
      </c>
      <c r="W83" s="40" t="s">
        <v>397</v>
      </c>
      <c r="X83" s="40" t="s">
        <v>96</v>
      </c>
      <c r="Y83" s="40" t="s">
        <v>95</v>
      </c>
      <c r="Z83" s="40" t="s">
        <v>95</v>
      </c>
      <c r="AA83" s="40" t="s">
        <v>90</v>
      </c>
      <c r="AB83" s="40" t="s">
        <v>95</v>
      </c>
      <c r="AC83" s="40" t="s">
        <v>90</v>
      </c>
      <c r="AD83" s="40" t="s">
        <v>90</v>
      </c>
      <c r="AE83" s="40" t="s">
        <v>90</v>
      </c>
      <c r="AF83" s="40" t="s">
        <v>90</v>
      </c>
      <c r="AG83" s="40" t="s">
        <v>96</v>
      </c>
      <c r="AH83" s="40" t="s">
        <v>96</v>
      </c>
      <c r="AI83" s="40" t="s">
        <v>110</v>
      </c>
    </row>
    <row r="84" spans="1:81" s="84" customFormat="1" ht="11.5" x14ac:dyDescent="0.35">
      <c r="E84" s="75" t="s">
        <v>695</v>
      </c>
      <c r="F84" s="76" t="s">
        <v>696</v>
      </c>
      <c r="G84" s="76" t="s">
        <v>88</v>
      </c>
      <c r="H84" s="78" t="s">
        <v>172</v>
      </c>
      <c r="I84" s="77" t="s">
        <v>90</v>
      </c>
      <c r="J84" s="78" t="s">
        <v>90</v>
      </c>
      <c r="K84" s="80" t="s">
        <v>697</v>
      </c>
      <c r="L84" s="98"/>
      <c r="M84" s="81">
        <v>823200</v>
      </c>
      <c r="N84" s="82">
        <v>0</v>
      </c>
      <c r="O84" s="83">
        <f t="shared" si="1"/>
        <v>823200</v>
      </c>
      <c r="P84" s="84" t="s">
        <v>698</v>
      </c>
      <c r="R84" s="84" t="s">
        <v>707</v>
      </c>
      <c r="T84" s="84">
        <v>6030010</v>
      </c>
      <c r="U84" s="84" t="s">
        <v>92</v>
      </c>
      <c r="W84" s="84" t="s">
        <v>95</v>
      </c>
      <c r="X84" s="84" t="s">
        <v>95</v>
      </c>
      <c r="Y84" s="84" t="s">
        <v>95</v>
      </c>
      <c r="Z84" s="84" t="s">
        <v>95</v>
      </c>
      <c r="AA84" s="84" t="s">
        <v>90</v>
      </c>
      <c r="AB84" s="84" t="s">
        <v>96</v>
      </c>
      <c r="AC84" s="84" t="s">
        <v>217</v>
      </c>
      <c r="AD84" s="84" t="s">
        <v>217</v>
      </c>
      <c r="AE84" s="84" t="s">
        <v>217</v>
      </c>
      <c r="AF84" s="84" t="s">
        <v>217</v>
      </c>
      <c r="AG84" s="84" t="s">
        <v>95</v>
      </c>
      <c r="AH84" s="84" t="s">
        <v>95</v>
      </c>
      <c r="AI84" s="84" t="s">
        <v>420</v>
      </c>
      <c r="AJ84" s="84" t="s">
        <v>96</v>
      </c>
      <c r="AK84" s="84" t="s">
        <v>95</v>
      </c>
    </row>
    <row r="85" spans="1:81" s="84" customFormat="1" ht="11.5" x14ac:dyDescent="0.35">
      <c r="E85" s="75" t="s">
        <v>729</v>
      </c>
      <c r="F85" s="76" t="s">
        <v>696</v>
      </c>
      <c r="G85" s="76" t="s">
        <v>88</v>
      </c>
      <c r="H85" s="78" t="s">
        <v>172</v>
      </c>
      <c r="I85" s="77" t="s">
        <v>90</v>
      </c>
      <c r="J85" s="78" t="s">
        <v>90</v>
      </c>
      <c r="K85" s="142" t="s">
        <v>730</v>
      </c>
      <c r="L85" s="142"/>
      <c r="M85" s="81">
        <v>675000</v>
      </c>
      <c r="N85" s="82">
        <v>0</v>
      </c>
      <c r="O85" s="83">
        <f t="shared" si="1"/>
        <v>675000</v>
      </c>
      <c r="P85" s="84" t="s">
        <v>731</v>
      </c>
      <c r="R85" s="84" t="s">
        <v>707</v>
      </c>
      <c r="T85" s="84">
        <v>6030010</v>
      </c>
      <c r="U85" s="84" t="s">
        <v>92</v>
      </c>
      <c r="W85" s="84" t="s">
        <v>217</v>
      </c>
      <c r="X85" s="84" t="s">
        <v>217</v>
      </c>
      <c r="Y85" s="84" t="s">
        <v>217</v>
      </c>
      <c r="Z85" s="84" t="s">
        <v>95</v>
      </c>
      <c r="AA85" s="84" t="s">
        <v>90</v>
      </c>
      <c r="AB85" s="84" t="s">
        <v>95</v>
      </c>
      <c r="AC85" s="84" t="s">
        <v>90</v>
      </c>
      <c r="AD85" s="84" t="s">
        <v>90</v>
      </c>
      <c r="AE85" s="84" t="s">
        <v>90</v>
      </c>
      <c r="AF85" s="84" t="s">
        <v>90</v>
      </c>
      <c r="AJ85" s="84" t="s">
        <v>95</v>
      </c>
      <c r="AK85" s="84" t="s">
        <v>95</v>
      </c>
    </row>
    <row r="86" spans="1:81" s="27" customFormat="1" ht="12" customHeight="1" x14ac:dyDescent="0.35">
      <c r="A86" s="19" t="s">
        <v>505</v>
      </c>
      <c r="B86" s="20"/>
      <c r="C86" s="20"/>
      <c r="D86" s="20"/>
      <c r="E86" s="21"/>
      <c r="F86" s="22"/>
      <c r="G86" s="22"/>
      <c r="H86" s="23"/>
      <c r="I86" s="23"/>
      <c r="J86" s="23"/>
      <c r="K86" s="24"/>
      <c r="L86" s="23"/>
      <c r="M86" s="25"/>
      <c r="N86" s="21"/>
      <c r="O86" s="39">
        <f t="shared" si="1"/>
        <v>0</v>
      </c>
      <c r="P86" s="39"/>
      <c r="R86" s="24"/>
      <c r="S86" s="24"/>
      <c r="T86" s="24"/>
      <c r="U86" s="40"/>
      <c r="V86" s="40" t="s">
        <v>93</v>
      </c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</row>
    <row r="87" spans="1:81" s="111" customFormat="1" ht="13.75" customHeight="1" x14ac:dyDescent="0.35">
      <c r="A87" s="99"/>
      <c r="B87" s="100"/>
      <c r="C87" s="100"/>
      <c r="D87" s="100"/>
      <c r="E87" s="101" t="s">
        <v>699</v>
      </c>
      <c r="F87" s="102" t="s">
        <v>700</v>
      </c>
      <c r="G87" s="102" t="s">
        <v>88</v>
      </c>
      <c r="H87" s="105" t="s">
        <v>701</v>
      </c>
      <c r="I87" s="105" t="s">
        <v>90</v>
      </c>
      <c r="J87" s="104">
        <v>44004</v>
      </c>
      <c r="K87" s="107"/>
      <c r="L87" s="107"/>
      <c r="M87" s="108">
        <v>0</v>
      </c>
      <c r="N87" s="109">
        <v>339000</v>
      </c>
      <c r="O87" s="39">
        <f t="shared" si="1"/>
        <v>339000</v>
      </c>
      <c r="R87" s="111" t="s">
        <v>702</v>
      </c>
      <c r="T87" s="111">
        <v>6420010</v>
      </c>
      <c r="U87" s="111" t="s">
        <v>92</v>
      </c>
    </row>
    <row r="88" spans="1:81" s="40" customFormat="1" ht="12" customHeight="1" x14ac:dyDescent="0.35">
      <c r="A88" s="28" t="s">
        <v>506</v>
      </c>
      <c r="B88" s="29"/>
      <c r="C88" s="29" t="s">
        <v>162</v>
      </c>
      <c r="D88" s="29" t="s">
        <v>169</v>
      </c>
      <c r="E88" s="30" t="s">
        <v>507</v>
      </c>
      <c r="F88" s="31" t="s">
        <v>134</v>
      </c>
      <c r="G88" s="31" t="s">
        <v>114</v>
      </c>
      <c r="H88" s="32" t="s">
        <v>508</v>
      </c>
      <c r="I88" s="33">
        <v>44025</v>
      </c>
      <c r="J88" s="34" t="s">
        <v>90</v>
      </c>
      <c r="K88" s="35" t="s">
        <v>360</v>
      </c>
      <c r="L88" s="36"/>
      <c r="M88" s="37">
        <v>1304000</v>
      </c>
      <c r="N88" s="38">
        <v>0</v>
      </c>
      <c r="O88" s="39">
        <f t="shared" si="1"/>
        <v>1304000</v>
      </c>
      <c r="P88" s="39">
        <v>133000</v>
      </c>
      <c r="R88" s="35" t="s">
        <v>707</v>
      </c>
      <c r="S88" s="35"/>
      <c r="T88" s="86">
        <v>6030010</v>
      </c>
      <c r="U88" s="40" t="s">
        <v>92</v>
      </c>
      <c r="V88" s="40" t="s">
        <v>93</v>
      </c>
      <c r="W88" s="40" t="s">
        <v>95</v>
      </c>
      <c r="X88" s="40" t="s">
        <v>95</v>
      </c>
      <c r="Y88" s="40" t="s">
        <v>95</v>
      </c>
      <c r="Z88" s="40" t="s">
        <v>95</v>
      </c>
      <c r="AA88" s="40" t="s">
        <v>90</v>
      </c>
      <c r="AB88" s="40" t="s">
        <v>95</v>
      </c>
      <c r="AC88" s="40" t="s">
        <v>90</v>
      </c>
      <c r="AD88" s="40" t="s">
        <v>90</v>
      </c>
      <c r="AE88" s="40" t="s">
        <v>90</v>
      </c>
      <c r="AF88" s="40" t="s">
        <v>90</v>
      </c>
      <c r="AG88" s="40" t="s">
        <v>96</v>
      </c>
      <c r="AH88" s="40" t="s">
        <v>96</v>
      </c>
      <c r="AI88" s="40" t="s">
        <v>110</v>
      </c>
    </row>
    <row r="89" spans="1:81" s="57" customFormat="1" ht="12" customHeight="1" x14ac:dyDescent="0.35">
      <c r="A89" s="46" t="s">
        <v>509</v>
      </c>
      <c r="B89" s="47"/>
      <c r="C89" s="47" t="s">
        <v>510</v>
      </c>
      <c r="D89" s="47" t="s">
        <v>511</v>
      </c>
      <c r="E89" s="48" t="s">
        <v>512</v>
      </c>
      <c r="F89" s="49" t="s">
        <v>513</v>
      </c>
      <c r="G89" s="49" t="s">
        <v>120</v>
      </c>
      <c r="H89" s="50" t="s">
        <v>514</v>
      </c>
      <c r="I89" s="51">
        <v>44083</v>
      </c>
      <c r="J89" s="51">
        <v>44083</v>
      </c>
      <c r="K89" s="52" t="s">
        <v>91</v>
      </c>
      <c r="L89" s="53" t="s">
        <v>515</v>
      </c>
      <c r="M89" s="54">
        <v>7611000</v>
      </c>
      <c r="N89" s="55">
        <v>177000</v>
      </c>
      <c r="O89" s="56">
        <f t="shared" si="1"/>
        <v>7788000</v>
      </c>
      <c r="P89" s="56">
        <v>1693000</v>
      </c>
      <c r="R89" s="52" t="s">
        <v>707</v>
      </c>
      <c r="S89" s="52"/>
      <c r="T89" s="58">
        <v>6040500</v>
      </c>
      <c r="U89" s="57" t="s">
        <v>92</v>
      </c>
      <c r="V89" s="57" t="s">
        <v>93</v>
      </c>
      <c r="W89" s="57" t="s">
        <v>96</v>
      </c>
      <c r="X89" s="57" t="s">
        <v>96</v>
      </c>
      <c r="Y89" s="57" t="s">
        <v>95</v>
      </c>
      <c r="Z89" s="57" t="s">
        <v>95</v>
      </c>
      <c r="AA89" s="57" t="s">
        <v>90</v>
      </c>
      <c r="AB89" s="57" t="s">
        <v>95</v>
      </c>
      <c r="AC89" s="57" t="s">
        <v>90</v>
      </c>
      <c r="AD89" s="57" t="s">
        <v>90</v>
      </c>
      <c r="AE89" s="57" t="s">
        <v>90</v>
      </c>
      <c r="AF89" s="57" t="s">
        <v>90</v>
      </c>
      <c r="AG89" s="57" t="s">
        <v>96</v>
      </c>
      <c r="AH89" s="57" t="s">
        <v>96</v>
      </c>
      <c r="AI89" s="57" t="s">
        <v>183</v>
      </c>
      <c r="AJ89" s="57" t="s">
        <v>95</v>
      </c>
      <c r="AK89" s="57" t="s">
        <v>95</v>
      </c>
      <c r="AL89" s="57">
        <v>2006</v>
      </c>
      <c r="AM89" s="57" t="s">
        <v>207</v>
      </c>
      <c r="AN89" s="57" t="s">
        <v>516</v>
      </c>
      <c r="AO89" s="57" t="s">
        <v>517</v>
      </c>
      <c r="AP89" s="57" t="s">
        <v>210</v>
      </c>
      <c r="AQ89" s="57" t="s">
        <v>90</v>
      </c>
      <c r="AR89" s="57" t="s">
        <v>518</v>
      </c>
      <c r="AS89" s="57" t="s">
        <v>518</v>
      </c>
      <c r="AT89" s="57" t="s">
        <v>95</v>
      </c>
      <c r="AU89" s="57" t="s">
        <v>373</v>
      </c>
      <c r="AV89" s="57" t="s">
        <v>95</v>
      </c>
      <c r="AW89" s="57" t="s">
        <v>519</v>
      </c>
      <c r="AX89" s="57">
        <v>3621</v>
      </c>
      <c r="AY89" s="57">
        <v>1</v>
      </c>
      <c r="AZ89" s="57" t="s">
        <v>354</v>
      </c>
      <c r="BA89" s="57" t="s">
        <v>96</v>
      </c>
      <c r="BB89" s="57" t="s">
        <v>90</v>
      </c>
      <c r="BC89" s="57" t="s">
        <v>96</v>
      </c>
      <c r="BD89" s="42" t="s">
        <v>217</v>
      </c>
      <c r="BE89" s="57" t="s">
        <v>96</v>
      </c>
      <c r="BF89" s="57" t="s">
        <v>96</v>
      </c>
      <c r="BG89" s="57" t="s">
        <v>96</v>
      </c>
      <c r="BH89" s="57" t="s">
        <v>96</v>
      </c>
      <c r="BI89" s="57" t="s">
        <v>520</v>
      </c>
      <c r="BJ89" s="57" t="s">
        <v>521</v>
      </c>
      <c r="BK89" s="42" t="s">
        <v>217</v>
      </c>
      <c r="BL89" s="57" t="s">
        <v>96</v>
      </c>
      <c r="BM89" s="57" t="s">
        <v>95</v>
      </c>
      <c r="BN89" s="57" t="s">
        <v>96</v>
      </c>
      <c r="BO89" s="57" t="s">
        <v>218</v>
      </c>
      <c r="BP89" s="57" t="s">
        <v>218</v>
      </c>
      <c r="BQ89" s="57" t="s">
        <v>90</v>
      </c>
      <c r="BR89" s="57" t="s">
        <v>218</v>
      </c>
      <c r="BS89" s="57" t="s">
        <v>96</v>
      </c>
      <c r="BT89" s="57" t="s">
        <v>95</v>
      </c>
      <c r="BU89" s="57" t="s">
        <v>90</v>
      </c>
      <c r="BV89" s="57" t="s">
        <v>90</v>
      </c>
      <c r="BW89" s="57" t="s">
        <v>90</v>
      </c>
      <c r="BX89" s="57" t="s">
        <v>95</v>
      </c>
      <c r="BY89" s="57" t="s">
        <v>96</v>
      </c>
      <c r="BZ89" s="57" t="s">
        <v>356</v>
      </c>
      <c r="CA89" s="57" t="s">
        <v>95</v>
      </c>
      <c r="CB89" s="57" t="s">
        <v>95</v>
      </c>
      <c r="CC89" s="57" t="s">
        <v>95</v>
      </c>
    </row>
    <row r="90" spans="1:81" s="57" customFormat="1" ht="12" customHeight="1" x14ac:dyDescent="0.35">
      <c r="A90" s="46" t="s">
        <v>509</v>
      </c>
      <c r="B90" s="47"/>
      <c r="C90" s="47" t="s">
        <v>522</v>
      </c>
      <c r="D90" s="47" t="s">
        <v>523</v>
      </c>
      <c r="E90" s="48" t="s">
        <v>524</v>
      </c>
      <c r="F90" s="49" t="s">
        <v>525</v>
      </c>
      <c r="G90" s="49" t="s">
        <v>120</v>
      </c>
      <c r="H90" s="50" t="s">
        <v>526</v>
      </c>
      <c r="I90" s="51">
        <v>44083</v>
      </c>
      <c r="J90" s="51">
        <v>44083</v>
      </c>
      <c r="K90" s="52" t="s">
        <v>91</v>
      </c>
      <c r="L90" s="53"/>
      <c r="M90" s="54">
        <v>0</v>
      </c>
      <c r="N90" s="55">
        <v>562350</v>
      </c>
      <c r="O90" s="56">
        <f t="shared" si="1"/>
        <v>562350</v>
      </c>
      <c r="P90" s="56">
        <v>1666000</v>
      </c>
      <c r="R90" s="52" t="s">
        <v>707</v>
      </c>
      <c r="S90" s="52"/>
      <c r="T90" s="58">
        <v>6420010</v>
      </c>
      <c r="U90" s="87" t="s">
        <v>92</v>
      </c>
      <c r="V90" s="87" t="s">
        <v>93</v>
      </c>
      <c r="W90" s="87" t="s">
        <v>96</v>
      </c>
      <c r="X90" s="87" t="s">
        <v>96</v>
      </c>
      <c r="Y90" s="87" t="s">
        <v>95</v>
      </c>
      <c r="Z90" s="87" t="s">
        <v>95</v>
      </c>
      <c r="AA90" s="87" t="s">
        <v>90</v>
      </c>
      <c r="AB90" s="87" t="s">
        <v>95</v>
      </c>
      <c r="AC90" s="87" t="s">
        <v>90</v>
      </c>
      <c r="AD90" s="87" t="s">
        <v>90</v>
      </c>
      <c r="AE90" s="87" t="s">
        <v>90</v>
      </c>
      <c r="AF90" s="87" t="s">
        <v>90</v>
      </c>
      <c r="AG90" s="87" t="s">
        <v>96</v>
      </c>
      <c r="AH90" s="87" t="s">
        <v>96</v>
      </c>
      <c r="AI90" s="87" t="s">
        <v>183</v>
      </c>
      <c r="AJ90" s="57" t="s">
        <v>95</v>
      </c>
      <c r="AK90" s="57" t="s">
        <v>95</v>
      </c>
      <c r="AL90" s="57">
        <v>2006</v>
      </c>
      <c r="AM90" s="57" t="s">
        <v>207</v>
      </c>
      <c r="AN90" s="57" t="s">
        <v>516</v>
      </c>
      <c r="AO90" s="57" t="s">
        <v>517</v>
      </c>
      <c r="AP90" s="57" t="s">
        <v>210</v>
      </c>
      <c r="AQ90" s="57" t="s">
        <v>90</v>
      </c>
      <c r="AR90" s="57" t="s">
        <v>518</v>
      </c>
      <c r="AS90" s="57" t="s">
        <v>518</v>
      </c>
      <c r="AT90" s="57" t="s">
        <v>95</v>
      </c>
      <c r="AU90" s="57" t="s">
        <v>373</v>
      </c>
      <c r="AV90" s="57" t="s">
        <v>95</v>
      </c>
      <c r="AW90" s="57" t="s">
        <v>519</v>
      </c>
      <c r="AX90" s="57">
        <v>3621</v>
      </c>
      <c r="AY90" s="57">
        <v>1</v>
      </c>
      <c r="AZ90" s="57" t="s">
        <v>354</v>
      </c>
      <c r="BA90" s="57" t="s">
        <v>96</v>
      </c>
      <c r="BB90" s="57" t="s">
        <v>90</v>
      </c>
      <c r="BC90" s="57" t="s">
        <v>96</v>
      </c>
      <c r="BD90" s="42" t="s">
        <v>217</v>
      </c>
      <c r="BE90" s="57" t="s">
        <v>96</v>
      </c>
      <c r="BF90" s="57" t="s">
        <v>96</v>
      </c>
      <c r="BG90" s="57" t="s">
        <v>96</v>
      </c>
      <c r="BH90" s="57" t="s">
        <v>96</v>
      </c>
      <c r="BI90" s="57" t="s">
        <v>520</v>
      </c>
      <c r="BJ90" s="57" t="s">
        <v>521</v>
      </c>
      <c r="BK90" s="42" t="s">
        <v>217</v>
      </c>
      <c r="BL90" s="57" t="s">
        <v>96</v>
      </c>
      <c r="BM90" s="57" t="s">
        <v>95</v>
      </c>
      <c r="BN90" s="57" t="s">
        <v>96</v>
      </c>
      <c r="BO90" s="57" t="s">
        <v>218</v>
      </c>
      <c r="BP90" s="57" t="s">
        <v>218</v>
      </c>
      <c r="BQ90" s="57" t="s">
        <v>90</v>
      </c>
      <c r="BR90" s="57" t="s">
        <v>218</v>
      </c>
      <c r="BS90" s="57" t="s">
        <v>96</v>
      </c>
      <c r="BT90" s="57" t="s">
        <v>95</v>
      </c>
      <c r="BU90" s="57" t="s">
        <v>90</v>
      </c>
      <c r="BV90" s="57" t="s">
        <v>90</v>
      </c>
      <c r="BW90" s="57" t="s">
        <v>90</v>
      </c>
      <c r="BX90" s="57" t="s">
        <v>95</v>
      </c>
      <c r="BY90" s="57" t="s">
        <v>96</v>
      </c>
      <c r="BZ90" s="57" t="s">
        <v>356</v>
      </c>
      <c r="CA90" s="57" t="s">
        <v>95</v>
      </c>
      <c r="CB90" s="57" t="s">
        <v>95</v>
      </c>
      <c r="CC90" s="57" t="s">
        <v>95</v>
      </c>
    </row>
    <row r="91" spans="1:81" s="57" customFormat="1" ht="12" customHeight="1" x14ac:dyDescent="0.35">
      <c r="A91" s="46" t="s">
        <v>509</v>
      </c>
      <c r="B91" s="47"/>
      <c r="C91" s="47" t="s">
        <v>522</v>
      </c>
      <c r="D91" s="47" t="s">
        <v>523</v>
      </c>
      <c r="E91" s="48" t="s">
        <v>527</v>
      </c>
      <c r="F91" s="49" t="s">
        <v>528</v>
      </c>
      <c r="G91" s="49" t="s">
        <v>120</v>
      </c>
      <c r="H91" s="50" t="s">
        <v>529</v>
      </c>
      <c r="I91" s="51">
        <v>44083</v>
      </c>
      <c r="J91" s="51">
        <v>44083</v>
      </c>
      <c r="K91" s="52" t="s">
        <v>91</v>
      </c>
      <c r="L91" s="53"/>
      <c r="M91" s="54">
        <v>0</v>
      </c>
      <c r="N91" s="55">
        <v>199000</v>
      </c>
      <c r="O91" s="56">
        <f t="shared" si="1"/>
        <v>199000</v>
      </c>
      <c r="P91" s="56">
        <v>1039000</v>
      </c>
      <c r="R91" s="52" t="s">
        <v>707</v>
      </c>
      <c r="S91" s="52"/>
      <c r="T91" s="58">
        <v>6420010</v>
      </c>
      <c r="U91" s="57" t="s">
        <v>92</v>
      </c>
      <c r="V91" s="57" t="s">
        <v>93</v>
      </c>
      <c r="W91" s="57" t="s">
        <v>96</v>
      </c>
      <c r="X91" s="57" t="s">
        <v>96</v>
      </c>
      <c r="Y91" s="57" t="s">
        <v>95</v>
      </c>
      <c r="Z91" s="57" t="s">
        <v>95</v>
      </c>
      <c r="AA91" s="57" t="s">
        <v>90</v>
      </c>
      <c r="AB91" s="57" t="s">
        <v>95</v>
      </c>
      <c r="AC91" s="57" t="s">
        <v>90</v>
      </c>
      <c r="AD91" s="57" t="s">
        <v>90</v>
      </c>
      <c r="AE91" s="57" t="s">
        <v>90</v>
      </c>
      <c r="AF91" s="57" t="s">
        <v>90</v>
      </c>
      <c r="AG91" s="57" t="s">
        <v>96</v>
      </c>
      <c r="AH91" s="57" t="s">
        <v>96</v>
      </c>
      <c r="AI91" s="57" t="s">
        <v>183</v>
      </c>
      <c r="AJ91" s="57" t="s">
        <v>95</v>
      </c>
      <c r="AK91" s="57" t="s">
        <v>95</v>
      </c>
      <c r="AL91" s="57">
        <v>2006</v>
      </c>
      <c r="AM91" s="57" t="s">
        <v>207</v>
      </c>
      <c r="AN91" s="57" t="s">
        <v>516</v>
      </c>
      <c r="AO91" s="57" t="s">
        <v>517</v>
      </c>
      <c r="AP91" s="57" t="s">
        <v>210</v>
      </c>
      <c r="AQ91" s="57" t="s">
        <v>90</v>
      </c>
      <c r="AR91" s="57" t="s">
        <v>518</v>
      </c>
      <c r="AS91" s="57" t="s">
        <v>518</v>
      </c>
      <c r="AT91" s="57" t="s">
        <v>95</v>
      </c>
      <c r="AU91" s="57" t="s">
        <v>373</v>
      </c>
      <c r="AV91" s="57" t="s">
        <v>95</v>
      </c>
      <c r="AW91" s="57" t="s">
        <v>519</v>
      </c>
      <c r="AX91" s="57">
        <v>3621</v>
      </c>
      <c r="AY91" s="57">
        <v>1</v>
      </c>
      <c r="AZ91" s="57" t="s">
        <v>354</v>
      </c>
      <c r="BA91" s="57" t="s">
        <v>96</v>
      </c>
      <c r="BB91" s="57" t="s">
        <v>90</v>
      </c>
      <c r="BC91" s="57" t="s">
        <v>96</v>
      </c>
      <c r="BD91" s="42" t="s">
        <v>217</v>
      </c>
      <c r="BE91" s="57" t="s">
        <v>96</v>
      </c>
      <c r="BF91" s="57" t="s">
        <v>96</v>
      </c>
      <c r="BG91" s="57" t="s">
        <v>96</v>
      </c>
      <c r="BH91" s="57" t="s">
        <v>96</v>
      </c>
      <c r="BI91" s="57" t="s">
        <v>520</v>
      </c>
      <c r="BJ91" s="57" t="s">
        <v>521</v>
      </c>
      <c r="BK91" s="42" t="s">
        <v>217</v>
      </c>
      <c r="BL91" s="57" t="s">
        <v>96</v>
      </c>
      <c r="BM91" s="57" t="s">
        <v>95</v>
      </c>
      <c r="BN91" s="57" t="s">
        <v>96</v>
      </c>
      <c r="BO91" s="57" t="s">
        <v>218</v>
      </c>
      <c r="BP91" s="57" t="s">
        <v>218</v>
      </c>
      <c r="BQ91" s="57" t="s">
        <v>90</v>
      </c>
      <c r="BR91" s="57" t="s">
        <v>218</v>
      </c>
      <c r="BS91" s="57" t="s">
        <v>96</v>
      </c>
      <c r="BT91" s="57" t="s">
        <v>95</v>
      </c>
      <c r="BU91" s="57" t="s">
        <v>90</v>
      </c>
      <c r="BV91" s="57" t="s">
        <v>90</v>
      </c>
      <c r="BW91" s="57" t="s">
        <v>90</v>
      </c>
      <c r="BX91" s="57" t="s">
        <v>95</v>
      </c>
      <c r="BY91" s="57" t="s">
        <v>96</v>
      </c>
      <c r="BZ91" s="57" t="s">
        <v>356</v>
      </c>
      <c r="CA91" s="57" t="s">
        <v>95</v>
      </c>
      <c r="CB91" s="57" t="s">
        <v>95</v>
      </c>
      <c r="CC91" s="57" t="s">
        <v>95</v>
      </c>
    </row>
    <row r="92" spans="1:81" s="111" customFormat="1" ht="12" customHeight="1" x14ac:dyDescent="0.35">
      <c r="A92" s="99" t="s">
        <v>530</v>
      </c>
      <c r="B92" s="100"/>
      <c r="C92" s="100" t="s">
        <v>522</v>
      </c>
      <c r="D92" s="100" t="s">
        <v>523</v>
      </c>
      <c r="E92" s="101" t="s">
        <v>531</v>
      </c>
      <c r="F92" s="102" t="s">
        <v>532</v>
      </c>
      <c r="G92" s="102" t="s">
        <v>88</v>
      </c>
      <c r="H92" s="103" t="s">
        <v>533</v>
      </c>
      <c r="I92" s="104">
        <v>44081</v>
      </c>
      <c r="J92" s="104">
        <v>44081</v>
      </c>
      <c r="K92" s="106" t="s">
        <v>360</v>
      </c>
      <c r="L92" s="107" t="s">
        <v>534</v>
      </c>
      <c r="M92" s="108">
        <v>4055000</v>
      </c>
      <c r="N92" s="109">
        <v>1067000</v>
      </c>
      <c r="O92" s="39">
        <f t="shared" si="1"/>
        <v>5122000</v>
      </c>
      <c r="P92" s="110">
        <v>2251000</v>
      </c>
      <c r="R92" s="106" t="s">
        <v>702</v>
      </c>
      <c r="S92" s="106"/>
      <c r="T92" s="86">
        <v>6420010</v>
      </c>
      <c r="U92" s="111" t="s">
        <v>92</v>
      </c>
      <c r="V92" s="111" t="s">
        <v>93</v>
      </c>
      <c r="W92" s="111" t="s">
        <v>96</v>
      </c>
      <c r="X92" s="111" t="s">
        <v>96</v>
      </c>
      <c r="Y92" s="111" t="s">
        <v>95</v>
      </c>
      <c r="Z92" s="111" t="s">
        <v>95</v>
      </c>
      <c r="AA92" s="111" t="s">
        <v>95</v>
      </c>
      <c r="AB92" s="111" t="s">
        <v>96</v>
      </c>
      <c r="AC92" s="111" t="s">
        <v>535</v>
      </c>
      <c r="AD92" s="111" t="s">
        <v>536</v>
      </c>
      <c r="AE92" s="111" t="s">
        <v>100</v>
      </c>
      <c r="AF92" s="111" t="s">
        <v>95</v>
      </c>
      <c r="AG92" s="111" t="s">
        <v>95</v>
      </c>
      <c r="AH92" s="111" t="s">
        <v>95</v>
      </c>
    </row>
    <row r="93" spans="1:81" s="57" customFormat="1" ht="12" customHeight="1" x14ac:dyDescent="0.35">
      <c r="A93" s="46" t="s">
        <v>537</v>
      </c>
      <c r="B93" s="47"/>
      <c r="C93" s="47" t="s">
        <v>522</v>
      </c>
      <c r="D93" s="47" t="s">
        <v>523</v>
      </c>
      <c r="E93" s="48" t="s">
        <v>538</v>
      </c>
      <c r="F93" s="49" t="s">
        <v>167</v>
      </c>
      <c r="G93" s="49" t="s">
        <v>88</v>
      </c>
      <c r="H93" s="50" t="s">
        <v>539</v>
      </c>
      <c r="I93" s="51">
        <v>44004</v>
      </c>
      <c r="J93" s="51">
        <v>44004</v>
      </c>
      <c r="K93" s="52" t="s">
        <v>360</v>
      </c>
      <c r="L93" s="53"/>
      <c r="M93" s="54">
        <v>6315000</v>
      </c>
      <c r="N93" s="55">
        <v>1335000</v>
      </c>
      <c r="O93" s="56">
        <f t="shared" si="1"/>
        <v>7650000</v>
      </c>
      <c r="P93" s="56">
        <v>3482000</v>
      </c>
      <c r="R93" s="52" t="s">
        <v>702</v>
      </c>
      <c r="S93" s="52"/>
      <c r="T93" s="58">
        <v>6420010</v>
      </c>
      <c r="U93" s="57" t="s">
        <v>92</v>
      </c>
      <c r="V93" s="57" t="s">
        <v>93</v>
      </c>
      <c r="W93" s="57" t="s">
        <v>96</v>
      </c>
      <c r="X93" s="57" t="s">
        <v>96</v>
      </c>
      <c r="Y93" s="57" t="s">
        <v>540</v>
      </c>
      <c r="Z93" s="57" t="s">
        <v>95</v>
      </c>
      <c r="AA93" s="57" t="s">
        <v>90</v>
      </c>
      <c r="AB93" s="57" t="s">
        <v>96</v>
      </c>
      <c r="AG93" s="57" t="s">
        <v>541</v>
      </c>
      <c r="AJ93" s="57" t="s">
        <v>95</v>
      </c>
      <c r="AL93" s="57">
        <v>2002</v>
      </c>
      <c r="AM93" s="57" t="s">
        <v>207</v>
      </c>
      <c r="AN93" s="57" t="s">
        <v>542</v>
      </c>
      <c r="AO93" s="57" t="s">
        <v>543</v>
      </c>
      <c r="AP93" s="57" t="s">
        <v>544</v>
      </c>
      <c r="AQ93" s="57" t="s">
        <v>207</v>
      </c>
      <c r="AR93" s="57" t="s">
        <v>545</v>
      </c>
      <c r="AS93" s="57" t="s">
        <v>545</v>
      </c>
      <c r="AT93" s="57" t="s">
        <v>213</v>
      </c>
      <c r="AU93" s="57" t="s">
        <v>212</v>
      </c>
      <c r="AV93" s="57" t="s">
        <v>213</v>
      </c>
      <c r="AW93" s="57" t="s">
        <v>546</v>
      </c>
      <c r="AX93" s="88">
        <v>1096</v>
      </c>
      <c r="AY93" s="57">
        <v>2</v>
      </c>
      <c r="AZ93" s="57" t="s">
        <v>354</v>
      </c>
      <c r="BA93" s="57" t="s">
        <v>96</v>
      </c>
      <c r="BB93" s="57" t="s">
        <v>213</v>
      </c>
      <c r="BC93" s="57" t="s">
        <v>213</v>
      </c>
      <c r="BD93" s="57" t="s">
        <v>213</v>
      </c>
      <c r="BE93" s="57" t="s">
        <v>541</v>
      </c>
      <c r="BF93" s="57" t="s">
        <v>541</v>
      </c>
      <c r="BG93" s="57" t="s">
        <v>541</v>
      </c>
      <c r="BH93" s="57" t="s">
        <v>541</v>
      </c>
      <c r="BI93" s="57" t="s">
        <v>547</v>
      </c>
      <c r="BJ93" s="57" t="s">
        <v>521</v>
      </c>
      <c r="BK93" s="57">
        <v>2</v>
      </c>
      <c r="BL93" s="57" t="s">
        <v>541</v>
      </c>
      <c r="BM93" s="57" t="s">
        <v>541</v>
      </c>
      <c r="BN93" s="57" t="s">
        <v>541</v>
      </c>
      <c r="BO93" s="57" t="s">
        <v>219</v>
      </c>
      <c r="BP93" s="57" t="s">
        <v>219</v>
      </c>
      <c r="BR93" s="57" t="s">
        <v>219</v>
      </c>
      <c r="BS93" s="57" t="s">
        <v>541</v>
      </c>
      <c r="BT93" s="57" t="s">
        <v>541</v>
      </c>
      <c r="BU93" s="57" t="s">
        <v>541</v>
      </c>
      <c r="BV93" s="57" t="s">
        <v>541</v>
      </c>
      <c r="BW93" s="57" t="s">
        <v>548</v>
      </c>
      <c r="BX93" s="57" t="s">
        <v>541</v>
      </c>
      <c r="BY93" s="57" t="s">
        <v>213</v>
      </c>
      <c r="BZ93" s="57" t="s">
        <v>541</v>
      </c>
      <c r="CA93" s="57" t="s">
        <v>213</v>
      </c>
      <c r="CB93" s="57" t="s">
        <v>213</v>
      </c>
      <c r="CC93" s="57" t="s">
        <v>213</v>
      </c>
    </row>
    <row r="94" spans="1:81" s="111" customFormat="1" ht="12" customHeight="1" x14ac:dyDescent="0.35">
      <c r="A94" s="99" t="s">
        <v>549</v>
      </c>
      <c r="B94" s="100"/>
      <c r="C94" s="100" t="s">
        <v>522</v>
      </c>
      <c r="D94" s="100" t="s">
        <v>523</v>
      </c>
      <c r="E94" s="101" t="s">
        <v>550</v>
      </c>
      <c r="F94" s="102" t="s">
        <v>551</v>
      </c>
      <c r="G94" s="102" t="s">
        <v>152</v>
      </c>
      <c r="H94" s="103" t="s">
        <v>552</v>
      </c>
      <c r="I94" s="105" t="s">
        <v>90</v>
      </c>
      <c r="J94" s="105" t="s">
        <v>90</v>
      </c>
      <c r="K94" s="106" t="s">
        <v>360</v>
      </c>
      <c r="L94" s="107"/>
      <c r="M94" s="108">
        <v>5336000</v>
      </c>
      <c r="N94" s="109">
        <v>744000</v>
      </c>
      <c r="O94" s="39">
        <f t="shared" si="1"/>
        <v>6080000</v>
      </c>
      <c r="P94" s="110">
        <v>984000</v>
      </c>
      <c r="R94" s="106" t="s">
        <v>702</v>
      </c>
      <c r="S94" s="106"/>
      <c r="T94" s="86">
        <v>6420010</v>
      </c>
      <c r="U94" s="111" t="s">
        <v>92</v>
      </c>
      <c r="V94" s="111" t="s">
        <v>93</v>
      </c>
      <c r="W94" s="111" t="s">
        <v>96</v>
      </c>
      <c r="X94" s="111" t="s">
        <v>96</v>
      </c>
      <c r="Y94" s="111" t="s">
        <v>553</v>
      </c>
      <c r="Z94" s="111" t="s">
        <v>95</v>
      </c>
      <c r="AA94" s="111" t="s">
        <v>90</v>
      </c>
      <c r="AB94" s="111" t="s">
        <v>95</v>
      </c>
      <c r="AC94" s="111" t="s">
        <v>90</v>
      </c>
      <c r="AD94" s="111" t="s">
        <v>90</v>
      </c>
      <c r="AE94" s="111" t="s">
        <v>90</v>
      </c>
      <c r="AF94" s="111" t="s">
        <v>90</v>
      </c>
    </row>
    <row r="95" spans="1:81" s="57" customFormat="1" ht="12" customHeight="1" x14ac:dyDescent="0.35">
      <c r="A95" s="46" t="s">
        <v>554</v>
      </c>
      <c r="B95" s="47"/>
      <c r="C95" s="47" t="s">
        <v>522</v>
      </c>
      <c r="D95" s="47" t="s">
        <v>555</v>
      </c>
      <c r="E95" s="48" t="s">
        <v>556</v>
      </c>
      <c r="F95" s="49" t="s">
        <v>557</v>
      </c>
      <c r="G95" s="49" t="s">
        <v>105</v>
      </c>
      <c r="H95" s="50" t="s">
        <v>558</v>
      </c>
      <c r="I95" s="51">
        <v>44011</v>
      </c>
      <c r="J95" s="51">
        <v>44041</v>
      </c>
      <c r="K95" s="52" t="s">
        <v>360</v>
      </c>
      <c r="L95" s="53"/>
      <c r="M95" s="54">
        <v>22331000</v>
      </c>
      <c r="N95" s="55">
        <v>4605000</v>
      </c>
      <c r="O95" s="56">
        <f t="shared" si="1"/>
        <v>26936000</v>
      </c>
      <c r="P95" s="56">
        <v>6097000</v>
      </c>
      <c r="R95" s="52" t="s">
        <v>702</v>
      </c>
      <c r="S95" s="52"/>
      <c r="T95" s="58">
        <v>6420010</v>
      </c>
      <c r="U95" s="57" t="s">
        <v>92</v>
      </c>
      <c r="V95" s="57" t="s">
        <v>93</v>
      </c>
      <c r="W95" s="57" t="s">
        <v>96</v>
      </c>
      <c r="X95" s="57" t="s">
        <v>96</v>
      </c>
      <c r="Y95" s="57" t="s">
        <v>95</v>
      </c>
      <c r="Z95" s="57" t="s">
        <v>95</v>
      </c>
      <c r="AA95" s="57" t="s">
        <v>90</v>
      </c>
      <c r="AB95" s="57" t="s">
        <v>96</v>
      </c>
      <c r="AC95" s="57" t="s">
        <v>559</v>
      </c>
      <c r="AD95" s="57" t="s">
        <v>560</v>
      </c>
      <c r="AE95" s="57" t="s">
        <v>561</v>
      </c>
      <c r="AF95" s="57" t="s">
        <v>562</v>
      </c>
      <c r="AG95" s="57" t="s">
        <v>96</v>
      </c>
      <c r="AH95" s="57" t="s">
        <v>96</v>
      </c>
      <c r="AJ95" s="42"/>
      <c r="AK95" s="42"/>
      <c r="AL95" s="57" t="s">
        <v>563</v>
      </c>
      <c r="AM95" s="57" t="s">
        <v>207</v>
      </c>
      <c r="AN95" s="57" t="s">
        <v>207</v>
      </c>
      <c r="AO95" s="57" t="s">
        <v>232</v>
      </c>
      <c r="AP95" s="42" t="s">
        <v>217</v>
      </c>
      <c r="AQ95" s="57" t="s">
        <v>207</v>
      </c>
      <c r="AR95" s="57" t="s">
        <v>518</v>
      </c>
      <c r="AS95" s="57" t="s">
        <v>211</v>
      </c>
      <c r="AT95" s="42" t="s">
        <v>96</v>
      </c>
      <c r="AU95" s="57" t="s">
        <v>373</v>
      </c>
      <c r="AV95" s="57" t="s">
        <v>95</v>
      </c>
      <c r="AW95" s="57" t="s">
        <v>564</v>
      </c>
      <c r="AX95" s="57">
        <v>10642</v>
      </c>
      <c r="AY95" s="57">
        <v>2</v>
      </c>
      <c r="AZ95" s="57" t="s">
        <v>354</v>
      </c>
      <c r="BA95" s="57" t="s">
        <v>96</v>
      </c>
      <c r="BB95" s="57" t="s">
        <v>90</v>
      </c>
      <c r="BC95" s="57" t="s">
        <v>95</v>
      </c>
      <c r="BD95" s="57" t="s">
        <v>96</v>
      </c>
      <c r="BE95" s="57" t="s">
        <v>96</v>
      </c>
      <c r="BF95" s="57" t="s">
        <v>96</v>
      </c>
      <c r="BG95" s="57" t="s">
        <v>96</v>
      </c>
      <c r="BH95" s="57" t="s">
        <v>96</v>
      </c>
      <c r="BI95" s="57" t="s">
        <v>547</v>
      </c>
      <c r="BJ95" s="57" t="s">
        <v>216</v>
      </c>
      <c r="BK95" s="57">
        <v>1</v>
      </c>
      <c r="BL95" s="57" t="s">
        <v>96</v>
      </c>
      <c r="BM95" s="57" t="s">
        <v>96</v>
      </c>
      <c r="BN95" s="57" t="s">
        <v>95</v>
      </c>
      <c r="BO95" s="57" t="s">
        <v>565</v>
      </c>
      <c r="BP95" s="57" t="s">
        <v>565</v>
      </c>
      <c r="BQ95" s="57" t="s">
        <v>95</v>
      </c>
      <c r="BR95" s="57" t="s">
        <v>218</v>
      </c>
      <c r="BS95" s="57" t="s">
        <v>95</v>
      </c>
      <c r="BT95" s="57" t="s">
        <v>96</v>
      </c>
      <c r="BU95" s="57" t="s">
        <v>95</v>
      </c>
      <c r="BV95" s="57" t="s">
        <v>96</v>
      </c>
      <c r="BW95" s="57" t="s">
        <v>548</v>
      </c>
      <c r="BX95" s="42" t="s">
        <v>217</v>
      </c>
      <c r="BY95" s="57" t="s">
        <v>95</v>
      </c>
      <c r="BZ95" s="57" t="s">
        <v>95</v>
      </c>
      <c r="CA95" s="57" t="s">
        <v>95</v>
      </c>
      <c r="CB95" s="57" t="s">
        <v>95</v>
      </c>
      <c r="CC95" s="57" t="s">
        <v>95</v>
      </c>
    </row>
    <row r="96" spans="1:81" s="57" customFormat="1" ht="12" customHeight="1" x14ac:dyDescent="0.35">
      <c r="A96" s="46" t="s">
        <v>566</v>
      </c>
      <c r="B96" s="47"/>
      <c r="C96" s="47" t="s">
        <v>522</v>
      </c>
      <c r="D96" s="47" t="s">
        <v>555</v>
      </c>
      <c r="E96" s="48" t="s">
        <v>567</v>
      </c>
      <c r="F96" s="49" t="s">
        <v>568</v>
      </c>
      <c r="G96" s="49" t="s">
        <v>105</v>
      </c>
      <c r="H96" s="50" t="s">
        <v>569</v>
      </c>
      <c r="I96" s="51">
        <v>44008</v>
      </c>
      <c r="J96" s="51">
        <v>44008</v>
      </c>
      <c r="K96" s="52" t="s">
        <v>360</v>
      </c>
      <c r="L96" s="53"/>
      <c r="M96" s="54">
        <v>5414000</v>
      </c>
      <c r="N96" s="55">
        <v>1240000</v>
      </c>
      <c r="O96" s="56">
        <f t="shared" si="1"/>
        <v>6654000</v>
      </c>
      <c r="P96" s="56">
        <v>1950000</v>
      </c>
      <c r="R96" s="52" t="s">
        <v>702</v>
      </c>
      <c r="S96" s="52"/>
      <c r="T96" s="58">
        <v>6420010</v>
      </c>
      <c r="U96" s="57" t="s">
        <v>92</v>
      </c>
      <c r="V96" s="57" t="s">
        <v>93</v>
      </c>
      <c r="W96" s="57" t="s">
        <v>96</v>
      </c>
      <c r="X96" s="57" t="s">
        <v>96</v>
      </c>
      <c r="Y96" s="57" t="s">
        <v>95</v>
      </c>
      <c r="Z96" s="57" t="s">
        <v>95</v>
      </c>
      <c r="AA96" s="57" t="s">
        <v>90</v>
      </c>
      <c r="AB96" s="57" t="s">
        <v>95</v>
      </c>
      <c r="AC96" s="57" t="s">
        <v>90</v>
      </c>
      <c r="AD96" s="57" t="s">
        <v>90</v>
      </c>
      <c r="AE96" s="57" t="s">
        <v>90</v>
      </c>
      <c r="AF96" s="57" t="s">
        <v>90</v>
      </c>
      <c r="AJ96" s="42"/>
      <c r="AK96" s="42"/>
      <c r="AL96" s="57">
        <v>1987</v>
      </c>
      <c r="AM96" s="57" t="s">
        <v>207</v>
      </c>
      <c r="AN96" s="57" t="s">
        <v>570</v>
      </c>
      <c r="AO96" s="42" t="s">
        <v>217</v>
      </c>
      <c r="AP96" s="42" t="s">
        <v>217</v>
      </c>
      <c r="AQ96" s="57" t="s">
        <v>207</v>
      </c>
      <c r="AR96" s="57" t="s">
        <v>545</v>
      </c>
      <c r="AS96" s="57" t="s">
        <v>571</v>
      </c>
      <c r="AT96" s="57" t="s">
        <v>96</v>
      </c>
      <c r="AU96" s="57" t="s">
        <v>373</v>
      </c>
      <c r="AV96" s="57" t="s">
        <v>95</v>
      </c>
      <c r="AW96" s="57" t="s">
        <v>572</v>
      </c>
      <c r="AX96" s="57">
        <v>2508</v>
      </c>
      <c r="AY96" s="57">
        <v>2</v>
      </c>
      <c r="AZ96" s="42" t="s">
        <v>217</v>
      </c>
      <c r="BA96" s="57" t="s">
        <v>96</v>
      </c>
      <c r="BB96" s="57" t="s">
        <v>90</v>
      </c>
      <c r="BC96" s="42" t="s">
        <v>217</v>
      </c>
      <c r="BD96" s="57" t="s">
        <v>95</v>
      </c>
      <c r="BE96" s="57" t="s">
        <v>96</v>
      </c>
      <c r="BF96" s="57" t="s">
        <v>96</v>
      </c>
      <c r="BG96" s="57" t="s">
        <v>96</v>
      </c>
      <c r="BH96" s="57" t="s">
        <v>96</v>
      </c>
      <c r="BI96" s="57" t="s">
        <v>547</v>
      </c>
      <c r="BJ96" s="57" t="s">
        <v>216</v>
      </c>
      <c r="BK96" s="42" t="s">
        <v>217</v>
      </c>
      <c r="BL96" s="57" t="s">
        <v>96</v>
      </c>
      <c r="BM96" s="57" t="s">
        <v>96</v>
      </c>
      <c r="BN96" s="57" t="s">
        <v>95</v>
      </c>
      <c r="BO96" s="57" t="s">
        <v>96</v>
      </c>
      <c r="BP96" s="57" t="s">
        <v>90</v>
      </c>
      <c r="BQ96" s="57" t="s">
        <v>90</v>
      </c>
      <c r="BR96" s="57" t="s">
        <v>96</v>
      </c>
      <c r="BS96" s="42" t="s">
        <v>217</v>
      </c>
      <c r="BT96" s="57" t="s">
        <v>96</v>
      </c>
      <c r="BU96" s="57" t="s">
        <v>95</v>
      </c>
      <c r="BV96" s="57" t="s">
        <v>96</v>
      </c>
      <c r="BW96" s="57" t="s">
        <v>573</v>
      </c>
      <c r="BX96" s="42" t="s">
        <v>217</v>
      </c>
      <c r="BY96" s="57" t="s">
        <v>96</v>
      </c>
      <c r="BZ96" s="57" t="s">
        <v>574</v>
      </c>
      <c r="CA96" s="42" t="s">
        <v>575</v>
      </c>
      <c r="CB96" s="57" t="s">
        <v>95</v>
      </c>
      <c r="CC96" s="42" t="s">
        <v>217</v>
      </c>
    </row>
    <row r="97" spans="1:81" s="40" customFormat="1" ht="12" customHeight="1" x14ac:dyDescent="0.35">
      <c r="A97" s="28" t="s">
        <v>576</v>
      </c>
      <c r="B97" s="29"/>
      <c r="C97" s="29" t="s">
        <v>148</v>
      </c>
      <c r="D97" s="29" t="s">
        <v>169</v>
      </c>
      <c r="E97" s="30" t="s">
        <v>577</v>
      </c>
      <c r="F97" s="31" t="s">
        <v>578</v>
      </c>
      <c r="G97" s="31" t="s">
        <v>88</v>
      </c>
      <c r="H97" s="32" t="s">
        <v>579</v>
      </c>
      <c r="I97" s="33">
        <v>44004</v>
      </c>
      <c r="J97" s="33" t="s">
        <v>90</v>
      </c>
      <c r="K97" s="35" t="s">
        <v>91</v>
      </c>
      <c r="L97" s="36"/>
      <c r="M97" s="37">
        <v>2193000</v>
      </c>
      <c r="N97" s="38">
        <v>0</v>
      </c>
      <c r="O97" s="39">
        <f t="shared" si="1"/>
        <v>2193000</v>
      </c>
      <c r="P97" s="39">
        <v>696000</v>
      </c>
      <c r="R97" s="35" t="s">
        <v>707</v>
      </c>
      <c r="S97" s="35"/>
      <c r="T97" s="86">
        <v>6030010</v>
      </c>
      <c r="U97" s="40" t="s">
        <v>92</v>
      </c>
      <c r="V97" s="40" t="s">
        <v>93</v>
      </c>
      <c r="W97" s="40" t="s">
        <v>96</v>
      </c>
      <c r="X97" s="40" t="s">
        <v>580</v>
      </c>
      <c r="Y97" s="40" t="s">
        <v>95</v>
      </c>
      <c r="Z97" s="40" t="s">
        <v>95</v>
      </c>
      <c r="AA97" s="40" t="s">
        <v>90</v>
      </c>
      <c r="AB97" s="40" t="s">
        <v>95</v>
      </c>
      <c r="AC97" s="40" t="s">
        <v>90</v>
      </c>
      <c r="AD97" s="40" t="s">
        <v>90</v>
      </c>
      <c r="AE97" s="40" t="s">
        <v>90</v>
      </c>
      <c r="AF97" s="40" t="s">
        <v>90</v>
      </c>
      <c r="AG97" s="40" t="s">
        <v>95</v>
      </c>
      <c r="AH97" s="40" t="s">
        <v>95</v>
      </c>
      <c r="AI97" s="40" t="s">
        <v>110</v>
      </c>
    </row>
    <row r="98" spans="1:81" s="57" customFormat="1" ht="12" customHeight="1" x14ac:dyDescent="0.35">
      <c r="A98" s="89" t="s">
        <v>581</v>
      </c>
      <c r="B98" s="90"/>
      <c r="C98" s="90" t="s">
        <v>582</v>
      </c>
      <c r="D98" s="90" t="s">
        <v>583</v>
      </c>
      <c r="E98" s="91" t="s">
        <v>584</v>
      </c>
      <c r="F98" s="92" t="s">
        <v>585</v>
      </c>
      <c r="G98" s="92" t="s">
        <v>105</v>
      </c>
      <c r="H98" s="93" t="s">
        <v>586</v>
      </c>
      <c r="I98" s="94">
        <v>44008</v>
      </c>
      <c r="J98" s="95">
        <v>44083</v>
      </c>
      <c r="K98" s="96" t="s">
        <v>91</v>
      </c>
      <c r="L98" s="97" t="s">
        <v>587</v>
      </c>
      <c r="M98" s="54">
        <v>9022000</v>
      </c>
      <c r="N98" s="55">
        <v>1271000</v>
      </c>
      <c r="O98" s="56">
        <f t="shared" si="1"/>
        <v>10293000</v>
      </c>
      <c r="P98" s="56">
        <v>5680000</v>
      </c>
      <c r="R98" s="96" t="s">
        <v>707</v>
      </c>
      <c r="S98" s="96"/>
      <c r="T98" s="58">
        <v>6040520</v>
      </c>
      <c r="U98" s="57" t="s">
        <v>92</v>
      </c>
      <c r="V98" s="57" t="s">
        <v>93</v>
      </c>
      <c r="W98" s="57" t="s">
        <v>96</v>
      </c>
      <c r="X98" s="57" t="s">
        <v>96</v>
      </c>
      <c r="Y98" s="57" t="s">
        <v>95</v>
      </c>
      <c r="Z98" s="57" t="s">
        <v>95</v>
      </c>
      <c r="AA98" s="57" t="s">
        <v>90</v>
      </c>
      <c r="AB98" s="57" t="s">
        <v>96</v>
      </c>
      <c r="AC98" s="57" t="s">
        <v>227</v>
      </c>
      <c r="AD98" s="57" t="s">
        <v>228</v>
      </c>
      <c r="AE98" s="57" t="s">
        <v>205</v>
      </c>
      <c r="AF98" s="57" t="s">
        <v>100</v>
      </c>
      <c r="AG98" s="57" t="s">
        <v>96</v>
      </c>
      <c r="AH98" s="57" t="s">
        <v>96</v>
      </c>
      <c r="AI98" s="57" t="s">
        <v>183</v>
      </c>
      <c r="AJ98" s="57" t="s">
        <v>95</v>
      </c>
      <c r="AK98" s="57" t="s">
        <v>95</v>
      </c>
      <c r="AL98" s="57">
        <v>2017</v>
      </c>
      <c r="AM98" s="57" t="s">
        <v>207</v>
      </c>
      <c r="AN98" s="57" t="s">
        <v>588</v>
      </c>
      <c r="AO98" s="57" t="s">
        <v>231</v>
      </c>
      <c r="AP98" s="57" t="s">
        <v>232</v>
      </c>
      <c r="AQ98" s="57" t="s">
        <v>207</v>
      </c>
      <c r="AR98" s="57" t="s">
        <v>518</v>
      </c>
      <c r="AS98" s="57" t="s">
        <v>518</v>
      </c>
      <c r="AT98" s="57" t="s">
        <v>95</v>
      </c>
      <c r="AU98" s="57" t="s">
        <v>373</v>
      </c>
      <c r="AV98" s="57" t="s">
        <v>95</v>
      </c>
      <c r="AW98" s="57" t="s">
        <v>589</v>
      </c>
      <c r="AX98" s="57">
        <v>3829</v>
      </c>
      <c r="AY98" s="57">
        <v>2</v>
      </c>
      <c r="AZ98" s="57" t="s">
        <v>215</v>
      </c>
      <c r="BA98" s="57" t="s">
        <v>96</v>
      </c>
      <c r="BB98" s="57" t="s">
        <v>90</v>
      </c>
      <c r="BC98" s="57" t="s">
        <v>96</v>
      </c>
      <c r="BD98" s="57" t="s">
        <v>95</v>
      </c>
      <c r="BE98" s="57" t="s">
        <v>590</v>
      </c>
      <c r="BF98" s="57" t="s">
        <v>96</v>
      </c>
      <c r="BG98" s="57" t="s">
        <v>96</v>
      </c>
      <c r="BH98" s="57" t="s">
        <v>96</v>
      </c>
      <c r="BI98" s="57" t="s">
        <v>520</v>
      </c>
      <c r="BJ98" s="57" t="s">
        <v>216</v>
      </c>
      <c r="BK98" s="42" t="s">
        <v>217</v>
      </c>
      <c r="BL98" s="57" t="s">
        <v>96</v>
      </c>
      <c r="BM98" s="57" t="s">
        <v>95</v>
      </c>
      <c r="BN98" s="57" t="s">
        <v>96</v>
      </c>
      <c r="BO98" s="57" t="s">
        <v>218</v>
      </c>
      <c r="BP98" s="57" t="s">
        <v>591</v>
      </c>
      <c r="BQ98" s="57" t="s">
        <v>96</v>
      </c>
      <c r="BR98" s="57" t="s">
        <v>96</v>
      </c>
      <c r="BS98" s="57" t="s">
        <v>96</v>
      </c>
      <c r="BT98" s="57" t="s">
        <v>96</v>
      </c>
      <c r="BU98" s="57" t="s">
        <v>95</v>
      </c>
      <c r="BV98" s="57" t="s">
        <v>96</v>
      </c>
      <c r="BW98" s="57" t="s">
        <v>592</v>
      </c>
      <c r="BX98" s="57" t="s">
        <v>95</v>
      </c>
      <c r="BY98" s="57" t="s">
        <v>96</v>
      </c>
      <c r="BZ98" s="57" t="s">
        <v>234</v>
      </c>
      <c r="CA98" s="57" t="s">
        <v>95</v>
      </c>
      <c r="CB98" s="57" t="s">
        <v>95</v>
      </c>
      <c r="CC98" s="57" t="s">
        <v>95</v>
      </c>
    </row>
    <row r="99" spans="1:81" s="84" customFormat="1" ht="12" customHeight="1" x14ac:dyDescent="0.35">
      <c r="A99" s="133" t="s">
        <v>593</v>
      </c>
      <c r="B99" s="134"/>
      <c r="C99" s="134" t="s">
        <v>522</v>
      </c>
      <c r="D99" s="134" t="s">
        <v>523</v>
      </c>
      <c r="E99" s="135" t="s">
        <v>594</v>
      </c>
      <c r="F99" s="136" t="s">
        <v>595</v>
      </c>
      <c r="G99" s="136" t="s">
        <v>284</v>
      </c>
      <c r="H99" s="137" t="s">
        <v>596</v>
      </c>
      <c r="I99" s="138">
        <v>44013</v>
      </c>
      <c r="J99" s="139">
        <v>44013</v>
      </c>
      <c r="K99" s="140" t="s">
        <v>360</v>
      </c>
      <c r="L99" s="141" t="s">
        <v>727</v>
      </c>
      <c r="M99" s="81">
        <v>5473000</v>
      </c>
      <c r="N99" s="82">
        <v>372000</v>
      </c>
      <c r="O99" s="83">
        <f t="shared" si="1"/>
        <v>5845000</v>
      </c>
      <c r="P99" s="83">
        <v>805000</v>
      </c>
      <c r="R99" s="140" t="s">
        <v>702</v>
      </c>
      <c r="S99" s="140"/>
      <c r="T99" s="85">
        <v>6420010</v>
      </c>
      <c r="U99" s="84" t="s">
        <v>92</v>
      </c>
      <c r="V99" s="84" t="s">
        <v>93</v>
      </c>
      <c r="W99" s="84" t="s">
        <v>96</v>
      </c>
      <c r="X99" s="84" t="s">
        <v>96</v>
      </c>
      <c r="Y99" s="84" t="s">
        <v>95</v>
      </c>
      <c r="Z99" s="84" t="s">
        <v>95</v>
      </c>
      <c r="AA99" s="84" t="s">
        <v>90</v>
      </c>
      <c r="AB99" s="84" t="s">
        <v>95</v>
      </c>
      <c r="AC99" s="84" t="s">
        <v>90</v>
      </c>
      <c r="AD99" s="84" t="s">
        <v>90</v>
      </c>
      <c r="AE99" s="84" t="s">
        <v>90</v>
      </c>
      <c r="AF99" s="84" t="s">
        <v>90</v>
      </c>
    </row>
    <row r="100" spans="1:81" s="84" customFormat="1" ht="12" customHeight="1" x14ac:dyDescent="0.35">
      <c r="A100" s="133" t="s">
        <v>597</v>
      </c>
      <c r="B100" s="134"/>
      <c r="C100" s="134" t="s">
        <v>129</v>
      </c>
      <c r="D100" s="134" t="s">
        <v>598</v>
      </c>
      <c r="E100" s="135" t="s">
        <v>599</v>
      </c>
      <c r="F100" s="136" t="s">
        <v>595</v>
      </c>
      <c r="G100" s="136" t="s">
        <v>284</v>
      </c>
      <c r="H100" s="137" t="s">
        <v>600</v>
      </c>
      <c r="I100" s="138">
        <v>44013</v>
      </c>
      <c r="J100" s="139">
        <v>44013</v>
      </c>
      <c r="K100" s="140" t="s">
        <v>91</v>
      </c>
      <c r="L100" s="141" t="s">
        <v>728</v>
      </c>
      <c r="M100" s="81">
        <v>0</v>
      </c>
      <c r="N100" s="82">
        <v>143000</v>
      </c>
      <c r="O100" s="83">
        <f t="shared" si="1"/>
        <v>143000</v>
      </c>
      <c r="P100" s="83">
        <v>240000</v>
      </c>
      <c r="R100" s="140" t="s">
        <v>702</v>
      </c>
      <c r="S100" s="140"/>
      <c r="T100" s="85">
        <v>6420020</v>
      </c>
      <c r="U100" s="84" t="s">
        <v>92</v>
      </c>
      <c r="V100" s="84" t="s">
        <v>93</v>
      </c>
      <c r="W100" s="84" t="s">
        <v>95</v>
      </c>
      <c r="X100" s="84" t="s">
        <v>95</v>
      </c>
      <c r="Y100" s="84" t="s">
        <v>95</v>
      </c>
      <c r="Z100" s="84" t="s">
        <v>95</v>
      </c>
      <c r="AA100" s="84" t="s">
        <v>90</v>
      </c>
      <c r="AB100" s="84" t="s">
        <v>95</v>
      </c>
      <c r="AC100" s="84" t="s">
        <v>90</v>
      </c>
      <c r="AD100" s="84" t="s">
        <v>90</v>
      </c>
      <c r="AE100" s="84" t="s">
        <v>90</v>
      </c>
      <c r="AF100" s="84" t="s">
        <v>90</v>
      </c>
      <c r="AG100" s="84" t="s">
        <v>96</v>
      </c>
      <c r="AH100" s="84" t="s">
        <v>96</v>
      </c>
      <c r="AI100" s="84" t="s">
        <v>601</v>
      </c>
    </row>
    <row r="101" spans="1:81" s="111" customFormat="1" ht="12" customHeight="1" x14ac:dyDescent="0.35">
      <c r="A101" s="118" t="s">
        <v>602</v>
      </c>
      <c r="B101" s="119"/>
      <c r="C101" s="119" t="s">
        <v>129</v>
      </c>
      <c r="D101" s="119" t="s">
        <v>598</v>
      </c>
      <c r="E101" s="120" t="s">
        <v>603</v>
      </c>
      <c r="F101" s="121" t="s">
        <v>341</v>
      </c>
      <c r="G101" s="121" t="s">
        <v>266</v>
      </c>
      <c r="H101" s="122" t="s">
        <v>604</v>
      </c>
      <c r="I101" s="123">
        <v>44015</v>
      </c>
      <c r="J101" s="124">
        <v>44013</v>
      </c>
      <c r="K101" s="125" t="s">
        <v>91</v>
      </c>
      <c r="L101" s="126"/>
      <c r="M101" s="108">
        <v>956000</v>
      </c>
      <c r="N101" s="109">
        <v>128000</v>
      </c>
      <c r="O101" s="39">
        <f t="shared" si="1"/>
        <v>1084000</v>
      </c>
      <c r="P101" s="110">
        <v>236000</v>
      </c>
      <c r="R101" s="125" t="s">
        <v>702</v>
      </c>
      <c r="S101" s="125"/>
      <c r="T101" s="86">
        <v>6420020</v>
      </c>
      <c r="U101" s="111" t="s">
        <v>92</v>
      </c>
      <c r="V101" s="111" t="s">
        <v>93</v>
      </c>
      <c r="W101" s="111" t="s">
        <v>95</v>
      </c>
      <c r="X101" s="111" t="s">
        <v>95</v>
      </c>
      <c r="Y101" s="111" t="s">
        <v>95</v>
      </c>
      <c r="Z101" s="111" t="s">
        <v>95</v>
      </c>
      <c r="AA101" s="111" t="s">
        <v>90</v>
      </c>
      <c r="AB101" s="111" t="s">
        <v>96</v>
      </c>
      <c r="AC101" s="111" t="s">
        <v>227</v>
      </c>
      <c r="AD101" s="111" t="s">
        <v>344</v>
      </c>
      <c r="AE101" s="111" t="s">
        <v>99</v>
      </c>
      <c r="AF101" s="111" t="s">
        <v>100</v>
      </c>
    </row>
    <row r="102" spans="1:81" s="111" customFormat="1" ht="12" customHeight="1" x14ac:dyDescent="0.35">
      <c r="A102" s="118" t="s">
        <v>605</v>
      </c>
      <c r="B102" s="119"/>
      <c r="C102" s="119" t="s">
        <v>522</v>
      </c>
      <c r="D102" s="119" t="s">
        <v>523</v>
      </c>
      <c r="E102" s="120" t="s">
        <v>606</v>
      </c>
      <c r="F102" s="121" t="s">
        <v>298</v>
      </c>
      <c r="G102" s="121" t="s">
        <v>299</v>
      </c>
      <c r="H102" s="122" t="s">
        <v>607</v>
      </c>
      <c r="I102" s="123">
        <v>44020</v>
      </c>
      <c r="J102" s="124">
        <v>44025</v>
      </c>
      <c r="K102" s="125" t="s">
        <v>360</v>
      </c>
      <c r="L102" s="126"/>
      <c r="M102" s="108">
        <v>1349000</v>
      </c>
      <c r="N102" s="109">
        <v>238000</v>
      </c>
      <c r="O102" s="39">
        <f t="shared" si="1"/>
        <v>1587000</v>
      </c>
      <c r="P102" s="110">
        <v>507000</v>
      </c>
      <c r="R102" s="125" t="s">
        <v>702</v>
      </c>
      <c r="S102" s="125"/>
      <c r="T102" s="86">
        <v>6420010</v>
      </c>
      <c r="U102" s="111" t="s">
        <v>92</v>
      </c>
      <c r="V102" s="111" t="s">
        <v>93</v>
      </c>
      <c r="W102" s="111" t="s">
        <v>96</v>
      </c>
      <c r="X102" s="111" t="s">
        <v>96</v>
      </c>
      <c r="Y102" s="111" t="s">
        <v>96</v>
      </c>
      <c r="Z102" s="111" t="s">
        <v>95</v>
      </c>
      <c r="AA102" s="111" t="s">
        <v>90</v>
      </c>
      <c r="AB102" s="111" t="s">
        <v>95</v>
      </c>
      <c r="AC102" s="111" t="s">
        <v>90</v>
      </c>
      <c r="AD102" s="111" t="s">
        <v>90</v>
      </c>
      <c r="AE102" s="111" t="s">
        <v>90</v>
      </c>
      <c r="AF102" s="111" t="s">
        <v>90</v>
      </c>
    </row>
    <row r="103" spans="1:81" s="111" customFormat="1" ht="12" customHeight="1" x14ac:dyDescent="0.35">
      <c r="A103" s="118" t="s">
        <v>608</v>
      </c>
      <c r="B103" s="119"/>
      <c r="C103" s="119" t="s">
        <v>522</v>
      </c>
      <c r="D103" s="119" t="s">
        <v>523</v>
      </c>
      <c r="E103" s="120" t="s">
        <v>609</v>
      </c>
      <c r="F103" s="121" t="s">
        <v>610</v>
      </c>
      <c r="G103" s="121" t="s">
        <v>313</v>
      </c>
      <c r="H103" s="122" t="s">
        <v>611</v>
      </c>
      <c r="I103" s="123">
        <v>44020</v>
      </c>
      <c r="J103" s="124">
        <v>44020</v>
      </c>
      <c r="K103" s="125" t="s">
        <v>360</v>
      </c>
      <c r="L103" s="126"/>
      <c r="M103" s="108">
        <v>1499000</v>
      </c>
      <c r="N103" s="109">
        <v>295000</v>
      </c>
      <c r="O103" s="39">
        <f t="shared" si="1"/>
        <v>1794000</v>
      </c>
      <c r="P103" s="110">
        <v>567000</v>
      </c>
      <c r="R103" s="125" t="s">
        <v>702</v>
      </c>
      <c r="S103" s="125"/>
      <c r="T103" s="86">
        <v>6420010</v>
      </c>
      <c r="U103" s="111" t="s">
        <v>92</v>
      </c>
      <c r="V103" s="111" t="s">
        <v>93</v>
      </c>
      <c r="W103" s="111" t="s">
        <v>96</v>
      </c>
      <c r="X103" s="111" t="s">
        <v>96</v>
      </c>
      <c r="Y103" s="111" t="s">
        <v>95</v>
      </c>
      <c r="Z103" s="111" t="s">
        <v>95</v>
      </c>
      <c r="AA103" s="111" t="s">
        <v>90</v>
      </c>
      <c r="AB103" s="111" t="s">
        <v>95</v>
      </c>
      <c r="AC103" s="111" t="s">
        <v>90</v>
      </c>
      <c r="AD103" s="111" t="s">
        <v>90</v>
      </c>
      <c r="AE103" s="111" t="s">
        <v>90</v>
      </c>
      <c r="AF103" s="111" t="s">
        <v>90</v>
      </c>
    </row>
    <row r="104" spans="1:81" s="111" customFormat="1" ht="12" customHeight="1" x14ac:dyDescent="0.35">
      <c r="A104" s="118" t="s">
        <v>612</v>
      </c>
      <c r="B104" s="119"/>
      <c r="C104" s="119" t="s">
        <v>522</v>
      </c>
      <c r="D104" s="119" t="s">
        <v>523</v>
      </c>
      <c r="E104" s="120" t="s">
        <v>613</v>
      </c>
      <c r="F104" s="121" t="s">
        <v>614</v>
      </c>
      <c r="G104" s="121" t="s">
        <v>274</v>
      </c>
      <c r="H104" s="122" t="s">
        <v>615</v>
      </c>
      <c r="I104" s="123">
        <v>44015</v>
      </c>
      <c r="J104" s="124">
        <v>44015</v>
      </c>
      <c r="K104" s="125" t="s">
        <v>360</v>
      </c>
      <c r="L104" s="126"/>
      <c r="M104" s="108">
        <v>3661000</v>
      </c>
      <c r="N104" s="109">
        <v>557000</v>
      </c>
      <c r="O104" s="39">
        <f t="shared" si="1"/>
        <v>4218000</v>
      </c>
      <c r="P104" s="110">
        <v>918000</v>
      </c>
      <c r="R104" s="125" t="s">
        <v>702</v>
      </c>
      <c r="S104" s="125"/>
      <c r="T104" s="86">
        <v>6420010</v>
      </c>
      <c r="U104" s="111" t="s">
        <v>92</v>
      </c>
      <c r="V104" s="111" t="s">
        <v>93</v>
      </c>
      <c r="W104" s="111" t="s">
        <v>96</v>
      </c>
      <c r="X104" s="111" t="s">
        <v>96</v>
      </c>
      <c r="Y104" s="111" t="s">
        <v>95</v>
      </c>
      <c r="Z104" s="111" t="s">
        <v>95</v>
      </c>
      <c r="AA104" s="111" t="s">
        <v>90</v>
      </c>
      <c r="AB104" s="111" t="s">
        <v>95</v>
      </c>
      <c r="AC104" s="111" t="s">
        <v>90</v>
      </c>
      <c r="AD104" s="111" t="s">
        <v>90</v>
      </c>
      <c r="AE104" s="111" t="s">
        <v>90</v>
      </c>
      <c r="AF104" s="111" t="s">
        <v>90</v>
      </c>
    </row>
    <row r="105" spans="1:81" s="111" customFormat="1" ht="12" customHeight="1" x14ac:dyDescent="0.35">
      <c r="A105" s="118" t="s">
        <v>616</v>
      </c>
      <c r="B105" s="119"/>
      <c r="C105" s="119" t="s">
        <v>522</v>
      </c>
      <c r="D105" s="119" t="s">
        <v>523</v>
      </c>
      <c r="E105" s="120" t="s">
        <v>617</v>
      </c>
      <c r="F105" s="121" t="s">
        <v>341</v>
      </c>
      <c r="G105" s="121" t="s">
        <v>266</v>
      </c>
      <c r="H105" s="122" t="s">
        <v>618</v>
      </c>
      <c r="I105" s="124">
        <v>44015</v>
      </c>
      <c r="J105" s="124">
        <v>44015</v>
      </c>
      <c r="K105" s="125" t="s">
        <v>360</v>
      </c>
      <c r="L105" s="126"/>
      <c r="M105" s="108">
        <v>3813000</v>
      </c>
      <c r="N105" s="109">
        <v>831000</v>
      </c>
      <c r="O105" s="39">
        <f t="shared" si="1"/>
        <v>4644000</v>
      </c>
      <c r="P105" s="110">
        <v>1276000</v>
      </c>
      <c r="R105" s="125" t="s">
        <v>702</v>
      </c>
      <c r="S105" s="125"/>
      <c r="T105" s="86">
        <v>6420010</v>
      </c>
      <c r="U105" s="111" t="s">
        <v>92</v>
      </c>
      <c r="V105" s="111" t="s">
        <v>93</v>
      </c>
      <c r="W105" s="111" t="s">
        <v>398</v>
      </c>
      <c r="X105" s="111" t="s">
        <v>96</v>
      </c>
      <c r="Y105" s="111" t="s">
        <v>95</v>
      </c>
      <c r="Z105" s="111" t="s">
        <v>95</v>
      </c>
      <c r="AA105" s="111" t="s">
        <v>95</v>
      </c>
      <c r="AB105" s="111" t="s">
        <v>96</v>
      </c>
      <c r="AC105" s="111" t="s">
        <v>619</v>
      </c>
      <c r="AD105" s="111" t="s">
        <v>620</v>
      </c>
      <c r="AE105" s="111" t="s">
        <v>621</v>
      </c>
      <c r="AF105" s="111" t="s">
        <v>100</v>
      </c>
      <c r="AG105" s="111" t="s">
        <v>95</v>
      </c>
      <c r="AH105" s="111" t="s">
        <v>95</v>
      </c>
    </row>
    <row r="106" spans="1:81" s="111" customFormat="1" ht="12" customHeight="1" x14ac:dyDescent="0.35">
      <c r="A106" s="118" t="s">
        <v>622</v>
      </c>
      <c r="B106" s="119"/>
      <c r="C106" s="119" t="s">
        <v>129</v>
      </c>
      <c r="D106" s="119" t="s">
        <v>598</v>
      </c>
      <c r="E106" s="120" t="s">
        <v>623</v>
      </c>
      <c r="F106" s="121" t="s">
        <v>624</v>
      </c>
      <c r="G106" s="121" t="s">
        <v>304</v>
      </c>
      <c r="H106" s="122" t="s">
        <v>625</v>
      </c>
      <c r="I106" s="127" t="s">
        <v>90</v>
      </c>
      <c r="J106" s="124">
        <v>44019</v>
      </c>
      <c r="K106" s="125" t="s">
        <v>280</v>
      </c>
      <c r="L106" s="126"/>
      <c r="M106" s="108">
        <v>0</v>
      </c>
      <c r="N106" s="109">
        <v>474000</v>
      </c>
      <c r="O106" s="39">
        <f t="shared" si="1"/>
        <v>474000</v>
      </c>
      <c r="P106" s="110"/>
      <c r="R106" s="125" t="s">
        <v>702</v>
      </c>
      <c r="S106" s="125"/>
      <c r="T106" s="86">
        <v>6420010</v>
      </c>
      <c r="U106" s="111" t="s">
        <v>92</v>
      </c>
      <c r="V106" s="111" t="s">
        <v>93</v>
      </c>
      <c r="W106" s="111" t="s">
        <v>90</v>
      </c>
      <c r="X106" s="111" t="s">
        <v>90</v>
      </c>
      <c r="Y106" s="111" t="s">
        <v>90</v>
      </c>
      <c r="Z106" s="111" t="s">
        <v>95</v>
      </c>
      <c r="AA106" s="111" t="s">
        <v>90</v>
      </c>
      <c r="AB106" s="111" t="s">
        <v>90</v>
      </c>
      <c r="AC106" s="111" t="s">
        <v>90</v>
      </c>
      <c r="AD106" s="111" t="s">
        <v>90</v>
      </c>
      <c r="AE106" s="111" t="s">
        <v>90</v>
      </c>
      <c r="AF106" s="111" t="s">
        <v>90</v>
      </c>
    </row>
    <row r="107" spans="1:81" s="111" customFormat="1" ht="12" customHeight="1" x14ac:dyDescent="0.35">
      <c r="A107" s="118" t="s">
        <v>626</v>
      </c>
      <c r="B107" s="119"/>
      <c r="C107" s="119" t="s">
        <v>627</v>
      </c>
      <c r="D107" s="119" t="s">
        <v>628</v>
      </c>
      <c r="E107" s="120" t="s">
        <v>629</v>
      </c>
      <c r="F107" s="121" t="s">
        <v>630</v>
      </c>
      <c r="G107" s="121" t="s">
        <v>284</v>
      </c>
      <c r="H107" s="122" t="s">
        <v>631</v>
      </c>
      <c r="I107" s="124" t="s">
        <v>90</v>
      </c>
      <c r="J107" s="124" t="s">
        <v>90</v>
      </c>
      <c r="K107" s="125" t="s">
        <v>360</v>
      </c>
      <c r="L107" s="126"/>
      <c r="M107" s="108">
        <v>0</v>
      </c>
      <c r="N107" s="109">
        <v>29000</v>
      </c>
      <c r="O107" s="39">
        <f t="shared" si="1"/>
        <v>29000</v>
      </c>
      <c r="P107" s="110"/>
      <c r="R107" s="125" t="s">
        <v>702</v>
      </c>
      <c r="S107" s="125"/>
      <c r="T107" s="86">
        <v>6420010</v>
      </c>
      <c r="U107" s="111" t="s">
        <v>92</v>
      </c>
      <c r="V107" s="111" t="s">
        <v>93</v>
      </c>
      <c r="W107" s="111" t="s">
        <v>90</v>
      </c>
      <c r="X107" s="111" t="s">
        <v>90</v>
      </c>
      <c r="Y107" s="111" t="s">
        <v>90</v>
      </c>
      <c r="Z107" s="111" t="s">
        <v>95</v>
      </c>
      <c r="AA107" s="111" t="s">
        <v>90</v>
      </c>
      <c r="AB107" s="111" t="s">
        <v>90</v>
      </c>
      <c r="AC107" s="111" t="s">
        <v>90</v>
      </c>
      <c r="AD107" s="111" t="s">
        <v>90</v>
      </c>
      <c r="AE107" s="111" t="s">
        <v>90</v>
      </c>
      <c r="AF107" s="111" t="s">
        <v>90</v>
      </c>
    </row>
    <row r="108" spans="1:81" s="111" customFormat="1" ht="12" customHeight="1" x14ac:dyDescent="0.35">
      <c r="A108" s="118" t="s">
        <v>632</v>
      </c>
      <c r="B108" s="119"/>
      <c r="C108" s="119" t="s">
        <v>522</v>
      </c>
      <c r="D108" s="119" t="s">
        <v>523</v>
      </c>
      <c r="E108" s="120" t="s">
        <v>633</v>
      </c>
      <c r="F108" s="121" t="s">
        <v>634</v>
      </c>
      <c r="G108" s="121" t="s">
        <v>348</v>
      </c>
      <c r="H108" s="122" t="s">
        <v>635</v>
      </c>
      <c r="I108" s="124">
        <v>44027</v>
      </c>
      <c r="J108" s="124">
        <v>44027</v>
      </c>
      <c r="K108" s="125" t="s">
        <v>360</v>
      </c>
      <c r="L108" s="126"/>
      <c r="M108" s="108">
        <v>3557000</v>
      </c>
      <c r="N108" s="109">
        <v>599000</v>
      </c>
      <c r="O108" s="39">
        <f t="shared" si="1"/>
        <v>4156000</v>
      </c>
      <c r="P108" s="110">
        <v>1355000</v>
      </c>
      <c r="R108" s="125" t="s">
        <v>702</v>
      </c>
      <c r="S108" s="125"/>
      <c r="T108" s="86">
        <v>6420010</v>
      </c>
      <c r="U108" s="111" t="s">
        <v>92</v>
      </c>
      <c r="V108" s="111" t="s">
        <v>93</v>
      </c>
      <c r="W108" s="111" t="s">
        <v>96</v>
      </c>
      <c r="X108" s="111" t="s">
        <v>96</v>
      </c>
      <c r="Y108" s="111" t="s">
        <v>95</v>
      </c>
      <c r="Z108" s="111" t="s">
        <v>95</v>
      </c>
      <c r="AA108" s="111" t="s">
        <v>90</v>
      </c>
      <c r="AB108" s="111" t="s">
        <v>96</v>
      </c>
      <c r="AC108" s="111" t="s">
        <v>636</v>
      </c>
      <c r="AD108" s="111" t="s">
        <v>637</v>
      </c>
      <c r="AE108" s="111" t="s">
        <v>638</v>
      </c>
      <c r="AF108" s="111" t="s">
        <v>100</v>
      </c>
    </row>
    <row r="109" spans="1:81" s="111" customFormat="1" ht="12" customHeight="1" x14ac:dyDescent="0.35">
      <c r="A109" s="118" t="s">
        <v>639</v>
      </c>
      <c r="B109" s="119"/>
      <c r="C109" s="119" t="s">
        <v>522</v>
      </c>
      <c r="D109" s="119" t="s">
        <v>523</v>
      </c>
      <c r="E109" s="120" t="s">
        <v>640</v>
      </c>
      <c r="F109" s="121" t="s">
        <v>641</v>
      </c>
      <c r="G109" s="121" t="s">
        <v>348</v>
      </c>
      <c r="H109" s="122" t="s">
        <v>642</v>
      </c>
      <c r="I109" s="124">
        <v>44027</v>
      </c>
      <c r="J109" s="124">
        <v>44027</v>
      </c>
      <c r="K109" s="125" t="s">
        <v>360</v>
      </c>
      <c r="L109" s="126"/>
      <c r="M109" s="108">
        <v>3573000</v>
      </c>
      <c r="N109" s="109">
        <v>594000</v>
      </c>
      <c r="O109" s="39">
        <f t="shared" si="1"/>
        <v>4167000</v>
      </c>
      <c r="P109" s="110">
        <v>1160000</v>
      </c>
      <c r="R109" s="125" t="s">
        <v>702</v>
      </c>
      <c r="S109" s="125"/>
      <c r="T109" s="86">
        <v>6420010</v>
      </c>
      <c r="U109" s="111" t="s">
        <v>92</v>
      </c>
      <c r="V109" s="111" t="s">
        <v>93</v>
      </c>
      <c r="W109" s="111" t="s">
        <v>96</v>
      </c>
      <c r="X109" s="111" t="s">
        <v>96</v>
      </c>
      <c r="Y109" s="111" t="s">
        <v>95</v>
      </c>
      <c r="Z109" s="111" t="s">
        <v>95</v>
      </c>
      <c r="AA109" s="111" t="s">
        <v>90</v>
      </c>
      <c r="AB109" s="111" t="s">
        <v>96</v>
      </c>
      <c r="AC109" s="111" t="s">
        <v>643</v>
      </c>
      <c r="AD109" s="111" t="s">
        <v>644</v>
      </c>
      <c r="AE109" s="111" t="s">
        <v>645</v>
      </c>
      <c r="AF109" s="111" t="s">
        <v>646</v>
      </c>
    </row>
    <row r="110" spans="1:81" s="111" customFormat="1" ht="12" customHeight="1" x14ac:dyDescent="0.35">
      <c r="A110" s="118" t="s">
        <v>647</v>
      </c>
      <c r="B110" s="119"/>
      <c r="C110" s="119" t="s">
        <v>522</v>
      </c>
      <c r="D110" s="119" t="s">
        <v>523</v>
      </c>
      <c r="E110" s="120" t="s">
        <v>648</v>
      </c>
      <c r="F110" s="121" t="s">
        <v>649</v>
      </c>
      <c r="G110" s="121" t="s">
        <v>239</v>
      </c>
      <c r="H110" s="122" t="s">
        <v>650</v>
      </c>
      <c r="I110" s="124">
        <v>44034</v>
      </c>
      <c r="J110" s="124">
        <v>44034</v>
      </c>
      <c r="K110" s="125" t="s">
        <v>360</v>
      </c>
      <c r="L110" s="126"/>
      <c r="M110" s="108">
        <v>3469000</v>
      </c>
      <c r="N110" s="109">
        <v>677000</v>
      </c>
      <c r="O110" s="39">
        <f t="shared" si="1"/>
        <v>4146000</v>
      </c>
      <c r="P110" s="110">
        <v>1036000</v>
      </c>
      <c r="R110" s="125" t="s">
        <v>702</v>
      </c>
      <c r="S110" s="125"/>
      <c r="T110" s="86">
        <v>6420010</v>
      </c>
      <c r="U110" s="111" t="s">
        <v>92</v>
      </c>
      <c r="V110" s="111" t="s">
        <v>93</v>
      </c>
      <c r="W110" s="111" t="s">
        <v>96</v>
      </c>
      <c r="X110" s="111" t="s">
        <v>651</v>
      </c>
      <c r="Y110" s="111" t="s">
        <v>95</v>
      </c>
      <c r="Z110" s="111" t="s">
        <v>95</v>
      </c>
      <c r="AA110" s="111" t="s">
        <v>90</v>
      </c>
      <c r="AB110" s="111" t="s">
        <v>95</v>
      </c>
      <c r="AC110" s="111" t="s">
        <v>90</v>
      </c>
      <c r="AD110" s="111" t="s">
        <v>90</v>
      </c>
      <c r="AE110" s="111" t="s">
        <v>90</v>
      </c>
      <c r="AF110" s="111" t="s">
        <v>90</v>
      </c>
    </row>
    <row r="111" spans="1:81" s="111" customFormat="1" ht="12" customHeight="1" x14ac:dyDescent="0.35">
      <c r="A111" s="118" t="s">
        <v>652</v>
      </c>
      <c r="B111" s="119"/>
      <c r="C111" s="119" t="s">
        <v>522</v>
      </c>
      <c r="D111" s="119" t="s">
        <v>523</v>
      </c>
      <c r="E111" s="120" t="s">
        <v>653</v>
      </c>
      <c r="F111" s="121" t="s">
        <v>654</v>
      </c>
      <c r="G111" s="121" t="s">
        <v>383</v>
      </c>
      <c r="H111" s="122" t="s">
        <v>655</v>
      </c>
      <c r="I111" s="124">
        <v>44081</v>
      </c>
      <c r="J111" s="124">
        <v>44019</v>
      </c>
      <c r="K111" s="125" t="s">
        <v>360</v>
      </c>
      <c r="L111" s="126"/>
      <c r="M111" s="108">
        <v>3624000</v>
      </c>
      <c r="N111" s="109">
        <v>704000</v>
      </c>
      <c r="O111" s="39">
        <f t="shared" si="1"/>
        <v>4328000</v>
      </c>
      <c r="P111" s="110">
        <v>1025000</v>
      </c>
      <c r="R111" s="125" t="s">
        <v>702</v>
      </c>
      <c r="S111" s="125"/>
      <c r="T111" s="86">
        <v>6420010</v>
      </c>
      <c r="U111" s="111" t="s">
        <v>92</v>
      </c>
      <c r="V111" s="111" t="s">
        <v>93</v>
      </c>
      <c r="W111" s="111" t="s">
        <v>96</v>
      </c>
      <c r="X111" s="111" t="s">
        <v>96</v>
      </c>
      <c r="Y111" s="111" t="s">
        <v>100</v>
      </c>
      <c r="Z111" s="111" t="s">
        <v>95</v>
      </c>
      <c r="AA111" s="111" t="s">
        <v>90</v>
      </c>
      <c r="AB111" s="111" t="s">
        <v>95</v>
      </c>
      <c r="AC111" s="111" t="s">
        <v>90</v>
      </c>
      <c r="AD111" s="111" t="s">
        <v>90</v>
      </c>
      <c r="AE111" s="111" t="s">
        <v>90</v>
      </c>
      <c r="AF111" s="111" t="s">
        <v>90</v>
      </c>
    </row>
    <row r="112" spans="1:81" s="111" customFormat="1" ht="12" customHeight="1" x14ac:dyDescent="0.35">
      <c r="A112" s="118" t="s">
        <v>656</v>
      </c>
      <c r="B112" s="119"/>
      <c r="C112" s="119" t="s">
        <v>522</v>
      </c>
      <c r="D112" s="119" t="s">
        <v>523</v>
      </c>
      <c r="E112" s="120" t="s">
        <v>657</v>
      </c>
      <c r="F112" s="121" t="s">
        <v>658</v>
      </c>
      <c r="G112" s="121" t="s">
        <v>383</v>
      </c>
      <c r="H112" s="122" t="s">
        <v>659</v>
      </c>
      <c r="I112" s="124">
        <v>44025</v>
      </c>
      <c r="J112" s="124">
        <v>44025</v>
      </c>
      <c r="K112" s="125" t="s">
        <v>360</v>
      </c>
      <c r="L112" s="126"/>
      <c r="M112" s="108">
        <v>1482000</v>
      </c>
      <c r="N112" s="109">
        <v>213000</v>
      </c>
      <c r="O112" s="39">
        <f t="shared" si="1"/>
        <v>1695000</v>
      </c>
      <c r="P112" s="110">
        <v>578000</v>
      </c>
      <c r="R112" s="125" t="s">
        <v>702</v>
      </c>
      <c r="S112" s="125"/>
      <c r="T112" s="86">
        <v>6420010</v>
      </c>
      <c r="U112" s="111" t="s">
        <v>92</v>
      </c>
      <c r="V112" s="111" t="s">
        <v>93</v>
      </c>
      <c r="W112" s="111" t="s">
        <v>96</v>
      </c>
      <c r="X112" s="111" t="s">
        <v>651</v>
      </c>
      <c r="Y112" s="111" t="s">
        <v>95</v>
      </c>
      <c r="Z112" s="111" t="s">
        <v>95</v>
      </c>
      <c r="AA112" s="111" t="s">
        <v>95</v>
      </c>
      <c r="AB112" s="111" t="s">
        <v>96</v>
      </c>
      <c r="AC112" s="111" t="s">
        <v>660</v>
      </c>
      <c r="AD112" s="111" t="s">
        <v>661</v>
      </c>
      <c r="AE112" s="111" t="s">
        <v>662</v>
      </c>
      <c r="AF112" s="111" t="s">
        <v>95</v>
      </c>
      <c r="AG112" s="111" t="s">
        <v>95</v>
      </c>
      <c r="AH112" s="111" t="s">
        <v>95</v>
      </c>
    </row>
    <row r="113" spans="1:35" s="111" customFormat="1" ht="12" customHeight="1" x14ac:dyDescent="0.25">
      <c r="A113" s="99" t="s">
        <v>663</v>
      </c>
      <c r="B113" s="112"/>
      <c r="C113" s="112" t="s">
        <v>522</v>
      </c>
      <c r="D113" s="112" t="s">
        <v>523</v>
      </c>
      <c r="E113" s="130" t="s">
        <v>664</v>
      </c>
      <c r="F113" s="102" t="s">
        <v>658</v>
      </c>
      <c r="G113" s="102" t="s">
        <v>383</v>
      </c>
      <c r="H113" s="122" t="s">
        <v>659</v>
      </c>
      <c r="I113" s="131">
        <v>44025</v>
      </c>
      <c r="J113" s="122">
        <v>44025</v>
      </c>
      <c r="K113" s="106" t="s">
        <v>360</v>
      </c>
      <c r="L113" s="107" t="s">
        <v>479</v>
      </c>
      <c r="M113" s="108">
        <v>929000</v>
      </c>
      <c r="N113" s="109">
        <v>41000</v>
      </c>
      <c r="O113" s="39">
        <f t="shared" si="1"/>
        <v>970000</v>
      </c>
      <c r="P113" s="110"/>
      <c r="R113" s="106" t="s">
        <v>706</v>
      </c>
      <c r="S113" s="106"/>
      <c r="T113" s="86">
        <v>6420010</v>
      </c>
      <c r="U113" s="111" t="s">
        <v>92</v>
      </c>
      <c r="V113" s="111" t="s">
        <v>93</v>
      </c>
      <c r="W113" s="111" t="s">
        <v>96</v>
      </c>
      <c r="X113" s="111" t="s">
        <v>96</v>
      </c>
      <c r="Y113" s="111" t="s">
        <v>95</v>
      </c>
      <c r="Z113" s="111" t="s">
        <v>95</v>
      </c>
      <c r="AA113" s="111" t="s">
        <v>90</v>
      </c>
      <c r="AB113" s="111" t="s">
        <v>95</v>
      </c>
      <c r="AC113" s="111" t="s">
        <v>90</v>
      </c>
      <c r="AD113" s="111" t="s">
        <v>90</v>
      </c>
      <c r="AE113" s="111" t="s">
        <v>90</v>
      </c>
      <c r="AF113" s="111" t="s">
        <v>90</v>
      </c>
    </row>
    <row r="114" spans="1:35" s="111" customFormat="1" ht="12" customHeight="1" x14ac:dyDescent="0.35">
      <c r="A114" s="118" t="s">
        <v>665</v>
      </c>
      <c r="B114" s="119"/>
      <c r="C114" s="119" t="s">
        <v>522</v>
      </c>
      <c r="D114" s="119" t="s">
        <v>523</v>
      </c>
      <c r="E114" s="120" t="s">
        <v>666</v>
      </c>
      <c r="F114" s="121" t="s">
        <v>667</v>
      </c>
      <c r="G114" s="121" t="s">
        <v>668</v>
      </c>
      <c r="H114" s="122" t="s">
        <v>669</v>
      </c>
      <c r="I114" s="124">
        <v>44036</v>
      </c>
      <c r="J114" s="124">
        <v>44036</v>
      </c>
      <c r="K114" s="125" t="s">
        <v>360</v>
      </c>
      <c r="L114" s="126"/>
      <c r="M114" s="108">
        <v>1761000</v>
      </c>
      <c r="N114" s="109">
        <v>289000</v>
      </c>
      <c r="O114" s="39">
        <f t="shared" si="1"/>
        <v>2050000</v>
      </c>
      <c r="P114" s="110">
        <v>71000</v>
      </c>
      <c r="R114" s="125" t="s">
        <v>702</v>
      </c>
      <c r="S114" s="125"/>
      <c r="T114" s="86">
        <v>6420010</v>
      </c>
      <c r="U114" s="111" t="s">
        <v>92</v>
      </c>
      <c r="V114" s="111" t="s">
        <v>93</v>
      </c>
      <c r="W114" s="111" t="s">
        <v>96</v>
      </c>
      <c r="X114" s="111" t="s">
        <v>96</v>
      </c>
      <c r="Y114" s="111" t="s">
        <v>95</v>
      </c>
      <c r="Z114" s="111" t="s">
        <v>95</v>
      </c>
      <c r="AA114" s="111" t="s">
        <v>90</v>
      </c>
      <c r="AB114" s="111" t="s">
        <v>95</v>
      </c>
      <c r="AC114" s="111" t="s">
        <v>90</v>
      </c>
      <c r="AD114" s="111" t="s">
        <v>90</v>
      </c>
      <c r="AE114" s="111" t="s">
        <v>90</v>
      </c>
      <c r="AF114" s="111" t="s">
        <v>90</v>
      </c>
    </row>
    <row r="115" spans="1:35" s="111" customFormat="1" ht="12" customHeight="1" x14ac:dyDescent="0.35">
      <c r="A115" s="118" t="s">
        <v>670</v>
      </c>
      <c r="B115" s="119"/>
      <c r="C115" s="119" t="s">
        <v>522</v>
      </c>
      <c r="D115" s="119" t="s">
        <v>523</v>
      </c>
      <c r="E115" s="120" t="s">
        <v>671</v>
      </c>
      <c r="F115" s="121" t="s">
        <v>672</v>
      </c>
      <c r="G115" s="121" t="s">
        <v>239</v>
      </c>
      <c r="H115" s="122" t="s">
        <v>673</v>
      </c>
      <c r="I115" s="124">
        <v>44034</v>
      </c>
      <c r="J115" s="124">
        <v>44081</v>
      </c>
      <c r="K115" s="125" t="s">
        <v>360</v>
      </c>
      <c r="L115" s="126"/>
      <c r="M115" s="108">
        <v>2479000</v>
      </c>
      <c r="N115" s="109">
        <v>353000</v>
      </c>
      <c r="O115" s="39">
        <f t="shared" si="1"/>
        <v>2832000</v>
      </c>
      <c r="P115" s="110">
        <v>730000</v>
      </c>
      <c r="R115" s="125" t="s">
        <v>702</v>
      </c>
      <c r="S115" s="125"/>
      <c r="T115" s="86">
        <v>6420010</v>
      </c>
      <c r="U115" s="111" t="s">
        <v>92</v>
      </c>
      <c r="V115" s="111" t="s">
        <v>93</v>
      </c>
      <c r="W115" s="111" t="s">
        <v>96</v>
      </c>
      <c r="X115" s="111" t="s">
        <v>96</v>
      </c>
      <c r="Y115" s="111" t="s">
        <v>95</v>
      </c>
      <c r="Z115" s="111" t="s">
        <v>95</v>
      </c>
      <c r="AA115" s="111" t="s">
        <v>90</v>
      </c>
      <c r="AB115" s="111" t="s">
        <v>95</v>
      </c>
      <c r="AC115" s="111" t="s">
        <v>90</v>
      </c>
      <c r="AD115" s="111" t="s">
        <v>90</v>
      </c>
      <c r="AE115" s="111" t="s">
        <v>90</v>
      </c>
      <c r="AF115" s="111" t="s">
        <v>90</v>
      </c>
    </row>
    <row r="116" spans="1:35" s="111" customFormat="1" ht="12" customHeight="1" x14ac:dyDescent="0.35">
      <c r="A116" s="118" t="s">
        <v>674</v>
      </c>
      <c r="B116" s="119"/>
      <c r="C116" s="119" t="s">
        <v>522</v>
      </c>
      <c r="D116" s="119" t="s">
        <v>523</v>
      </c>
      <c r="E116" s="120" t="s">
        <v>675</v>
      </c>
      <c r="F116" s="121" t="s">
        <v>676</v>
      </c>
      <c r="G116" s="121" t="s">
        <v>383</v>
      </c>
      <c r="H116" s="122" t="s">
        <v>677</v>
      </c>
      <c r="I116" s="124">
        <v>44025</v>
      </c>
      <c r="J116" s="124">
        <v>44025</v>
      </c>
      <c r="K116" s="125" t="s">
        <v>360</v>
      </c>
      <c r="L116" s="126"/>
      <c r="M116" s="108">
        <v>2175000</v>
      </c>
      <c r="N116" s="109">
        <v>359000</v>
      </c>
      <c r="O116" s="39">
        <f t="shared" si="1"/>
        <v>2534000</v>
      </c>
      <c r="P116" s="110">
        <v>825000</v>
      </c>
      <c r="R116" s="125" t="s">
        <v>702</v>
      </c>
      <c r="S116" s="125"/>
      <c r="T116" s="86">
        <v>6420010</v>
      </c>
      <c r="U116" s="111" t="s">
        <v>92</v>
      </c>
      <c r="V116" s="111" t="s">
        <v>93</v>
      </c>
      <c r="W116" s="111" t="s">
        <v>96</v>
      </c>
      <c r="X116" s="111" t="s">
        <v>96</v>
      </c>
      <c r="Y116" s="111" t="s">
        <v>95</v>
      </c>
      <c r="Z116" s="111" t="s">
        <v>95</v>
      </c>
      <c r="AA116" s="111" t="s">
        <v>90</v>
      </c>
      <c r="AB116" s="111" t="s">
        <v>96</v>
      </c>
      <c r="AC116" s="111" t="s">
        <v>678</v>
      </c>
      <c r="AD116" s="111" t="s">
        <v>644</v>
      </c>
      <c r="AE116" s="111" t="s">
        <v>645</v>
      </c>
      <c r="AF116" s="111" t="s">
        <v>646</v>
      </c>
    </row>
    <row r="117" spans="1:35" s="111" customFormat="1" ht="12" customHeight="1" x14ac:dyDescent="0.35">
      <c r="A117" s="118" t="s">
        <v>679</v>
      </c>
      <c r="B117" s="119"/>
      <c r="C117" s="119" t="s">
        <v>522</v>
      </c>
      <c r="D117" s="119" t="s">
        <v>523</v>
      </c>
      <c r="E117" s="120" t="s">
        <v>680</v>
      </c>
      <c r="F117" s="121" t="s">
        <v>681</v>
      </c>
      <c r="G117" s="121" t="s">
        <v>239</v>
      </c>
      <c r="H117" s="122" t="s">
        <v>682</v>
      </c>
      <c r="I117" s="127">
        <v>44029</v>
      </c>
      <c r="J117" s="124">
        <v>44025</v>
      </c>
      <c r="K117" s="125" t="s">
        <v>360</v>
      </c>
      <c r="L117" s="126"/>
      <c r="M117" s="128">
        <v>1284000</v>
      </c>
      <c r="N117" s="129">
        <v>300000</v>
      </c>
      <c r="O117" s="39">
        <f t="shared" si="1"/>
        <v>1584000</v>
      </c>
      <c r="P117" s="110">
        <v>611000</v>
      </c>
      <c r="R117" s="125" t="s">
        <v>702</v>
      </c>
      <c r="S117" s="125"/>
      <c r="T117" s="86">
        <v>6420010</v>
      </c>
      <c r="U117" s="111" t="s">
        <v>92</v>
      </c>
      <c r="V117" s="111" t="s">
        <v>93</v>
      </c>
      <c r="W117" s="111" t="s">
        <v>96</v>
      </c>
      <c r="X117" s="111" t="s">
        <v>95</v>
      </c>
      <c r="Y117" s="111" t="s">
        <v>95</v>
      </c>
      <c r="Z117" s="111" t="s">
        <v>95</v>
      </c>
      <c r="AA117" s="111" t="s">
        <v>90</v>
      </c>
      <c r="AB117" s="111" t="s">
        <v>95</v>
      </c>
      <c r="AC117" s="111" t="s">
        <v>90</v>
      </c>
      <c r="AD117" s="111" t="s">
        <v>90</v>
      </c>
      <c r="AE117" s="111" t="s">
        <v>90</v>
      </c>
      <c r="AF117" s="111" t="s">
        <v>90</v>
      </c>
    </row>
    <row r="118" spans="1:35" s="111" customFormat="1" ht="12" customHeight="1" x14ac:dyDescent="0.35">
      <c r="A118" s="118"/>
      <c r="B118" s="119"/>
      <c r="C118" s="119"/>
      <c r="D118" s="119"/>
      <c r="E118" s="120" t="s">
        <v>683</v>
      </c>
      <c r="F118" s="121" t="s">
        <v>684</v>
      </c>
      <c r="G118" s="121" t="s">
        <v>452</v>
      </c>
      <c r="H118" s="122" t="s">
        <v>685</v>
      </c>
      <c r="I118" s="127" t="s">
        <v>90</v>
      </c>
      <c r="J118" s="124">
        <v>44204</v>
      </c>
      <c r="K118" s="125"/>
      <c r="L118" s="126" t="s">
        <v>686</v>
      </c>
      <c r="M118" s="128">
        <v>0</v>
      </c>
      <c r="N118" s="129">
        <v>670000</v>
      </c>
      <c r="O118" s="145">
        <f t="shared" si="1"/>
        <v>670000</v>
      </c>
      <c r="P118" s="110"/>
      <c r="R118" s="125" t="s">
        <v>702</v>
      </c>
      <c r="S118" s="125"/>
      <c r="T118" s="86">
        <v>6420010</v>
      </c>
      <c r="U118" s="111" t="s">
        <v>92</v>
      </c>
      <c r="V118" s="111" t="s">
        <v>93</v>
      </c>
      <c r="W118" s="111" t="s">
        <v>96</v>
      </c>
      <c r="X118" s="111" t="s">
        <v>96</v>
      </c>
      <c r="Y118" s="111" t="s">
        <v>95</v>
      </c>
      <c r="Z118" s="111" t="s">
        <v>95</v>
      </c>
      <c r="AA118" s="111" t="s">
        <v>90</v>
      </c>
      <c r="AB118" s="111" t="s">
        <v>96</v>
      </c>
      <c r="AC118" s="111" t="s">
        <v>100</v>
      </c>
      <c r="AD118" s="111" t="s">
        <v>100</v>
      </c>
      <c r="AE118" s="111" t="s">
        <v>100</v>
      </c>
      <c r="AF118" s="111" t="s">
        <v>100</v>
      </c>
    </row>
    <row r="119" spans="1:35" ht="15" thickBot="1" x14ac:dyDescent="0.4">
      <c r="M119" s="144">
        <f>SUM(M7:M118)</f>
        <v>246669200</v>
      </c>
      <c r="N119" s="144">
        <f t="shared" ref="N119:O119" si="2">SUM(N7:N118)</f>
        <v>31325750</v>
      </c>
      <c r="O119" s="144">
        <f t="shared" si="2"/>
        <v>277994950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/>
    </row>
    <row r="120" spans="1:35" ht="12" customHeight="1" thickTop="1" x14ac:dyDescent="0.35">
      <c r="O120" s="143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</row>
    <row r="121" spans="1:35" ht="12" customHeight="1" x14ac:dyDescent="0.35"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</row>
    <row r="122" spans="1:35" x14ac:dyDescent="0.35"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0"/>
      <c r="AG122" s="40"/>
      <c r="AH122" s="40"/>
      <c r="AI122" s="40"/>
    </row>
    <row r="123" spans="1:35" x14ac:dyDescent="0.35"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F123" s="40"/>
      <c r="AG123" s="40"/>
      <c r="AH123" s="40"/>
      <c r="AI123" s="40"/>
    </row>
  </sheetData>
  <autoFilter ref="A6:AQ117" xr:uid="{5EBB3944-E604-4532-8BC6-F8C360475CE8}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Verzekeringen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2025-08-25T10:41:35Z</dcterms:created>
  <dcterms:modified xsi:type="dcterms:W3CDTF">2025-08-25T10:41:48Z</dcterms:modified>
</cp:coreProperties>
</file>