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djustconsulting.sharepoint.com/sites/BUInkada/Gedeelde documenten/10 Projecten/OIG/Eduvier/Inhuur Personeel 2025/3. Leidraad/"/>
    </mc:Choice>
  </mc:AlternateContent>
  <xr:revisionPtr revIDLastSave="11" documentId="13_ncr:1_{02C1740E-461E-448E-9E31-D58E0131B238}" xr6:coauthVersionLast="47" xr6:coauthVersionMax="47" xr10:uidLastSave="{82324D26-0693-4D78-BFC7-8B95118EA81A}"/>
  <bookViews>
    <workbookView xWindow="-120" yWindow="-120" windowWidth="29040" windowHeight="15720" xr2:uid="{64669403-B46F-44E6-8E5C-BF071E560D57}"/>
  </bookViews>
  <sheets>
    <sheet name="Prijzenblad - Perceel 1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1" l="1"/>
  <c r="G15" i="1" l="1"/>
  <c r="G14" i="1"/>
  <c r="G13" i="1"/>
  <c r="G12" i="1"/>
  <c r="G11" i="1"/>
  <c r="G10" i="1"/>
  <c r="G16" i="1" s="1"/>
  <c r="G21" i="1" s="1"/>
  <c r="D15" i="1" l="1"/>
  <c r="D14" i="1"/>
  <c r="D12" i="1"/>
  <c r="D10" i="1"/>
  <c r="D13" i="1"/>
  <c r="D11" i="1"/>
  <c r="G18" i="1"/>
  <c r="D16" i="1" l="1"/>
  <c r="G19" i="1"/>
  <c r="D21" i="1" l="1"/>
  <c r="D18" i="1"/>
  <c r="G22" i="1"/>
  <c r="G34" i="1" l="1"/>
  <c r="G30" i="1"/>
  <c r="G25" i="1"/>
  <c r="G29" i="1"/>
  <c r="G33" i="1"/>
  <c r="G28" i="1"/>
  <c r="G32" i="1"/>
  <c r="G27" i="1"/>
  <c r="G31" i="1"/>
  <c r="G24" i="1"/>
  <c r="G26" i="1"/>
  <c r="D19" i="1"/>
  <c r="D22" i="1" s="1"/>
  <c r="G37" i="1" l="1"/>
  <c r="G39" i="1" s="1"/>
  <c r="D34" i="1"/>
  <c r="D30" i="1"/>
  <c r="D29" i="1"/>
  <c r="D35" i="1" s="1"/>
  <c r="D33" i="1"/>
  <c r="D28" i="1"/>
  <c r="D27" i="1"/>
  <c r="D31" i="1"/>
  <c r="D32" i="1"/>
  <c r="D24" i="1"/>
  <c r="D26" i="1"/>
  <c r="D37" i="1" l="1"/>
  <c r="D39" i="1" s="1"/>
  <c r="D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tc={DC9672C9-497C-43FA-B996-66D1AEDCE2A5}</author>
  </authors>
  <commentList>
    <comment ref="B29" authorId="0" shapeId="0" xr:uid="{DC9672C9-497C-43FA-B996-66D1AEDCE2A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De transitievergoeding kan erin blijven staan zodat partijen hiervoor kunnen reserveren, het is echter de vraag of er ook daadwerkelijk transitievergoedingen worden uitbetaald. Andere optie is om te bepalen dat wanneer er sprake is van betaling t.v. dat partijen die bedrag 1-op-1 kunnen facturen tegen de kostprijsfactor. </t>
      </text>
    </comment>
  </commentList>
</comments>
</file>

<file path=xl/sharedStrings.xml><?xml version="1.0" encoding="utf-8"?>
<sst xmlns="http://schemas.openxmlformats.org/spreadsheetml/2006/main" count="67" uniqueCount="41">
  <si>
    <t>Percentage</t>
  </si>
  <si>
    <t>Algemeen</t>
  </si>
  <si>
    <t>Reserveringen</t>
  </si>
  <si>
    <t>Bijdrage</t>
  </si>
  <si>
    <t>Feestdagen</t>
  </si>
  <si>
    <t>Kort / Bijzonder verlof</t>
  </si>
  <si>
    <t>Vakantiegeld</t>
  </si>
  <si>
    <t>Ziekte</t>
  </si>
  <si>
    <t>Opleidingsdagen</t>
  </si>
  <si>
    <t xml:space="preserve">Eindejaarsuitkering </t>
  </si>
  <si>
    <t>WW</t>
  </si>
  <si>
    <t>WAO/WIA Basispremie</t>
  </si>
  <si>
    <t>Werkhervattingskas</t>
  </si>
  <si>
    <t>Transitievergoeding incl. sociale lasten</t>
  </si>
  <si>
    <t>ZVW</t>
  </si>
  <si>
    <t>Pensioen</t>
  </si>
  <si>
    <t>Opleidingen</t>
  </si>
  <si>
    <t>Sociaal Fonds &amp; Calamiteitenverlof</t>
  </si>
  <si>
    <t>Leegloop</t>
  </si>
  <si>
    <t>Subtotaal</t>
  </si>
  <si>
    <t xml:space="preserve">Vakantiedagen </t>
  </si>
  <si>
    <t>Overig</t>
  </si>
  <si>
    <t>Ondertekening:</t>
  </si>
  <si>
    <t>Naam Inschrijver:</t>
  </si>
  <si>
    <t>Naam ondertekenaar:</t>
  </si>
  <si>
    <t>Datum:</t>
  </si>
  <si>
    <t>Handtekening:</t>
  </si>
  <si>
    <t xml:space="preserve">Gemiddelde Omrekenfactor (inschrijfprijs):   </t>
  </si>
  <si>
    <t>Leegloopdagen</t>
  </si>
  <si>
    <t>Aanvulling ziektewet</t>
  </si>
  <si>
    <t>ABU FASE A  / NBBU FASE 1-2</t>
  </si>
  <si>
    <t>ABU FASE B of C / NBBU FASE 3-4</t>
  </si>
  <si>
    <t xml:space="preserve">Weging:   </t>
  </si>
  <si>
    <t>PAWW</t>
  </si>
  <si>
    <t>Basisloon (Conform MBO)</t>
  </si>
  <si>
    <t xml:space="preserve">Marge:   </t>
  </si>
  <si>
    <t>Bijlage 4 - Prijzenblad Perceel OP</t>
  </si>
  <si>
    <t>Wettelijke/cao inhoudingen</t>
  </si>
  <si>
    <t xml:space="preserve">Kostprijsfactor: </t>
  </si>
  <si>
    <t xml:space="preserve">Omrekenfactor:  </t>
  </si>
  <si>
    <t>Aanbesteding 'Inhuur Personeel' - Eduvier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</si>
</sst>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1"/>
      <name val="Calibri"/>
      <family val="2"/>
      <scheme val="minor"/>
    </font>
    <font>
      <sz val="10"/>
      <color theme="1"/>
      <name val="Calibri"/>
      <family val="2"/>
      <scheme val="minor"/>
    </font>
    <font>
      <b/>
      <u/>
      <sz val="14"/>
      <color theme="1"/>
      <name val="Calibri"/>
      <family val="2"/>
      <scheme val="minor"/>
    </font>
    <font>
      <b/>
      <i/>
      <sz val="14"/>
      <color theme="1"/>
      <name val="Calibri"/>
      <family val="2"/>
      <scheme val="minor"/>
    </font>
    <font>
      <b/>
      <sz val="14"/>
      <color theme="1"/>
      <name val="Calibri"/>
      <family val="2"/>
      <scheme val="minor"/>
    </font>
    <font>
      <sz val="16"/>
      <color theme="1"/>
      <name val="Calibri"/>
      <family val="2"/>
      <scheme val="minor"/>
    </font>
    <font>
      <b/>
      <sz val="11"/>
      <color theme="0"/>
      <name val="Calibri"/>
      <family val="2"/>
      <scheme val="minor"/>
    </font>
    <font>
      <b/>
      <sz val="12"/>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2B41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0" fillId="0" borderId="1" xfId="0" applyBorder="1"/>
    <xf numFmtId="0" fontId="0" fillId="0" borderId="0" xfId="0" applyAlignment="1">
      <alignment horizontal="right"/>
    </xf>
    <xf numFmtId="0" fontId="4" fillId="0" borderId="0" xfId="0" applyFont="1"/>
    <xf numFmtId="10" fontId="3" fillId="0" borderId="0" xfId="0" applyNumberFormat="1" applyFont="1" applyAlignment="1">
      <alignment horizontal="right"/>
    </xf>
    <xf numFmtId="0" fontId="0" fillId="0" borderId="0" xfId="0" applyAlignment="1">
      <alignment horizontal="center"/>
    </xf>
    <xf numFmtId="2" fontId="0" fillId="0" borderId="1" xfId="1" applyNumberFormat="1" applyFont="1" applyBorder="1" applyAlignment="1">
      <alignment horizontal="center"/>
    </xf>
    <xf numFmtId="2" fontId="0" fillId="0" borderId="1" xfId="0" applyNumberFormat="1" applyBorder="1" applyAlignment="1">
      <alignment horizontal="center"/>
    </xf>
    <xf numFmtId="2" fontId="0" fillId="0" borderId="0" xfId="0" applyNumberFormat="1" applyAlignment="1">
      <alignment horizontal="center"/>
    </xf>
    <xf numFmtId="10" fontId="0" fillId="0" borderId="1" xfId="0" applyNumberFormat="1" applyBorder="1" applyAlignment="1">
      <alignment horizontal="center"/>
    </xf>
    <xf numFmtId="0" fontId="6" fillId="0" borderId="0" xfId="0" applyFont="1"/>
    <xf numFmtId="0" fontId="5" fillId="0" borderId="0" xfId="0" applyFont="1"/>
    <xf numFmtId="0" fontId="7" fillId="0" borderId="0" xfId="0" applyFont="1" applyAlignment="1">
      <alignment horizontal="left"/>
    </xf>
    <xf numFmtId="0" fontId="5" fillId="0" borderId="0" xfId="0" applyFont="1" applyAlignment="1">
      <alignment horizontal="right"/>
    </xf>
    <xf numFmtId="10" fontId="2" fillId="4" borderId="0" xfId="0" applyNumberFormat="1" applyFont="1" applyFill="1" applyAlignment="1">
      <alignment horizontal="center" wrapText="1"/>
    </xf>
    <xf numFmtId="10" fontId="0" fillId="0" borderId="0" xfId="0" applyNumberFormat="1"/>
    <xf numFmtId="0" fontId="0" fillId="0" borderId="0" xfId="0" applyAlignment="1">
      <alignment vertical="center"/>
    </xf>
    <xf numFmtId="2" fontId="10" fillId="0" borderId="0" xfId="0" applyNumberFormat="1" applyFont="1" applyAlignment="1">
      <alignment horizontal="center" vertical="center"/>
    </xf>
    <xf numFmtId="9" fontId="8" fillId="6" borderId="6" xfId="0" applyNumberFormat="1" applyFont="1" applyFill="1" applyBorder="1" applyAlignment="1">
      <alignment horizontal="center" vertical="center"/>
    </xf>
    <xf numFmtId="0" fontId="12" fillId="7" borderId="1" xfId="0" applyFont="1" applyFill="1" applyBorder="1"/>
    <xf numFmtId="0" fontId="12" fillId="7" borderId="1" xfId="0" applyFont="1" applyFill="1" applyBorder="1" applyAlignment="1">
      <alignment horizontal="center"/>
    </xf>
    <xf numFmtId="2" fontId="5" fillId="0" borderId="0" xfId="0" applyNumberFormat="1" applyFont="1" applyAlignment="1">
      <alignment horizontal="center" vertical="center"/>
    </xf>
    <xf numFmtId="0" fontId="11" fillId="7" borderId="1" xfId="0" applyFont="1" applyFill="1" applyBorder="1" applyAlignment="1">
      <alignment horizontal="left"/>
    </xf>
    <xf numFmtId="164" fontId="5" fillId="3" borderId="2" xfId="0" applyNumberFormat="1" applyFont="1" applyFill="1" applyBorder="1" applyAlignment="1">
      <alignment horizontal="center" vertical="center"/>
    </xf>
    <xf numFmtId="0" fontId="11" fillId="7" borderId="1" xfId="0" applyFont="1" applyFill="1" applyBorder="1" applyAlignment="1">
      <alignment horizontal="left" vertical="center"/>
    </xf>
    <xf numFmtId="0" fontId="0" fillId="2" borderId="1" xfId="0" applyFill="1" applyBorder="1" applyAlignment="1" applyProtection="1">
      <alignment horizontal="center"/>
      <protection locked="0"/>
    </xf>
    <xf numFmtId="0" fontId="5" fillId="0" borderId="0" xfId="0" applyFont="1" applyAlignment="1">
      <alignment horizontal="right"/>
    </xf>
    <xf numFmtId="0" fontId="9" fillId="0" borderId="0" xfId="0" applyFont="1" applyAlignment="1">
      <alignment horizontal="right" vertical="center"/>
    </xf>
    <xf numFmtId="164" fontId="5" fillId="3" borderId="3"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0" fontId="9" fillId="0" borderId="0" xfId="0" applyFont="1" applyAlignment="1">
      <alignment horizontal="right"/>
    </xf>
    <xf numFmtId="0" fontId="2" fillId="5" borderId="1" xfId="0" applyFont="1" applyFill="1" applyBorder="1" applyAlignment="1">
      <alignment horizontal="center"/>
    </xf>
    <xf numFmtId="10" fontId="2" fillId="4" borderId="0" xfId="0" applyNumberFormat="1" applyFont="1" applyFill="1" applyAlignment="1">
      <alignment horizontal="center" wrapText="1"/>
    </xf>
    <xf numFmtId="10" fontId="0" fillId="2" borderId="1" xfId="0" applyNumberFormat="1" applyFill="1" applyBorder="1" applyAlignment="1" applyProtection="1">
      <alignment horizontal="center"/>
      <protection locked="0"/>
    </xf>
    <xf numFmtId="9" fontId="10" fillId="2" borderId="3" xfId="2" applyFont="1" applyFill="1" applyBorder="1" applyAlignment="1" applyProtection="1">
      <alignment horizontal="center" vertical="center"/>
      <protection locked="0"/>
    </xf>
    <xf numFmtId="9" fontId="10" fillId="2" borderId="5" xfId="2" applyFont="1" applyFill="1" applyBorder="1" applyAlignment="1" applyProtection="1">
      <alignment horizontal="center" vertical="center"/>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182880</xdr:colOff>
      <xdr:row>0</xdr:row>
      <xdr:rowOff>0</xdr:rowOff>
    </xdr:from>
    <xdr:to>
      <xdr:col>7</xdr:col>
      <xdr:colOff>0</xdr:colOff>
      <xdr:row>3</xdr:row>
      <xdr:rowOff>68831</xdr:rowOff>
    </xdr:to>
    <xdr:pic>
      <xdr:nvPicPr>
        <xdr:cNvPr id="6" name="Afbeelding 5">
          <a:extLst>
            <a:ext uri="{FF2B5EF4-FFF2-40B4-BE49-F238E27FC236}">
              <a16:creationId xmlns:a16="http://schemas.microsoft.com/office/drawing/2014/main" id="{F70DF764-F9E7-FB9F-03F8-8B17E75A61A7}"/>
            </a:ext>
          </a:extLst>
        </xdr:cNvPr>
        <xdr:cNvPicPr>
          <a:picLocks noChangeAspect="1"/>
        </xdr:cNvPicPr>
      </xdr:nvPicPr>
      <xdr:blipFill>
        <a:blip xmlns:r="http://schemas.openxmlformats.org/officeDocument/2006/relationships" r:embed="rId1"/>
        <a:stretch>
          <a:fillRect/>
        </a:stretch>
      </xdr:blipFill>
      <xdr:spPr>
        <a:xfrm>
          <a:off x="8206740" y="0"/>
          <a:ext cx="1402080" cy="7241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n Traanman | Inkada Inkoop &amp; Advies" id="{52812CB2-57B1-474C-8967-81504E03CEE4}" userId="S::jtraanman@inkada.nl::dba8e97e-58fd-43d6-86fb-e9f587d6d107"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5-09-16T09:23:20.27" personId="{52812CB2-57B1-474C-8967-81504E03CEE4}" id="{DC9672C9-497C-43FA-B996-66D1AEDCE2A5}">
    <text xml:space="preserve">De transitievergoeding kan erin blijven staan zodat partijen hiervoor kunnen reserveren, het is echter de vraag of er ook daadwerkelijk transitievergoedingen worden uitbetaald. Andere optie is om te bepalen dat wanneer er sprake is van betaling t.v. dat partijen die bedrag 1-op-1 kunnen facturen tegen de kostprijsfactor.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12BB-90AA-4945-A6D9-056B647E063D}">
  <dimension ref="B2:M50"/>
  <sheetViews>
    <sheetView showGridLines="0" tabSelected="1" topLeftCell="A33" zoomScaleNormal="100" zoomScaleSheetLayoutView="130" workbookViewId="0">
      <selection activeCell="E38" sqref="E38:F38"/>
    </sheetView>
  </sheetViews>
  <sheetFormatPr defaultRowHeight="15" x14ac:dyDescent="0.25"/>
  <cols>
    <col min="1" max="1" width="3.28515625" customWidth="1"/>
    <col min="2" max="2" width="49.85546875" customWidth="1"/>
    <col min="3" max="3" width="17.42578125" customWidth="1"/>
    <col min="4" max="4" width="26.28515625" style="5" customWidth="1"/>
    <col min="5" max="5" width="2.5703125" customWidth="1"/>
    <col min="6" max="6" width="17.42578125" customWidth="1"/>
    <col min="7" max="7" width="23.140625" style="5" customWidth="1"/>
    <col min="8" max="8" width="2.5703125" customWidth="1"/>
    <col min="9" max="9" width="20" customWidth="1"/>
    <col min="10" max="10" width="13" customWidth="1"/>
    <col min="11" max="12" width="3.5703125" customWidth="1"/>
    <col min="13" max="13" width="9.85546875" customWidth="1"/>
  </cols>
  <sheetData>
    <row r="2" spans="2:7" ht="23.25" customHeight="1" x14ac:dyDescent="0.35">
      <c r="B2" s="11" t="s">
        <v>36</v>
      </c>
      <c r="D2" s="33"/>
      <c r="G2"/>
    </row>
    <row r="3" spans="2:7" x14ac:dyDescent="0.25">
      <c r="B3" s="10" t="s">
        <v>40</v>
      </c>
      <c r="D3" s="33"/>
      <c r="G3"/>
    </row>
    <row r="4" spans="2:7" ht="9" customHeight="1" x14ac:dyDescent="0.25">
      <c r="B4" s="10"/>
      <c r="D4" s="14"/>
      <c r="G4"/>
    </row>
    <row r="5" spans="2:7" x14ac:dyDescent="0.25">
      <c r="C5" s="32" t="s">
        <v>30</v>
      </c>
      <c r="D5" s="32"/>
      <c r="F5" s="32" t="s">
        <v>31</v>
      </c>
      <c r="G5" s="32"/>
    </row>
    <row r="6" spans="2:7" ht="15.75" x14ac:dyDescent="0.25">
      <c r="B6" s="19" t="s">
        <v>1</v>
      </c>
      <c r="C6" s="20" t="s">
        <v>0</v>
      </c>
      <c r="D6" s="20" t="s">
        <v>3</v>
      </c>
      <c r="F6" s="20" t="s">
        <v>0</v>
      </c>
      <c r="G6" s="20" t="s">
        <v>3</v>
      </c>
    </row>
    <row r="7" spans="2:7" x14ac:dyDescent="0.25">
      <c r="B7" s="1" t="s">
        <v>34</v>
      </c>
      <c r="C7" s="9">
        <v>1</v>
      </c>
      <c r="D7" s="6">
        <v>100</v>
      </c>
      <c r="F7" s="9">
        <v>1</v>
      </c>
      <c r="G7" s="6">
        <v>100</v>
      </c>
    </row>
    <row r="8" spans="2:7" x14ac:dyDescent="0.25">
      <c r="B8" s="2"/>
      <c r="C8" s="4"/>
      <c r="D8" s="8"/>
      <c r="F8" s="4"/>
      <c r="G8" s="8"/>
    </row>
    <row r="9" spans="2:7" ht="15.75" x14ac:dyDescent="0.25">
      <c r="B9" s="19" t="s">
        <v>2</v>
      </c>
      <c r="C9" s="20" t="s">
        <v>0</v>
      </c>
      <c r="D9" s="20" t="s">
        <v>3</v>
      </c>
      <c r="F9" s="20" t="s">
        <v>0</v>
      </c>
      <c r="G9" s="20" t="s">
        <v>3</v>
      </c>
    </row>
    <row r="10" spans="2:7" x14ac:dyDescent="0.25">
      <c r="B10" s="1" t="s">
        <v>20</v>
      </c>
      <c r="C10" s="34">
        <v>0</v>
      </c>
      <c r="D10" s="7">
        <f>C10*D8</f>
        <v>0</v>
      </c>
      <c r="F10" s="34">
        <v>0</v>
      </c>
      <c r="G10" s="7">
        <f>F10*G8</f>
        <v>0</v>
      </c>
    </row>
    <row r="11" spans="2:7" x14ac:dyDescent="0.25">
      <c r="B11" s="1" t="s">
        <v>4</v>
      </c>
      <c r="C11" s="34">
        <v>0</v>
      </c>
      <c r="D11" s="7">
        <f>C11*D8</f>
        <v>0</v>
      </c>
      <c r="F11" s="34">
        <v>0</v>
      </c>
      <c r="G11" s="7">
        <f>F11*G8</f>
        <v>0</v>
      </c>
    </row>
    <row r="12" spans="2:7" x14ac:dyDescent="0.25">
      <c r="B12" s="1" t="s">
        <v>8</v>
      </c>
      <c r="C12" s="34">
        <v>0</v>
      </c>
      <c r="D12" s="7">
        <f>C12*D8</f>
        <v>0</v>
      </c>
      <c r="F12" s="34">
        <v>0</v>
      </c>
      <c r="G12" s="7">
        <f>F12*G8</f>
        <v>0</v>
      </c>
    </row>
    <row r="13" spans="2:7" x14ac:dyDescent="0.25">
      <c r="B13" s="1" t="s">
        <v>5</v>
      </c>
      <c r="C13" s="34">
        <v>0</v>
      </c>
      <c r="D13" s="7">
        <f>C13*D8</f>
        <v>0</v>
      </c>
      <c r="F13" s="34">
        <v>0</v>
      </c>
      <c r="G13" s="7">
        <f>F13*G8</f>
        <v>0</v>
      </c>
    </row>
    <row r="14" spans="2:7" x14ac:dyDescent="0.25">
      <c r="B14" s="1" t="s">
        <v>7</v>
      </c>
      <c r="C14" s="34">
        <v>0</v>
      </c>
      <c r="D14" s="7">
        <f>C14*D8</f>
        <v>0</v>
      </c>
      <c r="F14" s="34">
        <v>0</v>
      </c>
      <c r="G14" s="7">
        <f>F14*G8</f>
        <v>0</v>
      </c>
    </row>
    <row r="15" spans="2:7" x14ac:dyDescent="0.25">
      <c r="B15" s="1" t="s">
        <v>28</v>
      </c>
      <c r="C15" s="34">
        <v>0</v>
      </c>
      <c r="D15" s="7">
        <f>C15*D8</f>
        <v>0</v>
      </c>
      <c r="F15" s="34">
        <v>0</v>
      </c>
      <c r="G15" s="7">
        <f>F15*G8</f>
        <v>0</v>
      </c>
    </row>
    <row r="16" spans="2:7" x14ac:dyDescent="0.25">
      <c r="B16" s="2"/>
      <c r="C16" s="4" t="s">
        <v>19</v>
      </c>
      <c r="D16" s="8">
        <f>SUM(D7,D10:D15)</f>
        <v>100</v>
      </c>
      <c r="F16" s="4" t="s">
        <v>19</v>
      </c>
      <c r="G16" s="8">
        <f>SUM(G7,G10:G15)</f>
        <v>100</v>
      </c>
    </row>
    <row r="17" spans="2:7" ht="15.75" x14ac:dyDescent="0.25">
      <c r="B17" s="19" t="s">
        <v>6</v>
      </c>
      <c r="C17" s="20" t="s">
        <v>0</v>
      </c>
      <c r="D17" s="20" t="s">
        <v>3</v>
      </c>
      <c r="F17" s="20" t="s">
        <v>0</v>
      </c>
      <c r="G17" s="20" t="s">
        <v>3</v>
      </c>
    </row>
    <row r="18" spans="2:7" x14ac:dyDescent="0.25">
      <c r="B18" s="1" t="s">
        <v>6</v>
      </c>
      <c r="C18" s="9">
        <v>8.3299999999999999E-2</v>
      </c>
      <c r="D18" s="7">
        <f>C18*D16</f>
        <v>8.33</v>
      </c>
      <c r="F18" s="9">
        <v>8.3299999999999999E-2</v>
      </c>
      <c r="G18" s="7">
        <f>F18*G16</f>
        <v>8.33</v>
      </c>
    </row>
    <row r="19" spans="2:7" x14ac:dyDescent="0.25">
      <c r="B19" s="3"/>
      <c r="C19" s="4" t="s">
        <v>19</v>
      </c>
      <c r="D19" s="8">
        <f>SUM(D16,D18)</f>
        <v>108.33</v>
      </c>
      <c r="F19" s="4" t="s">
        <v>19</v>
      </c>
      <c r="G19" s="8">
        <f>SUM(G16,G18)</f>
        <v>108.33</v>
      </c>
    </row>
    <row r="20" spans="2:7" ht="15.75" x14ac:dyDescent="0.25">
      <c r="B20" s="19" t="s">
        <v>21</v>
      </c>
      <c r="C20" s="20" t="s">
        <v>0</v>
      </c>
      <c r="D20" s="20" t="s">
        <v>3</v>
      </c>
      <c r="F20" s="20" t="s">
        <v>0</v>
      </c>
      <c r="G20" s="20" t="s">
        <v>3</v>
      </c>
    </row>
    <row r="21" spans="2:7" x14ac:dyDescent="0.25">
      <c r="B21" s="1" t="s">
        <v>9</v>
      </c>
      <c r="C21" s="9">
        <v>8.3299999999999999E-2</v>
      </c>
      <c r="D21" s="7">
        <f>D16*C21</f>
        <v>8.33</v>
      </c>
      <c r="F21" s="9">
        <v>8.3299999999999999E-2</v>
      </c>
      <c r="G21" s="7">
        <f>G16*F21</f>
        <v>8.33</v>
      </c>
    </row>
    <row r="22" spans="2:7" x14ac:dyDescent="0.25">
      <c r="B22" s="3"/>
      <c r="C22" s="4" t="s">
        <v>19</v>
      </c>
      <c r="D22" s="8">
        <f>SUM(D19,D21)</f>
        <v>116.66</v>
      </c>
      <c r="F22" s="4" t="s">
        <v>19</v>
      </c>
      <c r="G22" s="8">
        <f>SUM(G19,G21)</f>
        <v>116.66</v>
      </c>
    </row>
    <row r="23" spans="2:7" ht="15.75" x14ac:dyDescent="0.25">
      <c r="B23" s="19" t="s">
        <v>37</v>
      </c>
      <c r="C23" s="20" t="s">
        <v>0</v>
      </c>
      <c r="D23" s="20" t="s">
        <v>3</v>
      </c>
      <c r="F23" s="20" t="s">
        <v>0</v>
      </c>
      <c r="G23" s="20" t="s">
        <v>3</v>
      </c>
    </row>
    <row r="24" spans="2:7" x14ac:dyDescent="0.25">
      <c r="B24" s="1" t="s">
        <v>15</v>
      </c>
      <c r="C24" s="9">
        <v>0.159</v>
      </c>
      <c r="D24" s="7">
        <f>C24*D22</f>
        <v>18.548939999999998</v>
      </c>
      <c r="F24" s="9">
        <v>0.159</v>
      </c>
      <c r="G24" s="7">
        <f>F24*G22</f>
        <v>18.548939999999998</v>
      </c>
    </row>
    <row r="25" spans="2:7" x14ac:dyDescent="0.25">
      <c r="B25" s="1" t="s">
        <v>10</v>
      </c>
      <c r="C25" s="34">
        <v>0</v>
      </c>
      <c r="D25" s="7">
        <v>0</v>
      </c>
      <c r="F25" s="34">
        <v>0</v>
      </c>
      <c r="G25" s="7">
        <f>F25*G22</f>
        <v>0</v>
      </c>
    </row>
    <row r="26" spans="2:7" x14ac:dyDescent="0.25">
      <c r="B26" s="1" t="s">
        <v>33</v>
      </c>
      <c r="C26" s="34">
        <v>0</v>
      </c>
      <c r="D26" s="7">
        <f>C26*D22</f>
        <v>0</v>
      </c>
      <c r="F26" s="34">
        <v>0</v>
      </c>
      <c r="G26" s="7">
        <f>F26*G22</f>
        <v>0</v>
      </c>
    </row>
    <row r="27" spans="2:7" x14ac:dyDescent="0.25">
      <c r="B27" s="1" t="s">
        <v>11</v>
      </c>
      <c r="C27" s="34">
        <v>0</v>
      </c>
      <c r="D27" s="7">
        <f>C27*D22</f>
        <v>0</v>
      </c>
      <c r="F27" s="34">
        <v>0</v>
      </c>
      <c r="G27" s="7">
        <f>F27*G22</f>
        <v>0</v>
      </c>
    </row>
    <row r="28" spans="2:7" x14ac:dyDescent="0.25">
      <c r="B28" s="1" t="s">
        <v>12</v>
      </c>
      <c r="C28" s="34">
        <v>0</v>
      </c>
      <c r="D28" s="7">
        <f>C28*D22</f>
        <v>0</v>
      </c>
      <c r="F28" s="34">
        <v>0</v>
      </c>
      <c r="G28" s="7">
        <f>F28*G22</f>
        <v>0</v>
      </c>
    </row>
    <row r="29" spans="2:7" x14ac:dyDescent="0.25">
      <c r="B29" s="1" t="s">
        <v>13</v>
      </c>
      <c r="C29" s="34">
        <v>0</v>
      </c>
      <c r="D29" s="7">
        <f>C29*D22</f>
        <v>0</v>
      </c>
      <c r="F29" s="34">
        <v>0</v>
      </c>
      <c r="G29" s="7">
        <f>F29*G22</f>
        <v>0</v>
      </c>
    </row>
    <row r="30" spans="2:7" x14ac:dyDescent="0.25">
      <c r="B30" s="1" t="s">
        <v>14</v>
      </c>
      <c r="C30" s="34">
        <v>0</v>
      </c>
      <c r="D30" s="7">
        <f>C30*D22</f>
        <v>0</v>
      </c>
      <c r="F30" s="34">
        <v>0</v>
      </c>
      <c r="G30" s="7">
        <f>F30*G22</f>
        <v>0</v>
      </c>
    </row>
    <row r="31" spans="2:7" x14ac:dyDescent="0.25">
      <c r="B31" s="1" t="s">
        <v>16</v>
      </c>
      <c r="C31" s="34">
        <v>0</v>
      </c>
      <c r="D31" s="7">
        <f>C31*D22</f>
        <v>0</v>
      </c>
      <c r="F31" s="34">
        <v>0</v>
      </c>
      <c r="G31" s="7">
        <f>F31*G22</f>
        <v>0</v>
      </c>
    </row>
    <row r="32" spans="2:7" x14ac:dyDescent="0.25">
      <c r="B32" s="1" t="s">
        <v>17</v>
      </c>
      <c r="C32" s="34">
        <v>0</v>
      </c>
      <c r="D32" s="7">
        <f>C32*D22</f>
        <v>0</v>
      </c>
      <c r="F32" s="34">
        <v>0</v>
      </c>
      <c r="G32" s="7">
        <f>F32*G22</f>
        <v>0</v>
      </c>
    </row>
    <row r="33" spans="2:13" x14ac:dyDescent="0.25">
      <c r="B33" s="1" t="s">
        <v>18</v>
      </c>
      <c r="C33" s="34">
        <v>0</v>
      </c>
      <c r="D33" s="7">
        <f>C33*D22</f>
        <v>0</v>
      </c>
      <c r="F33" s="34">
        <v>0</v>
      </c>
      <c r="G33" s="7">
        <f>F33*G22</f>
        <v>0</v>
      </c>
    </row>
    <row r="34" spans="2:13" x14ac:dyDescent="0.25">
      <c r="B34" s="1" t="s">
        <v>29</v>
      </c>
      <c r="C34" s="34">
        <v>0</v>
      </c>
      <c r="D34" s="7">
        <f>C34*D22</f>
        <v>0</v>
      </c>
      <c r="F34" s="34">
        <v>0</v>
      </c>
      <c r="G34" s="7">
        <f>F34*G22</f>
        <v>0</v>
      </c>
    </row>
    <row r="35" spans="2:13" x14ac:dyDescent="0.25">
      <c r="C35" s="4" t="s">
        <v>19</v>
      </c>
      <c r="D35" s="8">
        <f>SUM(D22,D24:D34)</f>
        <v>135.20893999999998</v>
      </c>
      <c r="F35" s="4" t="s">
        <v>19</v>
      </c>
      <c r="G35" s="8">
        <f>SUM(G22,G24:G34)</f>
        <v>135.20893999999998</v>
      </c>
      <c r="M35" s="15"/>
    </row>
    <row r="36" spans="2:13" ht="15.75" thickBot="1" x14ac:dyDescent="0.3"/>
    <row r="37" spans="2:13" ht="28.9" customHeight="1" thickBot="1" x14ac:dyDescent="0.4">
      <c r="B37" s="26" t="s">
        <v>38</v>
      </c>
      <c r="C37" s="26"/>
      <c r="D37" s="23">
        <f>D35/100</f>
        <v>1.3520893999999999</v>
      </c>
      <c r="G37" s="23">
        <f>G35/100</f>
        <v>1.3520893999999999</v>
      </c>
    </row>
    <row r="38" spans="2:13" ht="28.9" customHeight="1" thickBot="1" x14ac:dyDescent="0.35">
      <c r="B38" s="31" t="s">
        <v>35</v>
      </c>
      <c r="C38" s="31"/>
      <c r="D38" s="17"/>
      <c r="E38" s="35"/>
      <c r="F38" s="36"/>
      <c r="G38" s="17"/>
    </row>
    <row r="39" spans="2:13" ht="28.9" customHeight="1" thickBot="1" x14ac:dyDescent="0.4">
      <c r="B39" s="26" t="s">
        <v>39</v>
      </c>
      <c r="C39" s="26"/>
      <c r="D39" s="23">
        <f>D37*(1+$E$38)</f>
        <v>1.3520893999999999</v>
      </c>
      <c r="G39" s="23">
        <f>G37*(1+$E$38)</f>
        <v>1.3520893999999999</v>
      </c>
    </row>
    <row r="40" spans="2:13" ht="18.75" customHeight="1" thickBot="1" x14ac:dyDescent="0.3">
      <c r="B40" s="27" t="s">
        <v>32</v>
      </c>
      <c r="C40" s="27"/>
      <c r="D40" s="18">
        <v>0.6</v>
      </c>
      <c r="E40" s="16"/>
      <c r="F40" s="16"/>
      <c r="G40" s="18">
        <v>0.4</v>
      </c>
    </row>
    <row r="41" spans="2:13" ht="12" customHeight="1" thickBot="1" x14ac:dyDescent="0.4">
      <c r="B41" s="13"/>
      <c r="C41" s="13"/>
      <c r="D41"/>
      <c r="G41"/>
    </row>
    <row r="42" spans="2:13" ht="28.9" customHeight="1" thickBot="1" x14ac:dyDescent="0.4">
      <c r="B42" s="26" t="s">
        <v>27</v>
      </c>
      <c r="C42" s="26"/>
      <c r="D42" s="28">
        <f>(D39*D40)+(G39*G40)</f>
        <v>1.3520893999999999</v>
      </c>
      <c r="E42" s="29"/>
      <c r="F42" s="29"/>
      <c r="G42" s="30"/>
      <c r="H42" s="21"/>
    </row>
    <row r="43" spans="2:13" ht="20.85" customHeight="1" x14ac:dyDescent="0.35">
      <c r="B43" s="13"/>
      <c r="C43" s="13"/>
      <c r="D43"/>
      <c r="G43"/>
    </row>
    <row r="44" spans="2:13" ht="20.85" customHeight="1" x14ac:dyDescent="0.35">
      <c r="B44" s="13"/>
      <c r="C44" s="13"/>
      <c r="D44"/>
      <c r="G44"/>
    </row>
    <row r="45" spans="2:13" ht="20.25" customHeight="1" x14ac:dyDescent="0.3">
      <c r="B45" s="12" t="s">
        <v>22</v>
      </c>
    </row>
    <row r="46" spans="2:13" x14ac:dyDescent="0.25">
      <c r="B46" s="22" t="s">
        <v>23</v>
      </c>
      <c r="C46" s="25"/>
      <c r="D46" s="25"/>
      <c r="G46"/>
    </row>
    <row r="47" spans="2:13" x14ac:dyDescent="0.25">
      <c r="B47" s="22" t="s">
        <v>24</v>
      </c>
      <c r="C47" s="25"/>
      <c r="D47" s="25"/>
      <c r="G47"/>
    </row>
    <row r="48" spans="2:13" x14ac:dyDescent="0.25">
      <c r="B48" s="22" t="s">
        <v>25</v>
      </c>
      <c r="C48" s="25"/>
      <c r="D48" s="25"/>
      <c r="G48"/>
    </row>
    <row r="49" spans="2:7" x14ac:dyDescent="0.25">
      <c r="B49" s="24" t="s">
        <v>26</v>
      </c>
      <c r="C49" s="25"/>
      <c r="D49" s="25"/>
      <c r="G49"/>
    </row>
    <row r="50" spans="2:7" ht="37.5" customHeight="1" x14ac:dyDescent="0.25">
      <c r="B50" s="24"/>
      <c r="C50" s="25"/>
      <c r="D50" s="25"/>
      <c r="G50"/>
    </row>
  </sheetData>
  <mergeCells count="15">
    <mergeCell ref="F5:G5"/>
    <mergeCell ref="B37:C37"/>
    <mergeCell ref="D2:D3"/>
    <mergeCell ref="C5:D5"/>
    <mergeCell ref="B42:C42"/>
    <mergeCell ref="B39:C39"/>
    <mergeCell ref="B40:C40"/>
    <mergeCell ref="E38:F38"/>
    <mergeCell ref="D42:G42"/>
    <mergeCell ref="B38:C38"/>
    <mergeCell ref="B49:B50"/>
    <mergeCell ref="C46:D46"/>
    <mergeCell ref="C47:D47"/>
    <mergeCell ref="C48:D48"/>
    <mergeCell ref="C49:D50"/>
  </mergeCells>
  <pageMargins left="0.7" right="0.7" top="0.75" bottom="0.75" header="0.3" footer="0.3"/>
  <pageSetup paperSize="9" scale="5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42F365DC-911D-4A79-B743-157319847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7F2E6D-E5E7-4799-8299-782BA3865D7C}">
  <ds:schemaRefs>
    <ds:schemaRef ds:uri="http://schemas.microsoft.com/sharepoint/v3/contenttype/forms"/>
  </ds:schemaRefs>
</ds:datastoreItem>
</file>

<file path=customXml/itemProps3.xml><?xml version="1.0" encoding="utf-8"?>
<ds:datastoreItem xmlns:ds="http://schemas.openxmlformats.org/officeDocument/2006/customXml" ds:itemID="{EC1FA69C-B8E0-4410-823D-EF0148357717}">
  <ds:schemaRefs>
    <ds:schemaRef ds:uri="e7fee12f-7364-4350-a58e-b9a3dabb10bc"/>
    <ds:schemaRef ds:uri="4f7a1ba3-2415-40f8-897f-cbc9e8918319"/>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 Perceel 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5A Calculatieblad Perceel 1.xlsx</dc:title>
  <dc:creator>Thijs Kruger</dc:creator>
  <cp:lastModifiedBy>Rick Verschoor | Inkada Inkoop &amp; Advies</cp:lastModifiedBy>
  <dcterms:created xsi:type="dcterms:W3CDTF">2020-03-18T12:14:38Z</dcterms:created>
  <dcterms:modified xsi:type="dcterms:W3CDTF">2025-10-07T14:48:35Z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