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amsterdamumc-my.sharepoint.com/personal/t_e_peperkamp_amsterdamumc_nl/Documents/2. Projecten/Strategische Inkoop/Inkoop Accountantsdiensten/1. Publicatie/Perceel 1/"/>
    </mc:Choice>
  </mc:AlternateContent>
  <xr:revisionPtr revIDLastSave="222" documentId="13_ncr:1_{0F946B43-ED44-4772-9356-DBC133432678}" xr6:coauthVersionLast="47" xr6:coauthVersionMax="47" xr10:uidLastSave="{0286E933-02F2-497D-BB65-156923D6BF87}"/>
  <bookViews>
    <workbookView xWindow="-108" yWindow="-108" windowWidth="30936" windowHeight="16896" xr2:uid="{00000000-000D-0000-FFFF-FFFF00000000}"/>
  </bookViews>
  <sheets>
    <sheet name="1. PvEW Perceel 1" sheetId="1" r:id="rId1"/>
  </sheets>
  <definedNames>
    <definedName name="_xlnm.Print_Area" localSheetId="0">'1. PvEW Perceel 1'!$A$1:$H$59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9" i="1" l="1"/>
  <c r="F11" i="1"/>
  <c r="F53" i="1" l="1"/>
  <c r="F49" i="1"/>
  <c r="F48" i="1" s="1"/>
  <c r="F33" i="1" l="1"/>
  <c r="F28" i="1" l="1"/>
  <c r="A15" i="1"/>
  <c r="A16" i="1" l="1"/>
  <c r="F59" i="1"/>
</calcChain>
</file>

<file path=xl/sharedStrings.xml><?xml version="1.0" encoding="utf-8"?>
<sst xmlns="http://schemas.openxmlformats.org/spreadsheetml/2006/main" count="146" uniqueCount="97">
  <si>
    <t>Perceel 1 “Controle van de geconsolideerde jaarrekening van Stichting Amsterdam UMC, assurance bij het jaarverslag (algemeen verplicht NVCOS720 en CSRD optioneel) en overige verantwoordingen sterk gelieerd aan het jaarwerk”</t>
  </si>
  <si>
    <t>Invulinstructie Programma van Eisen en Wensen</t>
  </si>
  <si>
    <t>A</t>
  </si>
  <si>
    <r>
      <t xml:space="preserve">Inschrijver vult </t>
    </r>
    <r>
      <rPr>
        <u/>
        <sz val="8"/>
        <color rgb="FF000000"/>
        <rFont val="Calibri"/>
        <family val="2"/>
        <scheme val="minor"/>
      </rPr>
      <t>alleen</t>
    </r>
    <r>
      <rPr>
        <sz val="8"/>
        <color rgb="FF000000"/>
        <rFont val="Calibri"/>
        <family val="2"/>
        <scheme val="minor"/>
      </rPr>
      <t xml:space="preserve"> de gele gearceerde cellen in in kolom D. </t>
    </r>
  </si>
  <si>
    <t>B</t>
  </si>
  <si>
    <t xml:space="preserve">Indien Inschrijver in kolom D een Nee invult, voldoet Inschrijver niet aan de minimale eisen en volgt uitsluiting. </t>
  </si>
  <si>
    <t>C</t>
  </si>
  <si>
    <t>Inschrijver gebruikt voor de bewijsstukken de formats zoals vermeld in kolom H. Indien Inschrijver meer tekst (in Calibri lettergrootte 11) aanlevert dan het in kolom H -bij betreffende wens- genoemde aantal A4 dan wordt de extra tekst niet bij de beoordeling van de wens betrokken.</t>
  </si>
  <si>
    <t>D</t>
  </si>
  <si>
    <t>Inschrijver beantwoordt de eisen en wensen (waar mogelijk) zonder vermelding van zijn bedrijfsnaam in de tekst, zodat deze vragen anoniem beoordeeld kunnen worden.</t>
  </si>
  <si>
    <t>E</t>
  </si>
  <si>
    <t>Indien Inschrijver wijzigingen aanbrengt in dit document, leidt tot uitsluiting.</t>
  </si>
  <si>
    <t>Nr.</t>
  </si>
  <si>
    <t>Omschrijving Eis/Wens</t>
  </si>
  <si>
    <t>Eis/  Wens</t>
  </si>
  <si>
    <t>Ja/Nee</t>
  </si>
  <si>
    <t>Max punten per sub-wens</t>
  </si>
  <si>
    <t>max aantal punten</t>
  </si>
  <si>
    <t>Wijze van beoordelen</t>
  </si>
  <si>
    <t>Aan te leveren bewijsstukken</t>
  </si>
  <si>
    <t>ALGEMEEN</t>
  </si>
  <si>
    <t>Inschrijver is volledig op de hoogte van de Inschrijvingsleidraad, inclusief alle bijlagen. Inschrijver bevestigt dat hij de opdracht volledig begrijpt en dat zijn Inschrijving in overeenstemming is met deze vereisten</t>
  </si>
  <si>
    <t>Eis</t>
  </si>
  <si>
    <t>EISEN AAN HET TEAM EN ERVARING</t>
  </si>
  <si>
    <r>
      <rPr>
        <b/>
        <sz val="8"/>
        <rFont val="Calibri"/>
        <family val="2"/>
        <scheme val="minor"/>
      </rPr>
      <t>Referentie eis</t>
    </r>
    <r>
      <rPr>
        <b/>
        <sz val="8"/>
        <color theme="1"/>
        <rFont val="Calibri"/>
        <family val="2"/>
        <scheme val="minor"/>
      </rPr>
      <t xml:space="preserve"> over kennis van gezondheidszorg: </t>
    </r>
    <r>
      <rPr>
        <sz val="8"/>
        <color theme="1"/>
        <rFont val="Calibri"/>
        <family val="2"/>
        <scheme val="minor"/>
      </rPr>
      <t>Tekenend partner, manager en/of controleleider van Inschrijver hebben ervaring met - naar tevredenheid van referent - de financiële verslaggeving (o.a. Richtlijnen openbare jaarverantwoording WMG en de Wet Normering Topinkomens) en de externe accountantscontrole van de jaarrekening en het jaarverslag van een universitair medisch centrum dan wel topklinisch ziekenhuis gevestigd in Nederland.</t>
    </r>
  </si>
  <si>
    <t>Per persoon 1 referentie aanleveren op formulier referentie.</t>
  </si>
  <si>
    <r>
      <rPr>
        <b/>
        <sz val="8"/>
        <color rgb="FF000000"/>
        <rFont val="Calibri"/>
        <family val="2"/>
        <scheme val="minor"/>
      </rPr>
      <t>Referentie eis over kennis van de (combinatie van) verschillende kerntaken (met Zorg, Onderzoek, Onderwijs &amp; Opleiding en Valorisatie):</t>
    </r>
    <r>
      <rPr>
        <sz val="8"/>
        <color rgb="FF000000"/>
        <rFont val="Calibri"/>
        <family val="2"/>
        <scheme val="minor"/>
      </rPr>
      <t xml:space="preserve"> Tekenend partner, manager en/of controleleider van Inschrijver hebben ervaring</t>
    </r>
    <r>
      <rPr>
        <sz val="8"/>
        <color rgb="FFFF0000"/>
        <rFont val="Calibri"/>
        <family val="2"/>
        <scheme val="minor"/>
      </rPr>
      <t xml:space="preserve"> </t>
    </r>
    <r>
      <rPr>
        <sz val="8"/>
        <color rgb="FF000000"/>
        <rFont val="Calibri"/>
        <family val="2"/>
        <scheme val="minor"/>
      </rPr>
      <t xml:space="preserve">met - naar tevredenheid van referent - de externe accountantscontrole van de jaarrekening bij voorkeur van een In Nederland gevestigd universitair medisch centrum (in relatie tot een faculteit Geneeskunde). Indien geen ervaring bij een universitaire centrum dan minimaal ervaring - naar tevredenheid van referent - bij in Nederland gevestigd Samenwerkend Topklinisch Ziekenhuis (STZ) en eventueel aangevuld met kennis van universiteit (als onderwijsinstelling met specialisatie geneeskunde). </t>
    </r>
  </si>
  <si>
    <t>Wens</t>
  </si>
  <si>
    <t>Ja = 100% (UMC)          Ja = 40% (STZ)
Nee = 0% 
Max 25 punten p.p.</t>
  </si>
  <si>
    <r>
      <rPr>
        <b/>
        <sz val="8"/>
        <color rgb="FF000000"/>
        <rFont val="Calibri"/>
        <family val="2"/>
        <scheme val="minor"/>
      </rPr>
      <t xml:space="preserve">Referentie eis over kennis van complexe financieringsbronnen: </t>
    </r>
    <r>
      <rPr>
        <sz val="8"/>
        <color rgb="FF000000"/>
        <rFont val="Calibri"/>
        <family val="2"/>
        <scheme val="minor"/>
      </rPr>
      <t>Tekenend partner, manager en controleleider van Inschrijver hebben ervaring met - naar tevredenheid van referent - de externe accountantscontrole van de jaarrekening van instituten die uit verschillende kerntaken (zorg, onderzoek, onderwijs en volarisatie) en de daarmee samenhangende bronnen van inkomsten waaronder zorgpresaties via zorgverzekeraars, overheidsbijdragen, subsidiestromen en overige opbrengsstromen.</t>
    </r>
  </si>
  <si>
    <r>
      <rPr>
        <b/>
        <sz val="8"/>
        <rFont val="Calibri"/>
        <family val="2"/>
        <scheme val="minor"/>
      </rPr>
      <t>Referentie eis over certificeringsbevoegdheid</t>
    </r>
    <r>
      <rPr>
        <sz val="8"/>
        <rFont val="Calibri"/>
        <family val="2"/>
        <scheme val="minor"/>
      </rPr>
      <t xml:space="preserve">: Tekenend partner, manager en controleleider van Inschrijver hebben ervaring met het verstrekken van controleverklaringen, assurance-rapporten en overige aan assurance verwante opdrachten bij de verschillende verantwoordingen. Dit alles naar tevredenheid van referent. 
</t>
    </r>
  </si>
  <si>
    <r>
      <rPr>
        <b/>
        <sz val="8"/>
        <color rgb="FF000000"/>
        <rFont val="Calibri"/>
        <family val="2"/>
        <scheme val="minor"/>
      </rPr>
      <t xml:space="preserve">Inschrijver levert de CV's </t>
    </r>
    <r>
      <rPr>
        <sz val="8"/>
        <color rgb="FF000000"/>
        <rFont val="Calibri"/>
        <family val="2"/>
        <scheme val="minor"/>
      </rPr>
      <t>aan van de belangrijkste teamleden van de accountantsteams bij Amsterdam UMC. Dat is van het controleteam van het jaarwerk (waaronder: tekenend partner, de opdrachtmanager en controleleider) en de EDP auditors (waaronder: partner/director, manager en IT-opdrachtleider) die Inschrijver voornemens is vanaf het eerst volgende boekjaar in te zetten voor de opdrachten bij  Amsterdam UMC. In de CV's vermeldt Inschrijver alleen die informatie die relevant is voor Amsterdam UMC om de wens te beoordelen. 
Uit de CV's dient te blijken dat de teams zodanig zijn samengesteld dat ten minste onderstaande onderwerpen voldoende aanwezig zijn en zijn geborgd: 
- Vakkundigheid en ervaring op diverse vakgebieden gerelateerd aan de te verstrekken opdracht, waaronder controletechnieken van de belangrijkste bedrijfsprocessen en jaarrekeningposten gericht op een Universitair Medisch Centrum.
- Omgaan met Informatie op het gebied van IT-infratructuur en IT-systemen en het afstemmen omtrent de betrouwbaarheid en continuïteit van de geautomatiseerde gegevens vewerking gericht op een Universitair Medisch Centrum.
- Natuurlijk adviespotentieel (gevraagd en ongevraagd).
- Verantwoordelijkheid van de accountant met betrekking tot fraude (NVCOS standaard 240).
- Communicatie met de met governance belaste personen (NVCOS standaard 260).
- Planning van een controle van financiële overzichten (NVCOS standaard 300). 
- Continuïteit (NVCOS standaard 570).
- Controles van financiële verantwoording van een groep (NVCOS standaard 600).
- Jaarverslag en overige informatie (NVCOS standaard 720).
- Controles van financiële overzichten die zijn opgesteld in overeenstemming met stelsels voor bijzondere doeleinden (NVCOS standaard 800). 
- Assurance-opdrachten anders dan opdrachten tot controle of beoordeling van historische financiële informatie (o.a. NVCOS standaard 3000).</t>
    </r>
  </si>
  <si>
    <t>6A</t>
  </si>
  <si>
    <r>
      <rPr>
        <b/>
        <sz val="8"/>
        <color rgb="FF000000"/>
        <rFont val="Calibri"/>
        <family val="2"/>
        <scheme val="minor"/>
      </rPr>
      <t xml:space="preserve">De ervaring </t>
    </r>
    <r>
      <rPr>
        <sz val="8"/>
        <color rgb="FF000000"/>
        <rFont val="Calibri"/>
        <family val="2"/>
        <scheme val="minor"/>
      </rPr>
      <t>in eis 5 en 6 van de belangrijkste leden van het controleteam is onder meer opgedaan bij een in Nederland gevestigd Universitair Medisch Centrum of in Nederland gevestgid Samenwerking Topklinisch Ziekenhuis (STZ-instelling met minimaal EUR 500 miljoen opbrengsten). Bij voorkeur naast ervaring van jaarrekeningcontrole bij grote ondernemingen ook specifieke kennis van overige verantwoordingen sterk gelieerd zijn aan het jaarwerk bij zorginstellingen of andere ondernemingen die vergelijkbaar zijn. Bijvoorbeeld:
- Beschikbaarheidsbijdrage Medische vervolg opleidingen (MVO: bekend als"AIO's").
- Verantwoording via Horizontaal Toezicht Zorg aan Zorgverzekeraars.
- Strategisch Opleiden MSZ (voorheen: KiPZ-verantwoording).
- Beschikbaarheidsbijdrage Academische Ziekenhuizen (BBAZ) en kostprijzen onderzoek.
- Rijksbijdrage Onderzoek en Onderwijs en Bijdrage Werkplaatsfunctie van OCW (via de universiteit vanuit ministerie OC&amp;W). 
- Diverse overige verantwoordingen voor o.a. Acute Zorg (Trauma, Opleidingen), Psychiatrie (GGZ-Jeugd en Volwassenen), Wmo &amp; Jeugdwet en Eerstelijnszorg (huisartsen/ouderengeneeskunde).</t>
    </r>
  </si>
  <si>
    <t>Ja = 100%                      Deels = 40%
Nee = 0% 
Max 30 punten p.p.</t>
  </si>
  <si>
    <t xml:space="preserve">Per persoon 1 CV aanleveren op formulier CV. </t>
  </si>
  <si>
    <t>6B</t>
  </si>
  <si>
    <r>
      <rPr>
        <b/>
        <sz val="8"/>
        <rFont val="Calibri"/>
        <family val="2"/>
        <scheme val="minor"/>
      </rPr>
      <t xml:space="preserve">De ervaring </t>
    </r>
    <r>
      <rPr>
        <sz val="8"/>
        <rFont val="Calibri"/>
        <family val="2"/>
        <scheme val="minor"/>
      </rPr>
      <t>in</t>
    </r>
    <r>
      <rPr>
        <b/>
        <sz val="8"/>
        <rFont val="Calibri"/>
        <family val="2"/>
        <scheme val="minor"/>
      </rPr>
      <t xml:space="preserve"> </t>
    </r>
    <r>
      <rPr>
        <sz val="8"/>
        <rFont val="Calibri"/>
        <family val="2"/>
        <scheme val="minor"/>
      </rPr>
      <t>eis 6 van de belangrijkste teamleden bij de EDP-auditors is opgedaan bij grote ondernemingen met een complexe IT-omgeving en infrastructuur. Bij voorkeur met kennis en kunde van de belangrijkste applicaties (EPIC, SAP, HR/Peoplesoft, AFAS en dergelijke).</t>
    </r>
  </si>
  <si>
    <t>Ja = 100%                                    Deels = 40%
Nee = 0% 
Max 10 punten p.p.</t>
  </si>
  <si>
    <t>De belangrijkste teamleden van Inschrijver beschikken over sterke communicatieve vaardigheden (in woord en geschrift)</t>
  </si>
  <si>
    <t>7A</t>
  </si>
  <si>
    <t>Graag ontvangt Amsterdam UMC een voorbeeld of opzet van een controleplan van de externe accountant wat passend zou zijn voor boekjaar 2026. Met daarin de teaming, timing, reikwijdte van de werkzaamheden en aanpak van de accountantscontrole met interim-, jaareinde- en IT-werkzaamheden.</t>
  </si>
  <si>
    <t xml:space="preserve">Documentevaluatie
</t>
  </si>
  <si>
    <t>7B</t>
  </si>
  <si>
    <t>Graag ontvangt Amsterdam UMC 1 of 2 voorbeeld van een management letter wat passend zou zijn vanaf boekjaar 2026 en gewenst vorm, niveau en diepgang van rapporteren voor de directeuren van divisies en diensten, de raad van bestuur en de raad van toezicht.</t>
  </si>
  <si>
    <t>7C</t>
  </si>
  <si>
    <t>Graag ontvangt Amsterdam UMC een voorbeeld van een accountantsverslag wat passend zou zijn voor boekjaar 2026 met de gewenste vorm, niveau en mate van diepgang van rapporteren voor de directeur Financiën, de raad van bestuur en de raad van toezicht (en in het bijzonder voor de audit- en huisvestingscommissie).</t>
  </si>
  <si>
    <t>De belangtijkste teamleden van Inschrijver beschikken over een proactieve, objectieve en constructieve houding ten opzichte van Amsterdam UMC. Een coöperatieve samenwerking is een vereiste, met een gedegen en tijdige planning van teamleden en werkzaamheden die vooraf worden afgestemd met en akkoord zijn voor de medewerkers van de diverse divisies, diensten en/of afdelingen van Amsterdam UMC.</t>
  </si>
  <si>
    <t xml:space="preserve">Inschrijver volgt de ontwikkelingen ten aanzien van relevante en vigerende wet- en regelgeving en informeert Amsterdam UMC tijdig en adequaat waar nodig om toereikend te kunnen anticiperen hierop. </t>
  </si>
  <si>
    <t>Eventuele kosten van bijvoorbeeld overdracht of het inwerken van (nieuwe) medewerkers van Inschrijver (bij wisselingen) komen ten laste van Opdrachtnemer</t>
  </si>
  <si>
    <t>Continuïteit van de dienstverlening: Inschrijver is verplicht om in geval van wijziging in het team gedurende de looptijd van de overeenkomst, Amsterdam UMC terstond hiervan in kennis te stellen. Bij wijziging(en) van het vaste controleteam treedt de externe accountant hierover vóóraf in contact met de verantwoordelijke van de desbetreffende organisatie. Indien een lid van het controleteam wordt vervangen moet zijn of haar vervanger van een minstens vergelijkbaar niveau zijn voor wat betreft opleiding, kunde en ervaring. Dit wordt door de accountant onderbouwd onder andere door het aanleveren van de CV van de beoogde vervanger of vervangster. Amsterdam UMC heeft het recht om in voorkomende gevallen, mits duidelijk zwaarwegende en aannemelijk gemaakte redenen voor zijn, van de externe accountant te verlangen een lid van het controleteam door een ander persoon te vervangen.</t>
  </si>
  <si>
    <t xml:space="preserve">Inschrijver moet (binnen zijn eigen organisatie) terug kunnen vallen op deskundigheid om zijn werkzaamheden zo goed mogelijk te kunnen vervullen waaronder minimaal maar niet uitsluitend fiscalisten, waarderingsspecialisten, IT-auditors en specialisten op het gebied van duurzaamheid (ESG/CSRD). </t>
  </si>
  <si>
    <t>EISEN AANPAK EN ORGANISATIE VAN DE OPDRACHT</t>
  </si>
  <si>
    <r>
      <t xml:space="preserve">Maximaal </t>
    </r>
    <r>
      <rPr>
        <b/>
        <sz val="8"/>
        <rFont val="Calibri"/>
        <family val="2"/>
        <scheme val="minor"/>
      </rPr>
      <t xml:space="preserve">1 </t>
    </r>
    <r>
      <rPr>
        <sz val="8"/>
        <rFont val="Calibri"/>
        <family val="2"/>
        <scheme val="minor"/>
      </rPr>
      <t>A4 met beschrijving onder vermelding van perceel- en vraagnummer. Zie invulformulier open vraag.</t>
    </r>
  </si>
  <si>
    <t>De inschrijver zet (indien van toepassing) uiteen hoe Inschrijver het overdrachtsproces tussen de oude en de nieuwe externe accountant vorm geeft. De transitie is voor eigen rekening van de externe accountant. Daarbij worden minimaal de volgende punten belicht: 
- Collegiaal overleg (wel of niet nodig/noodzakelijk).
- Specifieke vereisten overdracht van controledossier.
- Werkzaamheden en scope ten aanzien van de (controle van de) beginbalans.</t>
  </si>
  <si>
    <r>
      <rPr>
        <sz val="8"/>
        <color rgb="FF000000"/>
        <rFont val="Calibri"/>
        <family val="2"/>
        <scheme val="minor"/>
      </rPr>
      <t xml:space="preserve">Maximaal </t>
    </r>
    <r>
      <rPr>
        <b/>
        <sz val="8"/>
        <color rgb="FF000000"/>
        <rFont val="Calibri"/>
        <family val="2"/>
        <scheme val="minor"/>
      </rPr>
      <t xml:space="preserve">1 </t>
    </r>
    <r>
      <rPr>
        <sz val="8"/>
        <color rgb="FF000000"/>
        <rFont val="Calibri"/>
        <family val="2"/>
        <scheme val="minor"/>
      </rPr>
      <t>A4 met beschrijving onder vermelding van perceel- en vraagnummer. Zie invulformulier open vraag.</t>
    </r>
  </si>
  <si>
    <r>
      <rPr>
        <b/>
        <sz val="8"/>
        <rFont val="Calibri"/>
        <family val="2"/>
        <scheme val="minor"/>
      </rPr>
      <t xml:space="preserve">Plan van aanpak externe accountantcontrole opdracht over een periode van (minimaal) vier jaar en met onderscheid vermogen bij Amsterdam UMC (groep)
</t>
    </r>
    <r>
      <rPr>
        <sz val="8"/>
        <rFont val="Calibri"/>
        <family val="2"/>
        <scheme val="minor"/>
      </rPr>
      <t>Amsterdam UMC acht het relevant dat de Inschrijver een visie heeft op de controleopdracht, het jaarwerk en gelieerde overige opdrachten die centraal en decentraal tot stand komen. Van de inschrijver wordt verwacht dat hij een plan van aanpak schrijft waarin aangegeven wordt hoe Inschrijver voornemens is de opdracht aan te pakken. Dit plan is niet vrijblijvend, maar dient ten uitvoer worden gebracht tijdens de contractperiode. Inschrijver dient Amsterdam UMC inzicht te geven in de uitvoering van de opdracht zonder daarbij de ambities, doelstellingen en gewenst leveranciersprofiel ten aanzien van de scope van de opdracht uit het oog te verliezen.  Amsterdam UMC verwacht dat Inschrijver in alle onderstaande onderdelen ingaat op de scope van de gehele opdracht. Alle maatregelen die de Inschrijver voorstelt zijn in de jaarfee inbegrepen. Het plan dient te bestaan uit onderstaande onderwerpen:</t>
    </r>
  </si>
  <si>
    <t>16A</t>
  </si>
  <si>
    <t xml:space="preserve">Controleaanpak: Inschrijver beschrijft de wijze waarop invulling wordt gegeven aan de uitvoering van de jaarrekeningcontrole (met onderscheid naar interim-controle, jaareinde- en IT-werkzaamheden) en aanvullend de natuurlijke adviesfunctie bij het aanbod van de diensten inbegrepen. </t>
  </si>
  <si>
    <t>Documentevaluatie</t>
  </si>
  <si>
    <r>
      <t xml:space="preserve">Maximaal </t>
    </r>
    <r>
      <rPr>
        <b/>
        <sz val="8"/>
        <color theme="1"/>
        <rFont val="Calibri"/>
        <family val="2"/>
        <scheme val="minor"/>
      </rPr>
      <t>4</t>
    </r>
    <r>
      <rPr>
        <sz val="8"/>
        <color theme="1"/>
        <rFont val="Calibri"/>
        <family val="2"/>
        <scheme val="minor"/>
      </rPr>
      <t xml:space="preserve"> A4 met beschrijving onder vermelding van perceel- en vraagnummer. Zie invulformulier open vraag.
</t>
    </r>
    <r>
      <rPr>
        <b/>
        <sz val="8"/>
        <color theme="1"/>
        <rFont val="Calibri"/>
        <family val="2"/>
        <scheme val="minor"/>
      </rPr>
      <t xml:space="preserve">
</t>
    </r>
  </si>
  <si>
    <t>1) Op hoofdlijnen welke aanpak u voorstelt om de opdracht uit te voeren en welke activiteiten u daarbij onderneemt en welke aanpak voor de verschillende kerntaken van Stichigng Amsterdam UMC. Een duidelijk onderscheid in aanpak (syteemgericht, gegevensgericht en/of inzet van data-analyse) en beschrijving hiervan. Met daarbij timing en inzet per functie van werkzaamheden per onderdeel van het jaarwerk (interim-werkzaamheden, jaareinde-controle en IT-werkzaamheden) als ook voor de overige gelieerde opdrachten.</t>
  </si>
  <si>
    <t>2) Wat uw visie is op de samenwerking met de interne stakeholders van Amsterdam UMC. Met de raad van toezicht (waaronder de Audit- en Huisvestingscommissie), de raad van bestuur, de directie van divisies en diensten, de financiële kolom (centraal en decentraal) en de internal audit functie. En in welke mate u per bedrijfsonderdeel (diensten en divisies) inzet verlangt en op welke wijze u invulling geeft aan de samenwerking naast de aanwezigheid van de periodieke overleggen met de verschillende genoemde gremia.</t>
  </si>
  <si>
    <t>3) Uitwerking van wat u van de financiële kolom verwacht (centraal en decentraal) en in welke mate van diepgang met welke kwaliteit. In het bijzonder bij Dienst Financiën (jaareinde), bij Ondersteunende Diensten (interim-controle) als ook bij de overige opdrachten sterke gelieerd aan het jaarwerk (met centrale en decentrale totstandkoming van verantwoording van o.a. subdisies bij diensten en divisies).</t>
  </si>
  <si>
    <t>4) Inschrijver geeft een beschrijving of en hoe u gebruik wilt maken van effectieve en relevante beheersingsmaatregelen op het gebied van manual controls, IT-dependent manual controls en application controls. Omschrijf hoe u dit doet en ook wat de impact is bij een niet perfect ingericht interne beheersing bij de organisatie in relatie tot de inzet en het aantal te besteden uren.</t>
  </si>
  <si>
    <t xml:space="preserve">5) IT General Controls valt binnen de scope van de opdracht. Omschrijf uw aanpak ten aanzien van IT-audit. Inschrijver dient bij het opstellen van zijn controleaanpak rekening te houden met het gegeven dat eventueel maar in beperkte mate gesteund kan worden op de ITGC’s rondom SAP S4/HANA (Financieel en Inkoop), EPIC (zorg) en HR Peoplesoft (Personeel). </t>
  </si>
  <si>
    <t>16B</t>
  </si>
  <si>
    <t xml:space="preserve">Gecombineerde risicoanalyse voor Amsterdam UMC (als groep) voor het jaarwerk vanaf boekjaar 2026: Beschrijf de 3 tot 5 belangrijkste risico's die u voorziet met betrekking tot de uitvoering en het realiseren van de gevraagde werkzaamheden, die buiten uw beïnvloedingssfeer vallen maar binnen de beïnvloedingssfeer van Opdrachtgever. 
Geef per risico ten minste aan:
</t>
  </si>
  <si>
    <r>
      <t xml:space="preserve">Maximaal </t>
    </r>
    <r>
      <rPr>
        <b/>
        <sz val="8"/>
        <color theme="1"/>
        <rFont val="Calibri"/>
        <family val="2"/>
        <scheme val="minor"/>
      </rPr>
      <t>1</t>
    </r>
    <r>
      <rPr>
        <sz val="8"/>
        <color theme="1"/>
        <rFont val="Calibri"/>
        <family val="2"/>
        <scheme val="minor"/>
      </rPr>
      <t xml:space="preserve"> A4 met beschrijving onder vermelding van perceel- en vraagnummer. Zie invulformulier open vraag.</t>
    </r>
  </si>
  <si>
    <t>1) Welke en wat voor soort risico u voorziet Amsterdam UMC?</t>
  </si>
  <si>
    <t>2) Waarom dit een risico is?</t>
  </si>
  <si>
    <t>3) Welke beheersingsmaatregelen u van Amsterdam UMC minimaal verwacht per onderdeel? En indien niet aanwezig wat impact is op de werkzaamheden van de Inschrijver, wat voor invloed dat heeft op de inzet met tijdsbesteding en welke alternatieve werkzaamheden u verwacht van Amsterdam UMC.</t>
  </si>
  <si>
    <t>4) Wat uw bijdrage hierbij is?</t>
  </si>
  <si>
    <t>16C</t>
  </si>
  <si>
    <t>Beschrijf de 3 of 5 belangrijkste kansen of bedreigingen voor Amsterdam UMC als organisatie met de huidige kennis per heden voor de komende periode vanaf 2026 en verder.</t>
  </si>
  <si>
    <r>
      <rPr>
        <sz val="8"/>
        <color rgb="FF000000"/>
        <rFont val="Calibri"/>
        <family val="2"/>
        <scheme val="minor"/>
      </rPr>
      <t xml:space="preserve">Maximaal </t>
    </r>
    <r>
      <rPr>
        <b/>
        <sz val="8"/>
        <color rgb="FF000000"/>
        <rFont val="Calibri"/>
        <family val="2"/>
        <scheme val="minor"/>
      </rPr>
      <t>1</t>
    </r>
    <r>
      <rPr>
        <sz val="8"/>
        <color rgb="FF000000"/>
        <rFont val="Calibri"/>
        <family val="2"/>
        <scheme val="minor"/>
      </rPr>
      <t xml:space="preserve"> A4 met beschrijving onder vermelding van perceel- en vraagnummer. Zie invulformulier open vraag.</t>
    </r>
  </si>
  <si>
    <t>16D</t>
  </si>
  <si>
    <t>Omschrijf hoe Inschrijver gebruik maakt van Data-analyse en de inzet van tooling om efficiënter en effectiever te kunnen controleren als ook mogelijkheid tot continous monitoring bij Amsterdam UMC. Het voorgaande in relatie tot de diepgang werkzaamheden van de interim-controle en de jaareinde-werkzaamheden per significant bedrijfsproces, IT-applicatie en de geautomatiseerde gegevensverwerking richting de totstandkoming van de relevante en bijbehorende jaarrekeningpost(en).</t>
  </si>
  <si>
    <t>Inschrijver biedt vooraf, gedurende en achteraf het uitvoeren van werkzaamheden transparantie in het type werkzaamheden dat door Inschrijver wordt uitgevoerd. Amsterdam UMC moet op ieder moment inzicht kunnen krijgen in de urenspecificatie, prijsopbouw en de (te leveren/geleverde) prestatie Inschrijver en ontvangt periodiek een overzicht. Zonder afstemming met en akkoord van Amsterdam UMC vooraf geen extra werkzaamheden of meerwerk door te belasten vanuit de Inschrijver.</t>
  </si>
  <si>
    <t>Beschrijf de controleaanpak van Amsterdam UMC Research B.V. als dochteronderneming (100%). Graag vernemen wij de uitwerking van de Inschrijver hiervoor. Een optie is inter-office reporting bij de consolidatiestaat of de interne jaarrekening van Amsterdam UMC Research B.V. als onderdeel van de Inschrijving voor het jaarwerk van Stichting Amsterdam UMC als groep. Daarbij graag aandacht voor de timing, reikwijdte van werkzaamheden, materialiteit en mate van diepgang van werkzaamheden (interim-controle, jaareinde en IT-werkzaamheden) voor deze vennootschapBes</t>
  </si>
  <si>
    <t>NETWERK</t>
  </si>
  <si>
    <r>
      <rPr>
        <b/>
        <sz val="8"/>
        <rFont val="Calibri"/>
        <family val="2"/>
        <scheme val="minor"/>
      </rPr>
      <t>Kennis van de sector en invloed op relevant beleid voor Amsterdam UMC</t>
    </r>
    <r>
      <rPr>
        <sz val="8"/>
        <rFont val="Calibri"/>
        <family val="2"/>
        <scheme val="minor"/>
      </rPr>
      <t xml:space="preserve">
Amsterdam UMC acht het van belang dat Inschrijver goede inhoudelijke contacten heeft bij onder andere: ministeries, uitvoeringsorganisaties, brancheorganisatie, toezichthouders, verzekeraars, financiers. U dient aan te geven over welke relevante contacten u beschikt en op welk functieniveau deze contacten met medewerkers van betreffende instanties zijn (zowel aan de zijde van de Inschrijver als aan de zijde van de contactpersoon). Amsterdam UMC waardeert het netwerk en formele contacten met de beleidsmedewerkers van Ministeries en uitvoeringsorganisaties met een hoog functieniveau met betrokkenheid bij ontwikkelingen en de totstandkoming van wet- en regelgeving. Waarbij de Inschrijver een toeichting geeft hoe hij het netwerk onderhoudt. Bij de beoordeling wordt rekening gehouden met onderstaand genoemde elementen:</t>
    </r>
  </si>
  <si>
    <t>1) Uw netwerk als organisatie.</t>
  </si>
  <si>
    <t>2) De aanwezige kennis van en invloed in de diverse sectoren: zorg, onderwijs en wetenschappelijk onderzoek.</t>
  </si>
  <si>
    <t>3) De betrokkenheid bij de ontwikkelingen en totstandkoming van relevante wet- en regelgeving.</t>
  </si>
  <si>
    <t>DUURZAAMHEIDSVERSLAGGEVING EN ONTWIKKELINGEN OP GEBIED VAN CSRD</t>
  </si>
  <si>
    <t>Tekend partner, manager en opdrachtleider van Inschrijver zijn geaccrediteerd voor CSRD op basis van European Sustainability Reporting Standards (ESRS) en de toepassing en vertaling naar de Nederlandse praktijk (NV COS Standaard 3810N in samenhang met 3000A) voor een Stichting met omvang van Amsterdam UMC dan wel grote vennootschap (in casu: B.V.) volgens toekomstige richtlijnen van CSRD.</t>
  </si>
  <si>
    <t>Inschrijver heeft kennis van CSRD: Samenwerking voor duurzaamheid vanuit de accountantsorganisatie met tekenend partner, manager en controleleider van Inschrijver voor het jaarwerk (controleteam) in relatie tot het verstrekken van beperkte mate van zekerheid (zogenoemde: limited assurance) bij de inrichting en het opstellen van het duurzaamheidsverslag van een organisatie. Mede in samenhang met de NVCOS standaard 720 bij het jaarverslag (de verantwoordelijk van de externe accountant met betrekking tot andere informatie).</t>
  </si>
  <si>
    <r>
      <rPr>
        <b/>
        <sz val="8"/>
        <color rgb="FF000000"/>
        <rFont val="Calibri"/>
        <family val="2"/>
        <scheme val="minor"/>
      </rPr>
      <t xml:space="preserve">Amsterdam UMC: </t>
    </r>
    <r>
      <rPr>
        <sz val="8"/>
        <color rgb="FF000000"/>
        <rFont val="Calibri"/>
        <family val="2"/>
        <scheme val="minor"/>
      </rPr>
      <t>Beschrijf in een plan van aanpak hoe er met de duurzaamheidsverslaglegging wordt omgegaan voor de Amsterdam UMC (als groep). In de aanpak dient tenminste terug te komen:
- Toepassingsniveau van kennis op het gebied van duurzaamheidsverslaglegging voor de Stichting (als groep).
- Inzetbaarheid van mensen (team) en middelen (mogelijke timing en planning van werkzaamheden).
- Op welke wijze het controleteam met betrekking CSRD (jaarverslag) één zijn en hoe samenwerkt met het controleteam (van de geconsolideerde jaarrekening).
- Welke thema's uw verwacht bij het rapporteren van de Amsterdam UMC (als groep).</t>
    </r>
  </si>
  <si>
    <r>
      <t xml:space="preserve">Maximaal </t>
    </r>
    <r>
      <rPr>
        <b/>
        <sz val="8"/>
        <rFont val="Calibri"/>
        <family val="2"/>
        <scheme val="minor"/>
      </rPr>
      <t>1</t>
    </r>
    <r>
      <rPr>
        <sz val="8"/>
        <rFont val="Calibri"/>
        <family val="2"/>
        <scheme val="minor"/>
      </rPr>
      <t xml:space="preserve"> A4 met beschrijving onder vermelding van perceel- en vraagnummer. Zie invulformulier open vraag.</t>
    </r>
  </si>
  <si>
    <r>
      <rPr>
        <b/>
        <sz val="8"/>
        <color rgb="FF000000"/>
        <rFont val="Calibri"/>
        <family val="2"/>
        <scheme val="minor"/>
      </rPr>
      <t xml:space="preserve">Amsterdam UMC Research B.V. </t>
    </r>
    <r>
      <rPr>
        <sz val="8"/>
        <color rgb="FF000000"/>
        <rFont val="Calibri"/>
        <family val="2"/>
        <scheme val="minor"/>
      </rPr>
      <t xml:space="preserve">Beschrijf in een plan van aanpak hoe met de duurzaamheidsverslaglegging wordt omgegaan als op niveau van een grote vennootschap een duurzaamheidsverslag wordt opgesteld. In de aanpak dient tenminste terug te komen:
- Toepassingsniveau van kennis op het gebied van duurzaamheidsverslaglegging voor grote vennootschap (als 100% dochteronderneming).
- Inzetbaarheid van mensen (team) en middelen (mogelijke timing en planning van werkzaamheden).
- Op welke wijze het controleteam van CSRD (jaarverslag) van Amsterdam UMC Research B.V. samenwerkt met het controleteam (van de  geconsolideerde jaarrekening) van Stichting Amsterdam UMC en rekening houdend met de huidige consolidatievrijstelling voor het jaarwerk (artikel 2:403) en optioneel interoffiice verklaring bij consolidatiestaat van Amsterdam UMC Research B.V. voor greoepsdoeleinden. 
-  Welke thema's uw verwacht bij het rapporteren van de Amsterdam UMC Research B.V. (als grote vennootschap).                                                                                                                </t>
    </r>
  </si>
  <si>
    <r>
      <t xml:space="preserve">Maximaal </t>
    </r>
    <r>
      <rPr>
        <b/>
        <sz val="8"/>
        <rFont val="Calibri"/>
        <family val="2"/>
        <scheme val="minor"/>
      </rPr>
      <t>1</t>
    </r>
    <r>
      <rPr>
        <sz val="8"/>
        <rFont val="Calibri"/>
        <family val="2"/>
        <scheme val="minor"/>
      </rPr>
      <t xml:space="preserve"> A4 met beschrijving onder vermelding van perceel- en vraagnummer. Zie invulformulier open vraag.
</t>
    </r>
  </si>
  <si>
    <t>Beschrijf kort wat Inschrijver zelf aan duurzaamheid doet en geef aan op welke wijze dat bijdraagt aan de CSRD van Amsterdam UMC.</t>
  </si>
  <si>
    <t>Punten totaal</t>
  </si>
  <si>
    <t>Maximaal aantal te behalen punten</t>
  </si>
  <si>
    <t>De te verrichten werkzaamheden door de Inschrijver inclusief de daaropvolgende externe verslaggeving sluit aan voor het jaarwerk bij de planning- en control cyclus van Amsterdam UMC. Dit alles binnen door Amsterdam UMC vastgestelde tijdslimieten, deze worden bepaald op basis van de jaarlijkse afsluitplanning en de Amsterdam UMC verplichte data van rapporteren (intern en extern). Dat betekent dat de interim-rapportage (mangement letter), het accountantsverslag en te certificeren jaarrapport (jaarverslag en jaarrekening met overige gegevens) resepectievelijk tijdig en op hetzelfde moment bij de Audit- en Huisvestingscommissie(verwachting uiterlijk in april) van het boekjaar t+1 worden aangeboden met aansluitend de vergadering van de Raad van toezicht. U dient zich als Inschrijver te committeren aan deze eis en wij ontvangen graag een inschatting voor de interim-controle en jaareindewerkzaamheden van de doorlooptijd (aantal weken/periode/aantal mensen/aantal uur inzet) en de contactmomenten (met wie, wat en wanneer in de organisatie). De invulling van deze eis wordt meegenomen in de beoordeling Inschrijving is.</t>
  </si>
  <si>
    <t>Amsterdam UMC wenst tijdens de uitvoering van de overeenkomst (vooraf) op de hoogte te zijn van opdrachten die de Inschrijver (het kantoor als netwerk) verricht voor werkzaamheden die buiten deze Europese aanbesteding vallen. Amsterdam UMC eist daarom dat alle opdrachten vanuit Amsterdam UMC die vallen buiten deze Europese aanbesteding door de Inschrijver vóór uitvoering aan de hand van een offerte worden afgestemd voor akkoord met de Directeur Financiën en de Manager Financiële Administratie. Hierbij dient te worden aangegeven waarom de betreffende opdracht de onafhankelijkheid van de accountantsdienstverlening niet beïnvloedt. De offerte moet vooraf zijn bepaald en goedkgekeurd op basis van een redelijke inschatting van de hoeveelheid werk (uren en functieniveaus en de daarbij behorende tarieven gelijk aan die van de gecontracteerde dienstverlening). Inschrijver verklaart zich hiermee akkoord.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</si>
</sst>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8"/>
      <color theme="1"/>
      <name val="Calibri"/>
      <family val="2"/>
      <scheme val="minor"/>
    </font>
    <font>
      <b/>
      <sz val="8"/>
      <name val="Calibri"/>
      <family val="2"/>
      <scheme val="minor"/>
    </font>
    <font>
      <sz val="8"/>
      <name val="Calibri"/>
      <family val="2"/>
      <scheme val="minor"/>
    </font>
    <font>
      <sz val="8"/>
      <color rgb="FFFF0000"/>
      <name val="Calibri"/>
      <family val="2"/>
      <scheme val="minor"/>
    </font>
    <font>
      <b/>
      <sz val="8"/>
      <color theme="0"/>
      <name val="Calibri"/>
      <family val="2"/>
      <scheme val="minor"/>
    </font>
    <font>
      <b/>
      <sz val="8"/>
      <color theme="1"/>
      <name val="Calibri"/>
      <family val="2"/>
      <scheme val="minor"/>
    </font>
    <font>
      <sz val="8"/>
      <color rgb="FF000000"/>
      <name val="Calibri"/>
      <family val="2"/>
      <scheme val="minor"/>
    </font>
    <font>
      <b/>
      <sz val="8"/>
      <color rgb="FF000000"/>
      <name val="Calibri"/>
      <family val="2"/>
      <scheme val="minor"/>
    </font>
    <font>
      <u/>
      <sz val="8"/>
      <color rgb="FF000000"/>
      <name val="Calibri"/>
      <family val="2"/>
      <scheme val="minor"/>
    </font>
    <font>
      <sz val="8"/>
      <color rgb="FF000000"/>
      <name val="Calibri"/>
      <family val="2"/>
      <scheme val="minor"/>
    </font>
    <font>
      <b/>
      <sz val="10"/>
      <name val="Calibri"/>
      <family val="2"/>
      <scheme val="minor"/>
    </font>
    <font>
      <sz val="10"/>
      <color rgb="FF000000"/>
      <name val="Trebuchet MS"/>
      <family val="2"/>
      <charset val="1"/>
    </font>
    <font>
      <sz val="8"/>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4" tint="0.39997558519241921"/>
        <bgColor indexed="64"/>
      </patternFill>
    </fill>
    <fill>
      <patternFill patternType="solid">
        <fgColor rgb="FFFFFFFF"/>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119">
    <xf numFmtId="0" fontId="0" fillId="0" borderId="0" xfId="0"/>
    <xf numFmtId="0" fontId="1" fillId="0" borderId="0" xfId="0" applyFont="1" applyAlignment="1">
      <alignment horizontal="left" vertical="top" wrapText="1"/>
    </xf>
    <xf numFmtId="0" fontId="1" fillId="0" borderId="0" xfId="0" applyFont="1" applyAlignment="1">
      <alignment horizontal="left" vertical="top"/>
    </xf>
    <xf numFmtId="0" fontId="1" fillId="2" borderId="0" xfId="0" applyFont="1" applyFill="1" applyAlignment="1">
      <alignment horizontal="left" vertical="top"/>
    </xf>
    <xf numFmtId="0" fontId="1" fillId="2" borderId="0" xfId="0" applyFont="1" applyFill="1" applyAlignment="1">
      <alignment horizontal="left" vertical="top" wrapText="1"/>
    </xf>
    <xf numFmtId="0" fontId="2" fillId="4" borderId="4" xfId="0" applyFont="1" applyFill="1" applyBorder="1" applyAlignment="1">
      <alignment horizontal="left" vertical="top" wrapText="1"/>
    </xf>
    <xf numFmtId="0" fontId="2" fillId="4" borderId="5" xfId="0" applyFont="1" applyFill="1" applyBorder="1" applyAlignment="1">
      <alignment horizontal="left" vertical="top" wrapText="1"/>
    </xf>
    <xf numFmtId="0" fontId="2" fillId="4" borderId="6" xfId="0" applyFont="1" applyFill="1" applyBorder="1" applyAlignment="1">
      <alignment horizontal="left" vertical="top" wrapText="1"/>
    </xf>
    <xf numFmtId="0" fontId="5" fillId="4" borderId="3" xfId="0" applyFont="1" applyFill="1" applyBorder="1" applyAlignment="1">
      <alignment horizontal="left" vertical="top" wrapText="1"/>
    </xf>
    <xf numFmtId="0" fontId="2" fillId="4" borderId="9" xfId="0" applyFont="1" applyFill="1" applyBorder="1" applyAlignment="1">
      <alignment horizontal="left" vertical="top" wrapText="1"/>
    </xf>
    <xf numFmtId="0" fontId="5" fillId="4" borderId="9" xfId="0" applyFont="1" applyFill="1" applyBorder="1" applyAlignment="1">
      <alignment horizontal="left" vertical="top" wrapText="1"/>
    </xf>
    <xf numFmtId="0" fontId="5" fillId="4" borderId="9" xfId="0" applyFont="1" applyFill="1" applyBorder="1" applyAlignment="1">
      <alignment horizontal="left" vertical="top"/>
    </xf>
    <xf numFmtId="0" fontId="1" fillId="0" borderId="1" xfId="0" applyFont="1" applyBorder="1" applyAlignment="1">
      <alignment horizontal="left" vertical="top" wrapText="1"/>
    </xf>
    <xf numFmtId="0" fontId="1" fillId="3" borderId="1" xfId="0" applyFont="1" applyFill="1" applyBorder="1" applyAlignment="1" applyProtection="1">
      <alignment horizontal="left" vertical="top" wrapText="1"/>
      <protection locked="0"/>
    </xf>
    <xf numFmtId="0" fontId="3" fillId="0" borderId="1" xfId="0" applyFont="1" applyBorder="1" applyAlignment="1">
      <alignment horizontal="left" vertical="top" wrapText="1"/>
    </xf>
    <xf numFmtId="0" fontId="1" fillId="2" borderId="1" xfId="0" applyFont="1" applyFill="1" applyBorder="1" applyAlignment="1">
      <alignment horizontal="left" vertical="top" wrapText="1"/>
    </xf>
    <xf numFmtId="0" fontId="3" fillId="0" borderId="1" xfId="0" applyFont="1" applyBorder="1" applyAlignment="1">
      <alignment horizontal="left" vertical="top"/>
    </xf>
    <xf numFmtId="0" fontId="3" fillId="0" borderId="1" xfId="0" applyFont="1" applyBorder="1" applyAlignment="1">
      <alignment vertical="top" wrapText="1"/>
    </xf>
    <xf numFmtId="0" fontId="1" fillId="0" borderId="2" xfId="0" applyFont="1" applyBorder="1" applyAlignment="1">
      <alignment horizontal="left" vertical="top" wrapText="1"/>
    </xf>
    <xf numFmtId="0" fontId="1" fillId="4" borderId="9" xfId="0" applyFont="1" applyFill="1" applyBorder="1" applyAlignment="1">
      <alignment horizontal="left" vertical="top" wrapText="1"/>
    </xf>
    <xf numFmtId="0" fontId="4" fillId="0" borderId="1" xfId="0" applyFont="1" applyBorder="1" applyAlignment="1">
      <alignment horizontal="left" vertical="top" wrapText="1"/>
    </xf>
    <xf numFmtId="0" fontId="1" fillId="2" borderId="1" xfId="0" applyFont="1" applyFill="1" applyBorder="1" applyAlignment="1">
      <alignment horizontal="left" vertical="top"/>
    </xf>
    <xf numFmtId="0" fontId="3" fillId="2" borderId="1" xfId="0" applyFont="1" applyFill="1" applyBorder="1" applyAlignment="1">
      <alignment horizontal="left" vertical="top" wrapText="1"/>
    </xf>
    <xf numFmtId="0" fontId="1" fillId="0" borderId="1" xfId="0" applyFont="1" applyBorder="1" applyAlignment="1">
      <alignment vertical="top"/>
    </xf>
    <xf numFmtId="0" fontId="1" fillId="3" borderId="9"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0" borderId="9" xfId="0" applyFont="1" applyBorder="1" applyAlignment="1">
      <alignment vertical="top"/>
    </xf>
    <xf numFmtId="0" fontId="2" fillId="4" borderId="13" xfId="0" applyFont="1" applyFill="1" applyBorder="1" applyAlignment="1">
      <alignment vertical="top" wrapText="1"/>
    </xf>
    <xf numFmtId="0" fontId="2" fillId="4" borderId="14" xfId="0" applyFont="1" applyFill="1" applyBorder="1" applyAlignment="1">
      <alignment vertical="top" wrapText="1"/>
    </xf>
    <xf numFmtId="0" fontId="2" fillId="4" borderId="15" xfId="0" applyFont="1" applyFill="1" applyBorder="1" applyAlignment="1">
      <alignment vertical="top" wrapText="1"/>
    </xf>
    <xf numFmtId="0" fontId="5" fillId="4" borderId="11" xfId="0" applyFont="1" applyFill="1" applyBorder="1" applyAlignment="1" applyProtection="1">
      <alignment horizontal="left" vertical="top"/>
      <protection hidden="1"/>
    </xf>
    <xf numFmtId="0" fontId="1" fillId="4" borderId="14" xfId="0" applyFont="1" applyFill="1" applyBorder="1" applyAlignment="1">
      <alignment horizontal="left" vertical="top" wrapText="1"/>
    </xf>
    <xf numFmtId="16" fontId="2" fillId="4" borderId="16" xfId="0" applyNumberFormat="1" applyFont="1" applyFill="1" applyBorder="1" applyAlignment="1">
      <alignment horizontal="left" vertical="top" wrapText="1"/>
    </xf>
    <xf numFmtId="0" fontId="2" fillId="0" borderId="0" xfId="0" applyFont="1" applyAlignment="1">
      <alignment vertical="top" wrapText="1"/>
    </xf>
    <xf numFmtId="0" fontId="5" fillId="0" borderId="0" xfId="0" applyFont="1" applyAlignment="1" applyProtection="1">
      <alignment horizontal="left" vertical="top"/>
      <protection hidden="1"/>
    </xf>
    <xf numFmtId="0" fontId="5" fillId="0" borderId="0" xfId="0" applyFont="1" applyAlignment="1">
      <alignment horizontal="left" vertical="top" wrapText="1"/>
    </xf>
    <xf numFmtId="0" fontId="3" fillId="2" borderId="9" xfId="0" applyFont="1" applyFill="1" applyBorder="1" applyAlignment="1">
      <alignment horizontal="left" vertical="top" wrapText="1"/>
    </xf>
    <xf numFmtId="0" fontId="3" fillId="3" borderId="1" xfId="0" applyFont="1" applyFill="1" applyBorder="1" applyAlignment="1">
      <alignment vertical="top" wrapText="1"/>
    </xf>
    <xf numFmtId="0" fontId="2" fillId="4" borderId="3" xfId="0" applyFont="1" applyFill="1" applyBorder="1" applyAlignment="1">
      <alignment horizontal="left" vertical="top" wrapText="1"/>
    </xf>
    <xf numFmtId="16" fontId="2" fillId="4" borderId="17" xfId="0" applyNumberFormat="1" applyFont="1" applyFill="1" applyBorder="1" applyAlignment="1">
      <alignment horizontal="left" vertical="top" wrapText="1"/>
    </xf>
    <xf numFmtId="0" fontId="3" fillId="0" borderId="9" xfId="0" applyFont="1" applyBorder="1" applyAlignment="1">
      <alignment vertical="top" wrapText="1"/>
    </xf>
    <xf numFmtId="0" fontId="1" fillId="0" borderId="9" xfId="0" applyFont="1" applyBorder="1" applyAlignment="1">
      <alignment vertical="top" wrapText="1"/>
    </xf>
    <xf numFmtId="0" fontId="3" fillId="2" borderId="9" xfId="0" applyFont="1" applyFill="1" applyBorder="1" applyAlignment="1">
      <alignment vertical="top" wrapText="1"/>
    </xf>
    <xf numFmtId="0" fontId="3" fillId="0" borderId="10" xfId="0" applyFont="1" applyBorder="1" applyAlignment="1">
      <alignment vertical="top" wrapText="1"/>
    </xf>
    <xf numFmtId="0" fontId="1" fillId="0" borderId="1" xfId="0" applyFont="1" applyBorder="1" applyAlignment="1">
      <alignment vertical="top" wrapText="1"/>
    </xf>
    <xf numFmtId="0" fontId="3" fillId="0" borderId="1" xfId="0" applyFont="1" applyBorder="1" applyAlignment="1">
      <alignment vertical="top" wrapText="1" readingOrder="1"/>
    </xf>
    <xf numFmtId="0" fontId="3" fillId="0" borderId="1" xfId="0" applyFont="1" applyBorder="1" applyAlignment="1">
      <alignment horizontal="left" vertical="top" wrapText="1" readingOrder="1"/>
    </xf>
    <xf numFmtId="0" fontId="1" fillId="0" borderId="1" xfId="0" applyFont="1" applyBorder="1" applyAlignment="1" applyProtection="1">
      <alignment horizontal="left" vertical="top" wrapText="1"/>
      <protection locked="0"/>
    </xf>
    <xf numFmtId="0" fontId="8" fillId="4" borderId="5" xfId="0" applyFont="1" applyFill="1" applyBorder="1" applyAlignment="1">
      <alignment horizontal="left" vertical="top" wrapText="1"/>
    </xf>
    <xf numFmtId="0" fontId="2" fillId="4" borderId="9" xfId="0" applyFont="1" applyFill="1" applyBorder="1" applyAlignment="1">
      <alignment horizontal="left" vertical="top"/>
    </xf>
    <xf numFmtId="0" fontId="6" fillId="4" borderId="1" xfId="0" applyFont="1" applyFill="1" applyBorder="1" applyAlignment="1">
      <alignment horizontal="left" vertical="top"/>
    </xf>
    <xf numFmtId="0" fontId="2" fillId="4" borderId="1" xfId="0" applyFont="1" applyFill="1" applyBorder="1" applyAlignment="1">
      <alignment horizontal="left" vertical="top"/>
    </xf>
    <xf numFmtId="1" fontId="2" fillId="4" borderId="11" xfId="0" applyNumberFormat="1" applyFont="1" applyFill="1" applyBorder="1" applyAlignment="1" applyProtection="1">
      <alignment horizontal="left" vertical="top"/>
      <protection hidden="1"/>
    </xf>
    <xf numFmtId="0" fontId="7" fillId="0" borderId="1" xfId="0" applyFont="1" applyBorder="1" applyAlignment="1">
      <alignment horizontal="left" vertical="top" wrapText="1"/>
    </xf>
    <xf numFmtId="0" fontId="2" fillId="0" borderId="1" xfId="0" applyFont="1" applyBorder="1" applyAlignment="1">
      <alignment horizontal="left" vertical="top" wrapText="1"/>
    </xf>
    <xf numFmtId="1" fontId="1" fillId="0" borderId="1" xfId="0" applyNumberFormat="1" applyFont="1" applyBorder="1" applyAlignment="1">
      <alignment horizontal="left" vertical="top" wrapText="1"/>
    </xf>
    <xf numFmtId="0" fontId="10" fillId="0" borderId="1" xfId="0" applyFont="1" applyBorder="1" applyAlignment="1">
      <alignment horizontal="left" vertical="top" wrapText="1"/>
    </xf>
    <xf numFmtId="0" fontId="12" fillId="5" borderId="0" xfId="0" applyFont="1" applyFill="1" applyAlignment="1">
      <alignment wrapText="1"/>
    </xf>
    <xf numFmtId="0" fontId="13" fillId="0" borderId="1" xfId="0" applyFont="1" applyBorder="1" applyAlignment="1">
      <alignment horizontal="left" vertical="top" wrapText="1"/>
    </xf>
    <xf numFmtId="0" fontId="1" fillId="0" borderId="9" xfId="0" applyFont="1" applyBorder="1" applyAlignment="1">
      <alignment horizontal="left" vertical="top"/>
    </xf>
    <xf numFmtId="0" fontId="1" fillId="0" borderId="9" xfId="0" applyFont="1" applyBorder="1" applyAlignment="1">
      <alignment horizontal="left" vertical="top" wrapText="1"/>
    </xf>
    <xf numFmtId="0" fontId="1" fillId="2" borderId="9" xfId="0" applyFont="1" applyFill="1" applyBorder="1" applyAlignment="1">
      <alignment horizontal="left" vertical="top" wrapText="1"/>
    </xf>
    <xf numFmtId="0" fontId="3" fillId="0" borderId="9" xfId="0" applyFont="1" applyBorder="1" applyAlignment="1">
      <alignment horizontal="left" vertical="top" wrapText="1"/>
    </xf>
    <xf numFmtId="0" fontId="1" fillId="0" borderId="3" xfId="0" applyFont="1" applyBorder="1" applyAlignment="1">
      <alignment horizontal="left" vertical="top" wrapText="1"/>
    </xf>
    <xf numFmtId="0" fontId="1" fillId="0" borderId="1" xfId="0" applyFont="1" applyBorder="1" applyAlignment="1">
      <alignment horizontal="left" vertical="top"/>
    </xf>
    <xf numFmtId="0" fontId="2" fillId="2" borderId="0" xfId="0" applyFont="1" applyFill="1" applyAlignment="1">
      <alignment vertical="top" wrapText="1"/>
    </xf>
    <xf numFmtId="0" fontId="2" fillId="2" borderId="22" xfId="0" applyFont="1" applyFill="1" applyBorder="1" applyAlignment="1">
      <alignment vertical="top" wrapText="1"/>
    </xf>
    <xf numFmtId="0" fontId="3" fillId="2" borderId="21" xfId="0" applyFont="1" applyFill="1" applyBorder="1" applyAlignment="1">
      <alignment horizontal="left" vertical="top" wrapText="1"/>
    </xf>
    <xf numFmtId="0" fontId="7" fillId="2" borderId="0" xfId="0" applyFont="1" applyFill="1" applyAlignment="1">
      <alignment vertical="top" wrapText="1"/>
    </xf>
    <xf numFmtId="0" fontId="3" fillId="2" borderId="0" xfId="0" applyFont="1" applyFill="1" applyAlignment="1">
      <alignment vertical="top" wrapText="1"/>
    </xf>
    <xf numFmtId="0" fontId="3" fillId="2" borderId="22" xfId="0" applyFont="1" applyFill="1" applyBorder="1" applyAlignment="1">
      <alignment horizontal="left" vertical="top" wrapText="1"/>
    </xf>
    <xf numFmtId="0" fontId="3" fillId="2" borderId="22" xfId="0" applyFont="1" applyFill="1" applyBorder="1" applyAlignment="1">
      <alignment vertical="top" wrapText="1"/>
    </xf>
    <xf numFmtId="0" fontId="1" fillId="2" borderId="21" xfId="0" applyFont="1" applyFill="1" applyBorder="1" applyAlignment="1">
      <alignment horizontal="left" vertical="top"/>
    </xf>
    <xf numFmtId="0" fontId="1" fillId="2" borderId="22" xfId="0" applyFont="1" applyFill="1" applyBorder="1" applyAlignment="1">
      <alignment horizontal="left" vertical="top" wrapText="1"/>
    </xf>
    <xf numFmtId="0" fontId="2" fillId="4" borderId="23" xfId="0" applyFont="1" applyFill="1" applyBorder="1" applyAlignment="1">
      <alignment horizontal="left" vertical="top" wrapText="1"/>
    </xf>
    <xf numFmtId="0" fontId="3" fillId="0" borderId="24" xfId="0" applyFont="1" applyBorder="1" applyAlignment="1">
      <alignment horizontal="left" vertical="top" wrapText="1"/>
    </xf>
    <xf numFmtId="0" fontId="5" fillId="4" borderId="24" xfId="0" applyFont="1" applyFill="1" applyBorder="1" applyAlignment="1">
      <alignment horizontal="left" vertical="top" wrapText="1"/>
    </xf>
    <xf numFmtId="0" fontId="1" fillId="0" borderId="24" xfId="0" applyFont="1" applyBorder="1" applyAlignment="1">
      <alignment horizontal="left" vertical="top" wrapText="1"/>
    </xf>
    <xf numFmtId="0" fontId="3" fillId="0" borderId="24" xfId="0" applyFont="1" applyBorder="1" applyAlignment="1">
      <alignment vertical="top" wrapText="1"/>
    </xf>
    <xf numFmtId="0" fontId="3" fillId="0" borderId="2" xfId="0" applyFont="1" applyBorder="1" applyAlignment="1">
      <alignment horizontal="left" vertical="top" wrapText="1"/>
    </xf>
    <xf numFmtId="0" fontId="3" fillId="0" borderId="23" xfId="0" applyFont="1" applyBorder="1" applyAlignment="1">
      <alignment horizontal="left" vertical="top" wrapText="1"/>
    </xf>
    <xf numFmtId="0" fontId="3" fillId="0" borderId="3" xfId="0" applyFont="1" applyBorder="1" applyAlignment="1">
      <alignment horizontal="left" vertical="top" wrapText="1"/>
    </xf>
    <xf numFmtId="0" fontId="5" fillId="4" borderId="23" xfId="0" applyFont="1" applyFill="1" applyBorder="1" applyAlignment="1">
      <alignment horizontal="left" vertical="top" wrapText="1"/>
    </xf>
    <xf numFmtId="0" fontId="10" fillId="0" borderId="24" xfId="0" applyFont="1" applyBorder="1" applyAlignment="1">
      <alignment horizontal="left" vertical="top" wrapText="1"/>
    </xf>
    <xf numFmtId="0" fontId="5" fillId="4" borderId="2" xfId="0" applyFont="1" applyFill="1" applyBorder="1" applyAlignment="1">
      <alignment horizontal="left" vertical="top" wrapText="1"/>
    </xf>
    <xf numFmtId="0" fontId="5" fillId="0" borderId="24" xfId="0" applyFont="1" applyBorder="1" applyAlignment="1">
      <alignment horizontal="left" vertical="top" wrapText="1"/>
    </xf>
    <xf numFmtId="0" fontId="2" fillId="4" borderId="27" xfId="0" applyFont="1" applyFill="1" applyBorder="1" applyAlignment="1">
      <alignment vertical="top" wrapText="1"/>
    </xf>
    <xf numFmtId="0" fontId="5" fillId="4" borderId="28" xfId="0" applyFont="1" applyFill="1" applyBorder="1" applyAlignment="1">
      <alignment horizontal="left" vertical="top" wrapText="1"/>
    </xf>
    <xf numFmtId="0" fontId="11" fillId="4" borderId="18" xfId="0" applyFont="1" applyFill="1" applyBorder="1" applyAlignment="1">
      <alignment horizontal="left" vertical="top" wrapText="1"/>
    </xf>
    <xf numFmtId="0" fontId="11" fillId="4" borderId="19" xfId="0" applyFont="1" applyFill="1" applyBorder="1" applyAlignment="1">
      <alignment horizontal="left" vertical="top" wrapText="1"/>
    </xf>
    <xf numFmtId="0" fontId="11" fillId="4" borderId="20" xfId="0" applyFont="1" applyFill="1" applyBorder="1" applyAlignment="1">
      <alignment horizontal="left" vertical="top" wrapText="1"/>
    </xf>
    <xf numFmtId="0" fontId="1" fillId="0" borderId="10" xfId="0" applyFont="1" applyBorder="1" applyAlignment="1">
      <alignment horizontal="left" vertical="top"/>
    </xf>
    <xf numFmtId="0" fontId="1" fillId="0" borderId="12" xfId="0" applyFont="1" applyBorder="1" applyAlignment="1">
      <alignment horizontal="left" vertical="top"/>
    </xf>
    <xf numFmtId="0" fontId="1" fillId="0" borderId="9" xfId="0" applyFont="1" applyBorder="1" applyAlignment="1">
      <alignment horizontal="left" vertical="top"/>
    </xf>
    <xf numFmtId="18" fontId="1" fillId="0" borderId="7" xfId="0" quotePrefix="1" applyNumberFormat="1" applyFont="1" applyBorder="1" applyAlignment="1">
      <alignment horizontal="left" vertical="top" wrapText="1"/>
    </xf>
    <xf numFmtId="18" fontId="1" fillId="0" borderId="8" xfId="0" quotePrefix="1" applyNumberFormat="1" applyFont="1" applyBorder="1" applyAlignment="1">
      <alignment horizontal="left" vertical="top" wrapText="1"/>
    </xf>
    <xf numFmtId="18" fontId="1" fillId="0" borderId="3" xfId="0" quotePrefix="1" applyNumberFormat="1" applyFont="1" applyBorder="1" applyAlignment="1">
      <alignment horizontal="left" vertical="top" wrapText="1"/>
    </xf>
    <xf numFmtId="0" fontId="1" fillId="0" borderId="25" xfId="0" applyFont="1" applyBorder="1" applyAlignment="1">
      <alignment horizontal="left" vertical="top" wrapText="1"/>
    </xf>
    <xf numFmtId="0" fontId="1" fillId="0" borderId="26" xfId="0" applyFont="1" applyBorder="1" applyAlignment="1">
      <alignment horizontal="left" vertical="top" wrapText="1"/>
    </xf>
    <xf numFmtId="0" fontId="1" fillId="0" borderId="23" xfId="0" applyFont="1" applyBorder="1" applyAlignment="1">
      <alignment horizontal="left" vertical="top" wrapText="1"/>
    </xf>
    <xf numFmtId="0" fontId="1" fillId="0" borderId="10" xfId="0" applyFont="1" applyBorder="1" applyAlignment="1">
      <alignment horizontal="center" vertical="top" wrapText="1"/>
    </xf>
    <xf numFmtId="0" fontId="1" fillId="0" borderId="12" xfId="0" applyFont="1" applyBorder="1" applyAlignment="1">
      <alignment horizontal="center" vertical="top" wrapText="1"/>
    </xf>
    <xf numFmtId="0" fontId="1" fillId="0" borderId="9" xfId="0" applyFont="1" applyBorder="1" applyAlignment="1">
      <alignment horizontal="center" vertical="top" wrapText="1"/>
    </xf>
    <xf numFmtId="0" fontId="7" fillId="2" borderId="10" xfId="0" applyFont="1" applyFill="1" applyBorder="1" applyAlignment="1">
      <alignment horizontal="left" vertical="top" wrapText="1"/>
    </xf>
    <xf numFmtId="0" fontId="1" fillId="2" borderId="12" xfId="0" applyFont="1" applyFill="1" applyBorder="1" applyAlignment="1">
      <alignment horizontal="left" vertical="top" wrapText="1"/>
    </xf>
    <xf numFmtId="0" fontId="1" fillId="2" borderId="9"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Alignment="1">
      <alignment horizontal="left" vertical="top" wrapText="1"/>
    </xf>
    <xf numFmtId="0" fontId="10" fillId="0" borderId="25" xfId="0" applyFont="1" applyBorder="1" applyAlignment="1">
      <alignment horizontal="left" vertical="top" wrapText="1"/>
    </xf>
    <xf numFmtId="0" fontId="3" fillId="0" borderId="26" xfId="0" applyFont="1" applyBorder="1" applyAlignment="1">
      <alignment horizontal="left" vertical="top" wrapText="1"/>
    </xf>
    <xf numFmtId="0" fontId="3" fillId="0" borderId="23" xfId="0" applyFont="1" applyBorder="1" applyAlignment="1">
      <alignment horizontal="left" vertical="top" wrapText="1"/>
    </xf>
    <xf numFmtId="0" fontId="1" fillId="0" borderId="7" xfId="0" applyFont="1" applyBorder="1" applyAlignment="1">
      <alignment horizontal="left" vertical="top" wrapText="1"/>
    </xf>
    <xf numFmtId="0" fontId="1" fillId="0" borderId="8" xfId="0" applyFont="1" applyBorder="1" applyAlignment="1">
      <alignment horizontal="left" vertical="top" wrapText="1"/>
    </xf>
    <xf numFmtId="0" fontId="1" fillId="0" borderId="3" xfId="0" applyFont="1" applyBorder="1" applyAlignment="1">
      <alignment horizontal="left" vertical="top" wrapText="1"/>
    </xf>
    <xf numFmtId="0" fontId="1" fillId="2" borderId="10" xfId="0" applyFont="1" applyFill="1" applyBorder="1" applyAlignment="1">
      <alignment horizontal="left" vertical="top" wrapText="1"/>
    </xf>
    <xf numFmtId="0" fontId="1" fillId="0" borderId="1" xfId="0" applyFont="1" applyBorder="1" applyAlignment="1">
      <alignment horizontal="left" vertical="top"/>
    </xf>
    <xf numFmtId="0" fontId="1" fillId="0" borderId="10" xfId="0" applyFont="1" applyBorder="1" applyAlignment="1">
      <alignment horizontal="left" vertical="top" wrapText="1"/>
    </xf>
    <xf numFmtId="0" fontId="1" fillId="0" borderId="12" xfId="0" applyFont="1" applyBorder="1" applyAlignment="1">
      <alignment horizontal="left" vertical="top" wrapText="1"/>
    </xf>
    <xf numFmtId="0" fontId="1" fillId="0" borderId="9" xfId="0"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490"/>
  <sheetViews>
    <sheetView tabSelected="1" topLeftCell="A16" zoomScale="145" zoomScaleNormal="145" workbookViewId="0">
      <selection activeCell="D10" sqref="D10"/>
    </sheetView>
  </sheetViews>
  <sheetFormatPr defaultColWidth="30.44140625" defaultRowHeight="10.199999999999999" x14ac:dyDescent="0.3"/>
  <cols>
    <col min="1" max="1" width="5.88671875" style="1" customWidth="1"/>
    <col min="2" max="2" width="92" style="1" customWidth="1"/>
    <col min="3" max="3" width="12.44140625" style="1" customWidth="1"/>
    <col min="4" max="4" width="6.6640625" style="1" customWidth="1"/>
    <col min="5" max="5" width="11.5546875" style="2" bestFit="1" customWidth="1"/>
    <col min="6" max="6" width="9.33203125" style="2" customWidth="1"/>
    <col min="7" max="7" width="14.109375" style="4" bestFit="1" customWidth="1"/>
    <col min="8" max="8" width="28.109375" style="1" customWidth="1"/>
    <col min="9" max="9" width="36.5546875" style="1" bestFit="1" customWidth="1"/>
    <col min="10" max="16384" width="30.44140625" style="1"/>
  </cols>
  <sheetData>
    <row r="1" spans="1:17" s="2" customFormat="1" ht="13.8" x14ac:dyDescent="0.3">
      <c r="A1" s="88" t="s">
        <v>0</v>
      </c>
      <c r="B1" s="89"/>
      <c r="C1" s="89"/>
      <c r="D1" s="89"/>
      <c r="E1" s="89"/>
      <c r="F1" s="89"/>
      <c r="G1" s="89"/>
      <c r="H1" s="90"/>
      <c r="I1" s="3"/>
      <c r="J1" s="3"/>
      <c r="K1" s="3"/>
      <c r="L1" s="3"/>
      <c r="M1" s="3"/>
      <c r="N1" s="3"/>
      <c r="O1" s="3"/>
      <c r="P1" s="3"/>
      <c r="Q1" s="3"/>
    </row>
    <row r="2" spans="1:17" s="3" customFormat="1" x14ac:dyDescent="0.3">
      <c r="A2" s="106" t="s">
        <v>1</v>
      </c>
      <c r="B2" s="107"/>
      <c r="C2" s="65"/>
      <c r="D2" s="65"/>
      <c r="E2" s="65"/>
      <c r="F2" s="65"/>
      <c r="H2" s="66"/>
    </row>
    <row r="3" spans="1:17" s="3" customFormat="1" x14ac:dyDescent="0.3">
      <c r="A3" s="67" t="s">
        <v>2</v>
      </c>
      <c r="B3" s="68" t="s">
        <v>3</v>
      </c>
      <c r="C3" s="69"/>
      <c r="D3" s="69"/>
      <c r="E3" s="69"/>
      <c r="F3" s="69"/>
      <c r="H3" s="70"/>
    </row>
    <row r="4" spans="1:17" s="3" customFormat="1" x14ac:dyDescent="0.3">
      <c r="A4" s="67" t="s">
        <v>4</v>
      </c>
      <c r="B4" s="69" t="s">
        <v>5</v>
      </c>
      <c r="C4" s="69"/>
      <c r="D4" s="69"/>
      <c r="E4" s="69"/>
      <c r="F4" s="69"/>
      <c r="H4" s="71"/>
    </row>
    <row r="5" spans="1:17" s="3" customFormat="1" ht="20.399999999999999" x14ac:dyDescent="0.3">
      <c r="A5" s="72" t="s">
        <v>6</v>
      </c>
      <c r="B5" s="69" t="s">
        <v>7</v>
      </c>
      <c r="C5" s="69"/>
      <c r="D5" s="69"/>
      <c r="E5" s="69"/>
      <c r="F5" s="69"/>
      <c r="H5" s="73"/>
    </row>
    <row r="6" spans="1:17" s="3" customFormat="1" ht="20.399999999999999" x14ac:dyDescent="0.3">
      <c r="A6" s="72" t="s">
        <v>8</v>
      </c>
      <c r="B6" s="69" t="s">
        <v>9</v>
      </c>
      <c r="C6" s="69"/>
      <c r="D6" s="69"/>
      <c r="E6" s="69"/>
      <c r="F6" s="69"/>
      <c r="H6" s="73"/>
    </row>
    <row r="7" spans="1:17" s="3" customFormat="1" ht="10.8" thickBot="1" x14ac:dyDescent="0.35">
      <c r="A7" s="67" t="s">
        <v>10</v>
      </c>
      <c r="B7" s="69" t="s">
        <v>11</v>
      </c>
      <c r="C7" s="69"/>
      <c r="D7" s="69"/>
      <c r="E7" s="69"/>
      <c r="F7" s="69"/>
      <c r="H7" s="73"/>
    </row>
    <row r="8" spans="1:17" ht="20.399999999999999" x14ac:dyDescent="0.3">
      <c r="A8" s="5" t="s">
        <v>12</v>
      </c>
      <c r="B8" s="6" t="s">
        <v>13</v>
      </c>
      <c r="C8" s="6" t="s">
        <v>14</v>
      </c>
      <c r="D8" s="6" t="s">
        <v>15</v>
      </c>
      <c r="E8" s="6" t="s">
        <v>16</v>
      </c>
      <c r="F8" s="48" t="s">
        <v>17</v>
      </c>
      <c r="G8" s="32" t="s">
        <v>18</v>
      </c>
      <c r="H8" s="7" t="s">
        <v>19</v>
      </c>
    </row>
    <row r="9" spans="1:17" x14ac:dyDescent="0.3">
      <c r="A9" s="38"/>
      <c r="B9" s="9" t="s">
        <v>20</v>
      </c>
      <c r="C9" s="9"/>
      <c r="D9" s="9"/>
      <c r="E9" s="9"/>
      <c r="F9" s="9"/>
      <c r="G9" s="39"/>
      <c r="H9" s="74"/>
    </row>
    <row r="10" spans="1:17" ht="20.399999999999999" x14ac:dyDescent="0.3">
      <c r="A10" s="18">
        <v>1</v>
      </c>
      <c r="B10" s="41" t="s">
        <v>21</v>
      </c>
      <c r="C10" s="12" t="s">
        <v>22</v>
      </c>
      <c r="D10" s="13"/>
      <c r="E10" s="64"/>
      <c r="F10" s="64"/>
      <c r="G10" s="15"/>
      <c r="H10" s="75"/>
    </row>
    <row r="11" spans="1:17" x14ac:dyDescent="0.3">
      <c r="A11" s="8"/>
      <c r="B11" s="9" t="s">
        <v>23</v>
      </c>
      <c r="C11" s="10"/>
      <c r="D11" s="10"/>
      <c r="E11" s="11"/>
      <c r="F11" s="50">
        <f>SUM(F12:F27)</f>
        <v>250</v>
      </c>
      <c r="G11" s="19"/>
      <c r="H11" s="76"/>
    </row>
    <row r="12" spans="1:17" ht="40.799999999999997" x14ac:dyDescent="0.35">
      <c r="A12" s="18">
        <v>2</v>
      </c>
      <c r="B12" s="12" t="s">
        <v>24</v>
      </c>
      <c r="C12" s="12" t="s">
        <v>22</v>
      </c>
      <c r="D12" s="13"/>
      <c r="E12" s="64"/>
      <c r="G12" s="15"/>
      <c r="H12" s="75" t="s">
        <v>25</v>
      </c>
      <c r="I12" s="57"/>
    </row>
    <row r="13" spans="1:17" ht="51" x14ac:dyDescent="0.35">
      <c r="A13" s="18">
        <v>3</v>
      </c>
      <c r="B13" s="58" t="s">
        <v>26</v>
      </c>
      <c r="C13" s="12" t="s">
        <v>27</v>
      </c>
      <c r="D13" s="47"/>
      <c r="E13" s="55"/>
      <c r="F13" s="64">
        <v>75</v>
      </c>
      <c r="G13" s="12" t="s">
        <v>28</v>
      </c>
      <c r="H13" s="75" t="s">
        <v>25</v>
      </c>
      <c r="I13" s="57"/>
    </row>
    <row r="14" spans="1:17" ht="40.799999999999997" x14ac:dyDescent="0.35">
      <c r="A14" s="18">
        <v>4</v>
      </c>
      <c r="B14" s="56" t="s">
        <v>29</v>
      </c>
      <c r="C14" s="12" t="s">
        <v>22</v>
      </c>
      <c r="D14" s="13"/>
      <c r="E14" s="64"/>
      <c r="F14" s="64"/>
      <c r="G14" s="15"/>
      <c r="H14" s="75" t="s">
        <v>25</v>
      </c>
      <c r="I14" s="57"/>
    </row>
    <row r="15" spans="1:17" ht="40.799999999999997" x14ac:dyDescent="0.35">
      <c r="A15" s="18">
        <f>+A14+1</f>
        <v>5</v>
      </c>
      <c r="B15" s="14" t="s">
        <v>30</v>
      </c>
      <c r="C15" s="12" t="s">
        <v>22</v>
      </c>
      <c r="D15" s="13"/>
      <c r="E15" s="64"/>
      <c r="F15" s="16"/>
      <c r="G15" s="15"/>
      <c r="H15" s="75" t="s">
        <v>25</v>
      </c>
      <c r="I15" s="57"/>
    </row>
    <row r="16" spans="1:17" ht="204" x14ac:dyDescent="0.35">
      <c r="A16" s="18">
        <f>+A15+1</f>
        <v>6</v>
      </c>
      <c r="B16" s="53" t="s">
        <v>31</v>
      </c>
      <c r="C16" s="17" t="s">
        <v>22</v>
      </c>
      <c r="D16" s="37"/>
      <c r="E16" s="64"/>
      <c r="F16" s="64"/>
      <c r="G16" s="15"/>
      <c r="H16" s="77"/>
      <c r="I16" s="57"/>
    </row>
    <row r="17" spans="1:9" ht="132" customHeight="1" x14ac:dyDescent="0.35">
      <c r="A17" s="18" t="s">
        <v>32</v>
      </c>
      <c r="B17" s="56" t="s">
        <v>33</v>
      </c>
      <c r="C17" s="40" t="s">
        <v>27</v>
      </c>
      <c r="D17" s="40"/>
      <c r="E17" s="55"/>
      <c r="F17" s="16">
        <v>90</v>
      </c>
      <c r="G17" s="15" t="s">
        <v>34</v>
      </c>
      <c r="H17" s="78" t="s">
        <v>35</v>
      </c>
      <c r="I17" s="57"/>
    </row>
    <row r="18" spans="1:9" ht="51" x14ac:dyDescent="0.3">
      <c r="A18" s="18" t="s">
        <v>36</v>
      </c>
      <c r="B18" s="14" t="s">
        <v>37</v>
      </c>
      <c r="C18" s="40" t="s">
        <v>27</v>
      </c>
      <c r="D18" s="40"/>
      <c r="E18" s="55"/>
      <c r="F18" s="16">
        <v>30</v>
      </c>
      <c r="G18" s="15" t="s">
        <v>38</v>
      </c>
      <c r="H18" s="78" t="s">
        <v>35</v>
      </c>
    </row>
    <row r="19" spans="1:9" x14ac:dyDescent="0.3">
      <c r="A19" s="79">
        <v>7</v>
      </c>
      <c r="B19" s="14" t="s">
        <v>39</v>
      </c>
      <c r="C19" s="60" t="s">
        <v>22</v>
      </c>
      <c r="D19" s="24"/>
      <c r="E19" s="60"/>
      <c r="F19" s="59"/>
      <c r="G19" s="36"/>
      <c r="H19" s="80"/>
    </row>
    <row r="20" spans="1:9" ht="30.6" x14ac:dyDescent="0.3">
      <c r="A20" s="81" t="s">
        <v>40</v>
      </c>
      <c r="B20" s="14" t="s">
        <v>41</v>
      </c>
      <c r="C20" s="60" t="s">
        <v>27</v>
      </c>
      <c r="D20" s="40"/>
      <c r="E20" s="55"/>
      <c r="F20" s="16">
        <v>20</v>
      </c>
      <c r="G20" s="15" t="s">
        <v>42</v>
      </c>
      <c r="H20" s="80"/>
    </row>
    <row r="21" spans="1:9" ht="20.399999999999999" x14ac:dyDescent="0.3">
      <c r="A21" s="81" t="s">
        <v>43</v>
      </c>
      <c r="B21" s="14" t="s">
        <v>44</v>
      </c>
      <c r="C21" s="60" t="s">
        <v>27</v>
      </c>
      <c r="D21" s="40"/>
      <c r="E21" s="55"/>
      <c r="F21" s="16">
        <v>20</v>
      </c>
      <c r="G21" s="15" t="s">
        <v>42</v>
      </c>
      <c r="H21" s="80"/>
    </row>
    <row r="22" spans="1:9" ht="30.6" x14ac:dyDescent="0.3">
      <c r="A22" s="81" t="s">
        <v>45</v>
      </c>
      <c r="B22" s="14" t="s">
        <v>46</v>
      </c>
      <c r="C22" s="60" t="s">
        <v>27</v>
      </c>
      <c r="D22" s="40"/>
      <c r="E22" s="55"/>
      <c r="F22" s="16">
        <v>15</v>
      </c>
      <c r="G22" s="15" t="s">
        <v>42</v>
      </c>
      <c r="H22" s="80"/>
    </row>
    <row r="23" spans="1:9" ht="30.6" x14ac:dyDescent="0.3">
      <c r="A23" s="63">
        <v>8</v>
      </c>
      <c r="B23" s="45" t="s">
        <v>47</v>
      </c>
      <c r="C23" s="60" t="s">
        <v>22</v>
      </c>
      <c r="D23" s="24"/>
      <c r="E23" s="60"/>
      <c r="F23" s="59"/>
      <c r="G23" s="36"/>
      <c r="H23" s="80"/>
    </row>
    <row r="24" spans="1:9" ht="20.399999999999999" x14ac:dyDescent="0.3">
      <c r="A24" s="63">
        <v>9</v>
      </c>
      <c r="B24" s="46" t="s">
        <v>48</v>
      </c>
      <c r="C24" s="60" t="s">
        <v>22</v>
      </c>
      <c r="D24" s="24"/>
      <c r="E24" s="60"/>
      <c r="F24" s="59"/>
      <c r="G24" s="36"/>
      <c r="H24" s="80"/>
    </row>
    <row r="25" spans="1:9" ht="20.399999999999999" x14ac:dyDescent="0.3">
      <c r="A25" s="63">
        <v>10</v>
      </c>
      <c r="B25" s="45" t="s">
        <v>49</v>
      </c>
      <c r="C25" s="60" t="s">
        <v>22</v>
      </c>
      <c r="D25" s="24"/>
      <c r="E25" s="60"/>
      <c r="F25" s="59"/>
      <c r="G25" s="36"/>
      <c r="H25" s="80"/>
    </row>
    <row r="26" spans="1:9" ht="71.400000000000006" x14ac:dyDescent="0.3">
      <c r="A26" s="18">
        <v>11</v>
      </c>
      <c r="B26" s="22" t="s">
        <v>50</v>
      </c>
      <c r="C26" s="12" t="s">
        <v>22</v>
      </c>
      <c r="D26" s="13"/>
      <c r="E26" s="64"/>
      <c r="F26" s="21"/>
      <c r="G26" s="15"/>
      <c r="H26" s="75"/>
    </row>
    <row r="27" spans="1:9" ht="30.6" x14ac:dyDescent="0.3">
      <c r="A27" s="18">
        <v>12</v>
      </c>
      <c r="B27" s="14" t="s">
        <v>51</v>
      </c>
      <c r="C27" s="14" t="s">
        <v>22</v>
      </c>
      <c r="D27" s="13"/>
      <c r="E27" s="64"/>
      <c r="F27" s="64"/>
      <c r="G27" s="15"/>
      <c r="H27" s="75"/>
    </row>
    <row r="28" spans="1:9" x14ac:dyDescent="0.3">
      <c r="A28" s="8"/>
      <c r="B28" s="9" t="s">
        <v>52</v>
      </c>
      <c r="C28" s="10"/>
      <c r="D28" s="10"/>
      <c r="E28" s="11"/>
      <c r="F28" s="51">
        <f>SUM(F29:F47)</f>
        <v>550</v>
      </c>
      <c r="G28" s="19"/>
      <c r="H28" s="82"/>
    </row>
    <row r="29" spans="1:9" ht="81.599999999999994" x14ac:dyDescent="0.3">
      <c r="A29" s="18">
        <v>13</v>
      </c>
      <c r="B29" s="14" t="s">
        <v>95</v>
      </c>
      <c r="C29" s="12" t="s">
        <v>22</v>
      </c>
      <c r="D29" s="13"/>
      <c r="E29" s="64"/>
      <c r="F29" s="64"/>
      <c r="G29" s="15"/>
      <c r="H29" s="75" t="s">
        <v>53</v>
      </c>
    </row>
    <row r="30" spans="1:9" ht="51" x14ac:dyDescent="0.3">
      <c r="A30" s="18">
        <v>14</v>
      </c>
      <c r="B30" s="12" t="s">
        <v>54</v>
      </c>
      <c r="C30" s="12" t="s">
        <v>22</v>
      </c>
      <c r="D30" s="13"/>
      <c r="E30" s="64"/>
      <c r="F30" s="64"/>
      <c r="G30" s="15"/>
      <c r="H30" s="83" t="s">
        <v>55</v>
      </c>
    </row>
    <row r="31" spans="1:9" ht="71.400000000000006" x14ac:dyDescent="0.3">
      <c r="A31" s="18">
        <v>15</v>
      </c>
      <c r="B31" s="14" t="s">
        <v>96</v>
      </c>
      <c r="C31" s="12" t="s">
        <v>22</v>
      </c>
      <c r="D31" s="13"/>
      <c r="E31" s="64"/>
      <c r="F31" s="21"/>
      <c r="G31" s="15"/>
      <c r="H31" s="75"/>
    </row>
    <row r="32" spans="1:9" ht="91.8" x14ac:dyDescent="0.3">
      <c r="A32" s="18">
        <v>16</v>
      </c>
      <c r="B32" s="14" t="s">
        <v>56</v>
      </c>
      <c r="C32" s="23" t="s">
        <v>22</v>
      </c>
      <c r="D32" s="13"/>
      <c r="E32" s="64"/>
      <c r="F32" s="64"/>
      <c r="G32" s="15"/>
      <c r="H32" s="77"/>
    </row>
    <row r="33" spans="1:8" ht="20.399999999999999" x14ac:dyDescent="0.3">
      <c r="A33" s="94" t="s">
        <v>57</v>
      </c>
      <c r="B33" s="54" t="s">
        <v>58</v>
      </c>
      <c r="C33" s="91" t="s">
        <v>27</v>
      </c>
      <c r="D33" s="100"/>
      <c r="E33" s="20"/>
      <c r="F33" s="91">
        <f>SUM(E34:E38)</f>
        <v>280</v>
      </c>
      <c r="G33" s="103" t="s">
        <v>59</v>
      </c>
      <c r="H33" s="97" t="s">
        <v>60</v>
      </c>
    </row>
    <row r="34" spans="1:8" ht="40.799999999999997" x14ac:dyDescent="0.3">
      <c r="A34" s="95"/>
      <c r="B34" s="14" t="s">
        <v>61</v>
      </c>
      <c r="C34" s="92"/>
      <c r="D34" s="101"/>
      <c r="E34" s="14">
        <v>120</v>
      </c>
      <c r="F34" s="92"/>
      <c r="G34" s="104"/>
      <c r="H34" s="98"/>
    </row>
    <row r="35" spans="1:8" ht="40.799999999999997" x14ac:dyDescent="0.3">
      <c r="A35" s="95"/>
      <c r="B35" s="53" t="s">
        <v>62</v>
      </c>
      <c r="C35" s="92"/>
      <c r="D35" s="101"/>
      <c r="E35" s="14">
        <v>40</v>
      </c>
      <c r="F35" s="92"/>
      <c r="G35" s="104"/>
      <c r="H35" s="98"/>
    </row>
    <row r="36" spans="1:8" ht="30.6" x14ac:dyDescent="0.3">
      <c r="A36" s="95"/>
      <c r="B36" s="53" t="s">
        <v>63</v>
      </c>
      <c r="C36" s="92"/>
      <c r="D36" s="101"/>
      <c r="E36" s="14">
        <v>40</v>
      </c>
      <c r="F36" s="92"/>
      <c r="G36" s="104"/>
      <c r="H36" s="98"/>
    </row>
    <row r="37" spans="1:8" ht="30.6" x14ac:dyDescent="0.3">
      <c r="A37" s="95"/>
      <c r="B37" s="12" t="s">
        <v>64</v>
      </c>
      <c r="C37" s="92"/>
      <c r="D37" s="101"/>
      <c r="E37" s="16">
        <v>40</v>
      </c>
      <c r="F37" s="92"/>
      <c r="G37" s="104"/>
      <c r="H37" s="98"/>
    </row>
    <row r="38" spans="1:8" ht="30.6" x14ac:dyDescent="0.3">
      <c r="A38" s="96"/>
      <c r="B38" s="14" t="s">
        <v>65</v>
      </c>
      <c r="C38" s="93"/>
      <c r="D38" s="102"/>
      <c r="E38" s="16">
        <v>40</v>
      </c>
      <c r="F38" s="93"/>
      <c r="G38" s="105"/>
      <c r="H38" s="99"/>
    </row>
    <row r="39" spans="1:8" ht="61.2" x14ac:dyDescent="0.3">
      <c r="A39" s="111" t="s">
        <v>66</v>
      </c>
      <c r="B39" s="14" t="s">
        <v>67</v>
      </c>
      <c r="C39" s="26" t="s">
        <v>27</v>
      </c>
      <c r="D39" s="12"/>
      <c r="E39" s="14"/>
      <c r="F39" s="91">
        <f>SUM(E40:E43)</f>
        <v>100</v>
      </c>
      <c r="G39" s="114" t="s">
        <v>59</v>
      </c>
      <c r="H39" s="97" t="s">
        <v>68</v>
      </c>
    </row>
    <row r="40" spans="1:8" x14ac:dyDescent="0.3">
      <c r="A40" s="112"/>
      <c r="B40" s="62" t="s">
        <v>69</v>
      </c>
      <c r="C40" s="26"/>
      <c r="D40" s="60"/>
      <c r="E40" s="62">
        <v>20</v>
      </c>
      <c r="F40" s="92"/>
      <c r="G40" s="104"/>
      <c r="H40" s="98"/>
    </row>
    <row r="41" spans="1:8" x14ac:dyDescent="0.3">
      <c r="A41" s="112"/>
      <c r="B41" s="62" t="s">
        <v>70</v>
      </c>
      <c r="C41" s="26"/>
      <c r="D41" s="60"/>
      <c r="E41" s="62">
        <v>20</v>
      </c>
      <c r="F41" s="92"/>
      <c r="G41" s="104"/>
      <c r="H41" s="98"/>
    </row>
    <row r="42" spans="1:8" ht="30.6" x14ac:dyDescent="0.3">
      <c r="A42" s="112"/>
      <c r="B42" s="62" t="s">
        <v>71</v>
      </c>
      <c r="C42" s="26"/>
      <c r="D42" s="60"/>
      <c r="E42" s="62">
        <v>40</v>
      </c>
      <c r="F42" s="92"/>
      <c r="G42" s="104"/>
      <c r="H42" s="98"/>
    </row>
    <row r="43" spans="1:8" x14ac:dyDescent="0.3">
      <c r="A43" s="113"/>
      <c r="B43" s="62" t="s">
        <v>72</v>
      </c>
      <c r="C43" s="26"/>
      <c r="D43" s="60"/>
      <c r="E43" s="62">
        <v>20</v>
      </c>
      <c r="F43" s="93"/>
      <c r="G43" s="105"/>
      <c r="H43" s="99"/>
    </row>
    <row r="44" spans="1:8" ht="30.6" x14ac:dyDescent="0.3">
      <c r="A44" s="63" t="s">
        <v>73</v>
      </c>
      <c r="B44" s="62" t="s">
        <v>74</v>
      </c>
      <c r="C44" s="26"/>
      <c r="D44" s="60"/>
      <c r="E44" s="62"/>
      <c r="F44" s="64">
        <v>50</v>
      </c>
      <c r="G44" s="61" t="s">
        <v>59</v>
      </c>
      <c r="H44" s="83" t="s">
        <v>75</v>
      </c>
    </row>
    <row r="45" spans="1:8" ht="40.799999999999997" x14ac:dyDescent="0.3">
      <c r="A45" s="63" t="s">
        <v>76</v>
      </c>
      <c r="B45" s="62" t="s">
        <v>77</v>
      </c>
      <c r="C45" s="60" t="s">
        <v>27</v>
      </c>
      <c r="D45" s="60"/>
      <c r="E45" s="62"/>
      <c r="F45" s="64">
        <v>80</v>
      </c>
      <c r="G45" s="61" t="s">
        <v>59</v>
      </c>
      <c r="H45" s="83" t="s">
        <v>75</v>
      </c>
    </row>
    <row r="46" spans="1:8" ht="48" customHeight="1" x14ac:dyDescent="0.3">
      <c r="A46" s="63">
        <v>17</v>
      </c>
      <c r="B46" s="42" t="s">
        <v>78</v>
      </c>
      <c r="C46" s="60" t="s">
        <v>22</v>
      </c>
      <c r="D46" s="24"/>
      <c r="E46" s="60"/>
      <c r="F46" s="59"/>
      <c r="G46" s="36"/>
      <c r="H46" s="80"/>
    </row>
    <row r="47" spans="1:8" ht="45.75" customHeight="1" x14ac:dyDescent="0.3">
      <c r="A47" s="63">
        <v>18</v>
      </c>
      <c r="B47" s="14" t="s">
        <v>79</v>
      </c>
      <c r="C47" s="60" t="s">
        <v>27</v>
      </c>
      <c r="D47" s="60"/>
      <c r="E47" s="62"/>
      <c r="F47" s="64">
        <v>40</v>
      </c>
      <c r="G47" s="15" t="s">
        <v>59</v>
      </c>
      <c r="H47" s="83" t="s">
        <v>75</v>
      </c>
    </row>
    <row r="48" spans="1:8" x14ac:dyDescent="0.3">
      <c r="A48" s="8"/>
      <c r="B48" s="9" t="s">
        <v>80</v>
      </c>
      <c r="C48" s="10"/>
      <c r="D48" s="10"/>
      <c r="E48" s="11"/>
      <c r="F48" s="49">
        <f>F49</f>
        <v>100</v>
      </c>
      <c r="G48" s="19"/>
      <c r="H48" s="82"/>
    </row>
    <row r="49" spans="1:8" ht="87" customHeight="1" x14ac:dyDescent="0.3">
      <c r="A49" s="111">
        <v>19</v>
      </c>
      <c r="B49" s="43" t="s">
        <v>81</v>
      </c>
      <c r="C49" s="44" t="s">
        <v>22</v>
      </c>
      <c r="D49" s="24"/>
      <c r="E49" s="64"/>
      <c r="F49" s="115">
        <f>E50+E51+E52</f>
        <v>100</v>
      </c>
      <c r="G49" s="114" t="s">
        <v>59</v>
      </c>
      <c r="H49" s="108" t="s">
        <v>75</v>
      </c>
    </row>
    <row r="50" spans="1:8" x14ac:dyDescent="0.3">
      <c r="A50" s="112"/>
      <c r="B50" s="12" t="s">
        <v>82</v>
      </c>
      <c r="C50" s="116" t="s">
        <v>27</v>
      </c>
      <c r="D50" s="100"/>
      <c r="E50" s="64">
        <v>50</v>
      </c>
      <c r="F50" s="115"/>
      <c r="G50" s="104"/>
      <c r="H50" s="109"/>
    </row>
    <row r="51" spans="1:8" x14ac:dyDescent="0.3">
      <c r="A51" s="112"/>
      <c r="B51" s="12" t="s">
        <v>83</v>
      </c>
      <c r="C51" s="117"/>
      <c r="D51" s="101"/>
      <c r="E51" s="64">
        <v>30</v>
      </c>
      <c r="F51" s="115"/>
      <c r="G51" s="104"/>
      <c r="H51" s="109"/>
    </row>
    <row r="52" spans="1:8" x14ac:dyDescent="0.3">
      <c r="A52" s="112"/>
      <c r="B52" s="12" t="s">
        <v>84</v>
      </c>
      <c r="C52" s="118"/>
      <c r="D52" s="102"/>
      <c r="E52" s="64">
        <v>20</v>
      </c>
      <c r="F52" s="115"/>
      <c r="G52" s="105"/>
      <c r="H52" s="110"/>
    </row>
    <row r="53" spans="1:8" x14ac:dyDescent="0.3">
      <c r="A53" s="84"/>
      <c r="B53" s="9" t="s">
        <v>85</v>
      </c>
      <c r="C53" s="10"/>
      <c r="D53" s="10"/>
      <c r="E53" s="11"/>
      <c r="F53" s="49">
        <f>SUM(F54:F58)</f>
        <v>100</v>
      </c>
      <c r="G53" s="19"/>
      <c r="H53" s="82"/>
    </row>
    <row r="54" spans="1:8" ht="30.6" x14ac:dyDescent="0.3">
      <c r="A54" s="18">
        <v>21</v>
      </c>
      <c r="B54" s="12" t="s">
        <v>86</v>
      </c>
      <c r="C54" s="12" t="s">
        <v>22</v>
      </c>
      <c r="D54" s="25"/>
      <c r="E54" s="64"/>
      <c r="F54" s="64"/>
      <c r="G54" s="12"/>
      <c r="H54" s="85"/>
    </row>
    <row r="55" spans="1:8" ht="40.799999999999997" x14ac:dyDescent="0.3">
      <c r="A55" s="18">
        <v>22</v>
      </c>
      <c r="B55" s="12" t="s">
        <v>87</v>
      </c>
      <c r="C55" s="12" t="s">
        <v>22</v>
      </c>
      <c r="D55" s="25"/>
      <c r="E55" s="64"/>
      <c r="F55" s="64"/>
      <c r="G55" s="12"/>
      <c r="H55" s="85"/>
    </row>
    <row r="56" spans="1:8" ht="76.2" customHeight="1" x14ac:dyDescent="0.3">
      <c r="A56" s="18">
        <v>23</v>
      </c>
      <c r="B56" s="53" t="s">
        <v>88</v>
      </c>
      <c r="C56" s="12" t="s">
        <v>27</v>
      </c>
      <c r="D56" s="12"/>
      <c r="E56" s="64"/>
      <c r="F56" s="64">
        <v>60</v>
      </c>
      <c r="G56" s="15" t="s">
        <v>59</v>
      </c>
      <c r="H56" s="75" t="s">
        <v>89</v>
      </c>
    </row>
    <row r="57" spans="1:8" ht="97.8" customHeight="1" x14ac:dyDescent="0.3">
      <c r="A57" s="18">
        <v>24</v>
      </c>
      <c r="B57" s="53" t="s">
        <v>90</v>
      </c>
      <c r="C57" s="12" t="s">
        <v>27</v>
      </c>
      <c r="D57" s="12"/>
      <c r="E57" s="64"/>
      <c r="F57" s="64">
        <v>20</v>
      </c>
      <c r="G57" s="15" t="s">
        <v>59</v>
      </c>
      <c r="H57" s="75" t="s">
        <v>91</v>
      </c>
    </row>
    <row r="58" spans="1:8" ht="30.6" x14ac:dyDescent="0.3">
      <c r="A58" s="18">
        <v>25</v>
      </c>
      <c r="B58" s="12" t="s">
        <v>92</v>
      </c>
      <c r="C58" s="12" t="s">
        <v>27</v>
      </c>
      <c r="D58" s="12"/>
      <c r="E58" s="64"/>
      <c r="F58" s="64">
        <v>20</v>
      </c>
      <c r="G58" s="15" t="s">
        <v>59</v>
      </c>
      <c r="H58" s="83" t="s">
        <v>55</v>
      </c>
    </row>
    <row r="59" spans="1:8" ht="21" thickBot="1" x14ac:dyDescent="0.35">
      <c r="A59" s="27" t="s">
        <v>93</v>
      </c>
      <c r="B59" s="28"/>
      <c r="C59" s="29" t="s">
        <v>94</v>
      </c>
      <c r="D59" s="86"/>
      <c r="E59" s="30"/>
      <c r="F59" s="52">
        <f>F53+F48+F28+F11</f>
        <v>1000</v>
      </c>
      <c r="G59" s="31"/>
      <c r="H59" s="87"/>
    </row>
    <row r="60" spans="1:8" x14ac:dyDescent="0.3">
      <c r="A60" s="33"/>
      <c r="B60" s="33"/>
      <c r="C60" s="33"/>
      <c r="D60" s="33"/>
      <c r="E60" s="34"/>
      <c r="F60" s="34"/>
      <c r="G60" s="1"/>
      <c r="H60" s="35"/>
    </row>
    <row r="61" spans="1:8" x14ac:dyDescent="0.3">
      <c r="A61" s="33"/>
      <c r="B61" s="33"/>
      <c r="C61" s="33"/>
      <c r="D61" s="33"/>
      <c r="E61" s="34"/>
      <c r="F61" s="34"/>
      <c r="G61" s="1"/>
      <c r="H61" s="35"/>
    </row>
    <row r="62" spans="1:8" x14ac:dyDescent="0.3">
      <c r="A62" s="33"/>
      <c r="B62" s="33"/>
      <c r="C62" s="33"/>
      <c r="D62" s="33"/>
      <c r="E62" s="34"/>
      <c r="F62" s="34"/>
      <c r="G62" s="1"/>
      <c r="H62" s="35"/>
    </row>
    <row r="63" spans="1:8" x14ac:dyDescent="0.3">
      <c r="A63" s="33"/>
      <c r="B63" s="33"/>
      <c r="C63" s="33"/>
      <c r="D63" s="33"/>
      <c r="E63" s="34"/>
      <c r="F63" s="34"/>
      <c r="G63" s="1"/>
      <c r="H63" s="35"/>
    </row>
    <row r="64" spans="1:8" x14ac:dyDescent="0.3">
      <c r="A64" s="33"/>
      <c r="B64" s="33"/>
      <c r="C64" s="33"/>
      <c r="D64" s="33"/>
      <c r="E64" s="34"/>
      <c r="F64" s="34"/>
      <c r="G64" s="1"/>
      <c r="H64" s="35"/>
    </row>
    <row r="65" spans="1:8" x14ac:dyDescent="0.3">
      <c r="A65" s="33"/>
      <c r="B65" s="33"/>
      <c r="C65" s="33"/>
      <c r="D65" s="33"/>
      <c r="E65" s="34"/>
      <c r="F65" s="34"/>
      <c r="G65" s="1"/>
      <c r="H65" s="35"/>
    </row>
    <row r="66" spans="1:8" x14ac:dyDescent="0.3">
      <c r="A66" s="33"/>
      <c r="B66" s="33"/>
      <c r="C66" s="33"/>
      <c r="D66" s="33"/>
      <c r="E66" s="34"/>
      <c r="F66" s="34"/>
      <c r="G66" s="1"/>
      <c r="H66" s="35"/>
    </row>
    <row r="67" spans="1:8" x14ac:dyDescent="0.3">
      <c r="A67" s="33"/>
      <c r="B67" s="33"/>
      <c r="C67" s="33"/>
      <c r="D67" s="33"/>
      <c r="E67" s="34"/>
      <c r="F67" s="34"/>
      <c r="G67" s="1"/>
      <c r="H67" s="35"/>
    </row>
    <row r="68" spans="1:8" x14ac:dyDescent="0.3">
      <c r="B68" s="2"/>
      <c r="C68" s="2"/>
      <c r="D68" s="2"/>
      <c r="G68" s="1"/>
    </row>
    <row r="69" spans="1:8" x14ac:dyDescent="0.3">
      <c r="G69" s="1"/>
    </row>
    <row r="70" spans="1:8" x14ac:dyDescent="0.3">
      <c r="G70" s="1"/>
    </row>
    <row r="71" spans="1:8" x14ac:dyDescent="0.3">
      <c r="G71" s="1"/>
    </row>
    <row r="72" spans="1:8" x14ac:dyDescent="0.3">
      <c r="G72" s="1"/>
    </row>
    <row r="73" spans="1:8" x14ac:dyDescent="0.3">
      <c r="G73" s="1"/>
    </row>
    <row r="74" spans="1:8" x14ac:dyDescent="0.3">
      <c r="G74" s="1"/>
    </row>
    <row r="75" spans="1:8" x14ac:dyDescent="0.3">
      <c r="G75" s="1"/>
    </row>
    <row r="76" spans="1:8" x14ac:dyDescent="0.3">
      <c r="G76" s="1"/>
    </row>
    <row r="77" spans="1:8" x14ac:dyDescent="0.3">
      <c r="G77" s="1"/>
    </row>
    <row r="78" spans="1:8" x14ac:dyDescent="0.3">
      <c r="G78" s="1"/>
    </row>
    <row r="79" spans="1:8" x14ac:dyDescent="0.3">
      <c r="G79" s="1"/>
    </row>
    <row r="80" spans="1:8" x14ac:dyDescent="0.3">
      <c r="G80" s="1"/>
    </row>
    <row r="81" spans="7:7" x14ac:dyDescent="0.3">
      <c r="G81" s="1"/>
    </row>
    <row r="82" spans="7:7" x14ac:dyDescent="0.3">
      <c r="G82" s="1"/>
    </row>
    <row r="83" spans="7:7" x14ac:dyDescent="0.3">
      <c r="G83" s="1"/>
    </row>
    <row r="84" spans="7:7" x14ac:dyDescent="0.3">
      <c r="G84" s="1"/>
    </row>
    <row r="85" spans="7:7" x14ac:dyDescent="0.3">
      <c r="G85" s="1"/>
    </row>
    <row r="86" spans="7:7" x14ac:dyDescent="0.3">
      <c r="G86" s="1"/>
    </row>
    <row r="87" spans="7:7" x14ac:dyDescent="0.3">
      <c r="G87" s="1"/>
    </row>
    <row r="88" spans="7:7" x14ac:dyDescent="0.3">
      <c r="G88" s="1"/>
    </row>
    <row r="89" spans="7:7" x14ac:dyDescent="0.3">
      <c r="G89" s="1"/>
    </row>
    <row r="90" spans="7:7" x14ac:dyDescent="0.3">
      <c r="G90" s="1"/>
    </row>
    <row r="91" spans="7:7" x14ac:dyDescent="0.3">
      <c r="G91" s="1"/>
    </row>
    <row r="92" spans="7:7" x14ac:dyDescent="0.3">
      <c r="G92" s="1"/>
    </row>
    <row r="93" spans="7:7" x14ac:dyDescent="0.3">
      <c r="G93" s="1"/>
    </row>
    <row r="94" spans="7:7" x14ac:dyDescent="0.3">
      <c r="G94" s="1"/>
    </row>
    <row r="95" spans="7:7" x14ac:dyDescent="0.3">
      <c r="G95" s="1"/>
    </row>
    <row r="96" spans="7:7" x14ac:dyDescent="0.3">
      <c r="G96" s="1"/>
    </row>
    <row r="97" spans="7:7" x14ac:dyDescent="0.3">
      <c r="G97" s="1"/>
    </row>
    <row r="98" spans="7:7" x14ac:dyDescent="0.3">
      <c r="G98" s="1"/>
    </row>
    <row r="99" spans="7:7" x14ac:dyDescent="0.3">
      <c r="G99" s="1"/>
    </row>
    <row r="100" spans="7:7" x14ac:dyDescent="0.3">
      <c r="G100" s="1"/>
    </row>
    <row r="101" spans="7:7" x14ac:dyDescent="0.3">
      <c r="G101" s="1"/>
    </row>
    <row r="102" spans="7:7" x14ac:dyDescent="0.3">
      <c r="G102" s="1"/>
    </row>
    <row r="103" spans="7:7" x14ac:dyDescent="0.3">
      <c r="G103" s="1"/>
    </row>
    <row r="104" spans="7:7" x14ac:dyDescent="0.3">
      <c r="G104" s="1"/>
    </row>
    <row r="105" spans="7:7" x14ac:dyDescent="0.3">
      <c r="G105" s="1"/>
    </row>
    <row r="106" spans="7:7" x14ac:dyDescent="0.3">
      <c r="G106" s="1"/>
    </row>
    <row r="107" spans="7:7" x14ac:dyDescent="0.3">
      <c r="G107" s="1"/>
    </row>
    <row r="108" spans="7:7" x14ac:dyDescent="0.3">
      <c r="G108" s="1"/>
    </row>
    <row r="109" spans="7:7" x14ac:dyDescent="0.3">
      <c r="G109" s="1"/>
    </row>
    <row r="110" spans="7:7" x14ac:dyDescent="0.3">
      <c r="G110" s="1"/>
    </row>
    <row r="111" spans="7:7" x14ac:dyDescent="0.3">
      <c r="G111" s="1"/>
    </row>
    <row r="112" spans="7:7" x14ac:dyDescent="0.3">
      <c r="G112" s="1"/>
    </row>
    <row r="113" spans="7:7" x14ac:dyDescent="0.3">
      <c r="G113" s="1"/>
    </row>
    <row r="114" spans="7:7" x14ac:dyDescent="0.3">
      <c r="G114" s="1"/>
    </row>
    <row r="115" spans="7:7" x14ac:dyDescent="0.3">
      <c r="G115" s="1"/>
    </row>
    <row r="116" spans="7:7" x14ac:dyDescent="0.3">
      <c r="G116" s="1"/>
    </row>
    <row r="117" spans="7:7" x14ac:dyDescent="0.3">
      <c r="G117" s="1"/>
    </row>
    <row r="118" spans="7:7" x14ac:dyDescent="0.3">
      <c r="G118" s="1"/>
    </row>
    <row r="119" spans="7:7" x14ac:dyDescent="0.3">
      <c r="G119" s="1"/>
    </row>
    <row r="120" spans="7:7" x14ac:dyDescent="0.3">
      <c r="G120" s="1"/>
    </row>
    <row r="121" spans="7:7" x14ac:dyDescent="0.3">
      <c r="G121" s="1"/>
    </row>
    <row r="122" spans="7:7" x14ac:dyDescent="0.3">
      <c r="G122" s="1"/>
    </row>
    <row r="123" spans="7:7" x14ac:dyDescent="0.3">
      <c r="G123" s="1"/>
    </row>
    <row r="124" spans="7:7" x14ac:dyDescent="0.3">
      <c r="G124" s="1"/>
    </row>
    <row r="125" spans="7:7" x14ac:dyDescent="0.3">
      <c r="G125" s="1"/>
    </row>
    <row r="126" spans="7:7" x14ac:dyDescent="0.3">
      <c r="G126" s="1"/>
    </row>
    <row r="127" spans="7:7" x14ac:dyDescent="0.3">
      <c r="G127" s="1"/>
    </row>
    <row r="128" spans="7:7" x14ac:dyDescent="0.3">
      <c r="G128" s="1"/>
    </row>
    <row r="129" spans="7:7" x14ac:dyDescent="0.3">
      <c r="G129" s="1"/>
    </row>
    <row r="130" spans="7:7" x14ac:dyDescent="0.3">
      <c r="G130" s="1"/>
    </row>
    <row r="131" spans="7:7" x14ac:dyDescent="0.3">
      <c r="G131" s="1"/>
    </row>
    <row r="132" spans="7:7" x14ac:dyDescent="0.3">
      <c r="G132" s="1"/>
    </row>
    <row r="133" spans="7:7" x14ac:dyDescent="0.3">
      <c r="G133" s="1"/>
    </row>
    <row r="134" spans="7:7" x14ac:dyDescent="0.3">
      <c r="G134" s="1"/>
    </row>
    <row r="135" spans="7:7" x14ac:dyDescent="0.3">
      <c r="G135" s="1"/>
    </row>
    <row r="136" spans="7:7" x14ac:dyDescent="0.3">
      <c r="G136" s="1"/>
    </row>
    <row r="137" spans="7:7" x14ac:dyDescent="0.3">
      <c r="G137" s="1"/>
    </row>
    <row r="138" spans="7:7" x14ac:dyDescent="0.3">
      <c r="G138" s="1"/>
    </row>
    <row r="139" spans="7:7" x14ac:dyDescent="0.3">
      <c r="G139" s="1"/>
    </row>
    <row r="140" spans="7:7" x14ac:dyDescent="0.3">
      <c r="G140" s="1"/>
    </row>
    <row r="141" spans="7:7" x14ac:dyDescent="0.3">
      <c r="G141" s="1"/>
    </row>
    <row r="142" spans="7:7" x14ac:dyDescent="0.3">
      <c r="G142" s="1"/>
    </row>
    <row r="143" spans="7:7" x14ac:dyDescent="0.3">
      <c r="G143" s="1"/>
    </row>
    <row r="144" spans="7:7" x14ac:dyDescent="0.3">
      <c r="G144" s="1"/>
    </row>
    <row r="145" spans="7:7" x14ac:dyDescent="0.3">
      <c r="G145" s="1"/>
    </row>
    <row r="146" spans="7:7" x14ac:dyDescent="0.3">
      <c r="G146" s="1"/>
    </row>
    <row r="147" spans="7:7" x14ac:dyDescent="0.3">
      <c r="G147" s="1"/>
    </row>
    <row r="148" spans="7:7" x14ac:dyDescent="0.3">
      <c r="G148" s="1"/>
    </row>
    <row r="149" spans="7:7" x14ac:dyDescent="0.3">
      <c r="G149" s="1"/>
    </row>
    <row r="150" spans="7:7" x14ac:dyDescent="0.3">
      <c r="G150" s="1"/>
    </row>
    <row r="151" spans="7:7" x14ac:dyDescent="0.3">
      <c r="G151" s="1"/>
    </row>
    <row r="152" spans="7:7" x14ac:dyDescent="0.3">
      <c r="G152" s="1"/>
    </row>
    <row r="153" spans="7:7" x14ac:dyDescent="0.3">
      <c r="G153" s="1"/>
    </row>
    <row r="154" spans="7:7" x14ac:dyDescent="0.3">
      <c r="G154" s="1"/>
    </row>
    <row r="155" spans="7:7" x14ac:dyDescent="0.3">
      <c r="G155" s="1"/>
    </row>
    <row r="156" spans="7:7" x14ac:dyDescent="0.3">
      <c r="G156" s="1"/>
    </row>
    <row r="157" spans="7:7" x14ac:dyDescent="0.3">
      <c r="G157" s="1"/>
    </row>
    <row r="158" spans="7:7" x14ac:dyDescent="0.3">
      <c r="G158" s="1"/>
    </row>
    <row r="159" spans="7:7" x14ac:dyDescent="0.3">
      <c r="G159" s="1"/>
    </row>
    <row r="160" spans="7:7" x14ac:dyDescent="0.3">
      <c r="G160" s="1"/>
    </row>
    <row r="161" spans="7:7" x14ac:dyDescent="0.3">
      <c r="G161" s="1"/>
    </row>
    <row r="162" spans="7:7" x14ac:dyDescent="0.3">
      <c r="G162" s="1"/>
    </row>
    <row r="163" spans="7:7" x14ac:dyDescent="0.3">
      <c r="G163" s="1"/>
    </row>
    <row r="164" spans="7:7" x14ac:dyDescent="0.3">
      <c r="G164" s="1"/>
    </row>
    <row r="165" spans="7:7" x14ac:dyDescent="0.3">
      <c r="G165" s="1"/>
    </row>
    <row r="166" spans="7:7" x14ac:dyDescent="0.3">
      <c r="G166" s="1"/>
    </row>
    <row r="167" spans="7:7" x14ac:dyDescent="0.3">
      <c r="G167" s="1"/>
    </row>
    <row r="168" spans="7:7" x14ac:dyDescent="0.3">
      <c r="G168" s="1"/>
    </row>
    <row r="169" spans="7:7" x14ac:dyDescent="0.3">
      <c r="G169" s="1"/>
    </row>
    <row r="170" spans="7:7" x14ac:dyDescent="0.3">
      <c r="G170" s="1"/>
    </row>
    <row r="171" spans="7:7" x14ac:dyDescent="0.3">
      <c r="G171" s="1"/>
    </row>
    <row r="172" spans="7:7" x14ac:dyDescent="0.3">
      <c r="G172" s="1"/>
    </row>
    <row r="173" spans="7:7" x14ac:dyDescent="0.3">
      <c r="G173" s="1"/>
    </row>
    <row r="174" spans="7:7" x14ac:dyDescent="0.3">
      <c r="G174" s="1"/>
    </row>
    <row r="175" spans="7:7" x14ac:dyDescent="0.3">
      <c r="G175" s="1"/>
    </row>
    <row r="176" spans="7:7" x14ac:dyDescent="0.3">
      <c r="G176" s="1"/>
    </row>
    <row r="177" spans="7:7" x14ac:dyDescent="0.3">
      <c r="G177" s="1"/>
    </row>
    <row r="178" spans="7:7" x14ac:dyDescent="0.3">
      <c r="G178" s="1"/>
    </row>
    <row r="179" spans="7:7" x14ac:dyDescent="0.3">
      <c r="G179" s="1"/>
    </row>
    <row r="180" spans="7:7" x14ac:dyDescent="0.3">
      <c r="G180" s="1"/>
    </row>
    <row r="181" spans="7:7" x14ac:dyDescent="0.3">
      <c r="G181" s="1"/>
    </row>
    <row r="182" spans="7:7" x14ac:dyDescent="0.3">
      <c r="G182" s="1"/>
    </row>
    <row r="183" spans="7:7" x14ac:dyDescent="0.3">
      <c r="G183" s="1"/>
    </row>
    <row r="184" spans="7:7" x14ac:dyDescent="0.3">
      <c r="G184" s="1"/>
    </row>
    <row r="185" spans="7:7" x14ac:dyDescent="0.3">
      <c r="G185" s="1"/>
    </row>
    <row r="186" spans="7:7" x14ac:dyDescent="0.3">
      <c r="G186" s="1"/>
    </row>
    <row r="187" spans="7:7" x14ac:dyDescent="0.3">
      <c r="G187" s="1"/>
    </row>
    <row r="188" spans="7:7" x14ac:dyDescent="0.3">
      <c r="G188" s="1"/>
    </row>
    <row r="189" spans="7:7" x14ac:dyDescent="0.3">
      <c r="G189" s="1"/>
    </row>
    <row r="190" spans="7:7" x14ac:dyDescent="0.3">
      <c r="G190" s="1"/>
    </row>
    <row r="191" spans="7:7" x14ac:dyDescent="0.3">
      <c r="G191" s="1"/>
    </row>
    <row r="192" spans="7:7" x14ac:dyDescent="0.3">
      <c r="G192" s="1"/>
    </row>
    <row r="193" spans="7:7" x14ac:dyDescent="0.3">
      <c r="G193" s="1"/>
    </row>
    <row r="194" spans="7:7" x14ac:dyDescent="0.3">
      <c r="G194" s="1"/>
    </row>
    <row r="195" spans="7:7" x14ac:dyDescent="0.3">
      <c r="G195" s="1"/>
    </row>
    <row r="196" spans="7:7" x14ac:dyDescent="0.3">
      <c r="G196" s="1"/>
    </row>
    <row r="197" spans="7:7" x14ac:dyDescent="0.3">
      <c r="G197" s="1"/>
    </row>
    <row r="198" spans="7:7" x14ac:dyDescent="0.3">
      <c r="G198" s="1"/>
    </row>
    <row r="199" spans="7:7" x14ac:dyDescent="0.3">
      <c r="G199" s="1"/>
    </row>
    <row r="200" spans="7:7" x14ac:dyDescent="0.3">
      <c r="G200" s="1"/>
    </row>
    <row r="201" spans="7:7" x14ac:dyDescent="0.3">
      <c r="G201" s="1"/>
    </row>
    <row r="202" spans="7:7" x14ac:dyDescent="0.3">
      <c r="G202" s="1"/>
    </row>
    <row r="203" spans="7:7" x14ac:dyDescent="0.3">
      <c r="G203" s="1"/>
    </row>
    <row r="204" spans="7:7" x14ac:dyDescent="0.3">
      <c r="G204" s="1"/>
    </row>
    <row r="205" spans="7:7" x14ac:dyDescent="0.3">
      <c r="G205" s="1"/>
    </row>
    <row r="206" spans="7:7" x14ac:dyDescent="0.3">
      <c r="G206" s="1"/>
    </row>
    <row r="207" spans="7:7" x14ac:dyDescent="0.3">
      <c r="G207" s="1"/>
    </row>
    <row r="208" spans="7:7" x14ac:dyDescent="0.3">
      <c r="G208" s="1"/>
    </row>
    <row r="209" spans="7:7" x14ac:dyDescent="0.3">
      <c r="G209" s="1"/>
    </row>
    <row r="210" spans="7:7" x14ac:dyDescent="0.3">
      <c r="G210" s="1"/>
    </row>
    <row r="211" spans="7:7" x14ac:dyDescent="0.3">
      <c r="G211" s="1"/>
    </row>
    <row r="212" spans="7:7" x14ac:dyDescent="0.3">
      <c r="G212" s="1"/>
    </row>
    <row r="213" spans="7:7" x14ac:dyDescent="0.3">
      <c r="G213" s="1"/>
    </row>
    <row r="214" spans="7:7" x14ac:dyDescent="0.3">
      <c r="G214" s="1"/>
    </row>
    <row r="215" spans="7:7" x14ac:dyDescent="0.3">
      <c r="G215" s="1"/>
    </row>
    <row r="216" spans="7:7" x14ac:dyDescent="0.3">
      <c r="G216" s="1"/>
    </row>
    <row r="217" spans="7:7" x14ac:dyDescent="0.3">
      <c r="G217" s="1"/>
    </row>
    <row r="218" spans="7:7" x14ac:dyDescent="0.3">
      <c r="G218" s="1"/>
    </row>
    <row r="219" spans="7:7" x14ac:dyDescent="0.3">
      <c r="G219" s="1"/>
    </row>
    <row r="220" spans="7:7" x14ac:dyDescent="0.3">
      <c r="G220" s="1"/>
    </row>
    <row r="221" spans="7:7" x14ac:dyDescent="0.3">
      <c r="G221" s="1"/>
    </row>
    <row r="222" spans="7:7" x14ac:dyDescent="0.3">
      <c r="G222" s="1"/>
    </row>
    <row r="223" spans="7:7" x14ac:dyDescent="0.3">
      <c r="G223" s="1"/>
    </row>
    <row r="224" spans="7:7" x14ac:dyDescent="0.3">
      <c r="G224" s="1"/>
    </row>
    <row r="225" spans="7:7" x14ac:dyDescent="0.3">
      <c r="G225" s="1"/>
    </row>
    <row r="226" spans="7:7" x14ac:dyDescent="0.3">
      <c r="G226" s="1"/>
    </row>
    <row r="227" spans="7:7" x14ac:dyDescent="0.3">
      <c r="G227" s="1"/>
    </row>
    <row r="228" spans="7:7" x14ac:dyDescent="0.3">
      <c r="G228" s="1"/>
    </row>
    <row r="229" spans="7:7" x14ac:dyDescent="0.3">
      <c r="G229" s="1"/>
    </row>
    <row r="230" spans="7:7" x14ac:dyDescent="0.3">
      <c r="G230" s="1"/>
    </row>
    <row r="231" spans="7:7" x14ac:dyDescent="0.3">
      <c r="G231" s="1"/>
    </row>
    <row r="232" spans="7:7" x14ac:dyDescent="0.3">
      <c r="G232" s="1"/>
    </row>
    <row r="233" spans="7:7" x14ac:dyDescent="0.3">
      <c r="G233" s="1"/>
    </row>
    <row r="234" spans="7:7" x14ac:dyDescent="0.3">
      <c r="G234" s="1"/>
    </row>
    <row r="235" spans="7:7" x14ac:dyDescent="0.3">
      <c r="G235" s="1"/>
    </row>
    <row r="236" spans="7:7" x14ac:dyDescent="0.3">
      <c r="G236" s="1"/>
    </row>
    <row r="237" spans="7:7" x14ac:dyDescent="0.3">
      <c r="G237" s="1"/>
    </row>
    <row r="238" spans="7:7" x14ac:dyDescent="0.3">
      <c r="G238" s="1"/>
    </row>
    <row r="239" spans="7:7" x14ac:dyDescent="0.3">
      <c r="G239" s="1"/>
    </row>
    <row r="240" spans="7:7" x14ac:dyDescent="0.3">
      <c r="G240" s="1"/>
    </row>
    <row r="241" spans="7:7" x14ac:dyDescent="0.3">
      <c r="G241" s="1"/>
    </row>
    <row r="242" spans="7:7" x14ac:dyDescent="0.3">
      <c r="G242" s="1"/>
    </row>
    <row r="243" spans="7:7" x14ac:dyDescent="0.3">
      <c r="G243" s="1"/>
    </row>
    <row r="244" spans="7:7" x14ac:dyDescent="0.3">
      <c r="G244" s="1"/>
    </row>
    <row r="245" spans="7:7" x14ac:dyDescent="0.3">
      <c r="G245" s="1"/>
    </row>
    <row r="246" spans="7:7" x14ac:dyDescent="0.3">
      <c r="G246" s="1"/>
    </row>
    <row r="247" spans="7:7" x14ac:dyDescent="0.3">
      <c r="G247" s="1"/>
    </row>
    <row r="248" spans="7:7" x14ac:dyDescent="0.3">
      <c r="G248" s="1"/>
    </row>
    <row r="249" spans="7:7" x14ac:dyDescent="0.3">
      <c r="G249" s="1"/>
    </row>
    <row r="250" spans="7:7" x14ac:dyDescent="0.3">
      <c r="G250" s="1"/>
    </row>
    <row r="251" spans="7:7" x14ac:dyDescent="0.3">
      <c r="G251" s="1"/>
    </row>
    <row r="252" spans="7:7" x14ac:dyDescent="0.3">
      <c r="G252" s="1"/>
    </row>
    <row r="253" spans="7:7" x14ac:dyDescent="0.3">
      <c r="G253" s="1"/>
    </row>
    <row r="254" spans="7:7" x14ac:dyDescent="0.3">
      <c r="G254" s="1"/>
    </row>
    <row r="255" spans="7:7" x14ac:dyDescent="0.3">
      <c r="G255" s="1"/>
    </row>
    <row r="256" spans="7:7" x14ac:dyDescent="0.3">
      <c r="G256" s="1"/>
    </row>
    <row r="257" spans="7:7" x14ac:dyDescent="0.3">
      <c r="G257" s="1"/>
    </row>
    <row r="258" spans="7:7" x14ac:dyDescent="0.3">
      <c r="G258" s="1"/>
    </row>
    <row r="259" spans="7:7" x14ac:dyDescent="0.3">
      <c r="G259" s="1"/>
    </row>
    <row r="260" spans="7:7" x14ac:dyDescent="0.3">
      <c r="G260" s="1"/>
    </row>
    <row r="261" spans="7:7" x14ac:dyDescent="0.3">
      <c r="G261" s="1"/>
    </row>
    <row r="262" spans="7:7" x14ac:dyDescent="0.3">
      <c r="G262" s="1"/>
    </row>
    <row r="263" spans="7:7" x14ac:dyDescent="0.3">
      <c r="G263" s="1"/>
    </row>
    <row r="264" spans="7:7" x14ac:dyDescent="0.3">
      <c r="G264" s="1"/>
    </row>
    <row r="265" spans="7:7" x14ac:dyDescent="0.3">
      <c r="G265" s="1"/>
    </row>
    <row r="266" spans="7:7" x14ac:dyDescent="0.3">
      <c r="G266" s="1"/>
    </row>
    <row r="267" spans="7:7" x14ac:dyDescent="0.3">
      <c r="G267" s="1"/>
    </row>
    <row r="268" spans="7:7" x14ac:dyDescent="0.3">
      <c r="G268" s="1"/>
    </row>
    <row r="269" spans="7:7" x14ac:dyDescent="0.3">
      <c r="G269" s="1"/>
    </row>
    <row r="270" spans="7:7" x14ac:dyDescent="0.3">
      <c r="G270" s="1"/>
    </row>
    <row r="271" spans="7:7" x14ac:dyDescent="0.3">
      <c r="G271" s="1"/>
    </row>
    <row r="272" spans="7:7" x14ac:dyDescent="0.3">
      <c r="G272" s="1"/>
    </row>
    <row r="273" spans="7:7" x14ac:dyDescent="0.3">
      <c r="G273" s="1"/>
    </row>
    <row r="274" spans="7:7" x14ac:dyDescent="0.3">
      <c r="G274" s="1"/>
    </row>
    <row r="275" spans="7:7" x14ac:dyDescent="0.3">
      <c r="G275" s="1"/>
    </row>
    <row r="276" spans="7:7" x14ac:dyDescent="0.3">
      <c r="G276" s="1"/>
    </row>
    <row r="277" spans="7:7" x14ac:dyDescent="0.3">
      <c r="G277" s="1"/>
    </row>
    <row r="278" spans="7:7" x14ac:dyDescent="0.3">
      <c r="G278" s="1"/>
    </row>
    <row r="279" spans="7:7" x14ac:dyDescent="0.3">
      <c r="G279" s="1"/>
    </row>
    <row r="280" spans="7:7" x14ac:dyDescent="0.3">
      <c r="G280" s="1"/>
    </row>
    <row r="281" spans="7:7" x14ac:dyDescent="0.3">
      <c r="G281" s="1"/>
    </row>
    <row r="282" spans="7:7" x14ac:dyDescent="0.3">
      <c r="G282" s="1"/>
    </row>
    <row r="283" spans="7:7" x14ac:dyDescent="0.3">
      <c r="G283" s="1"/>
    </row>
    <row r="284" spans="7:7" x14ac:dyDescent="0.3">
      <c r="G284" s="1"/>
    </row>
    <row r="285" spans="7:7" x14ac:dyDescent="0.3">
      <c r="G285" s="1"/>
    </row>
    <row r="286" spans="7:7" x14ac:dyDescent="0.3">
      <c r="G286" s="1"/>
    </row>
    <row r="287" spans="7:7" x14ac:dyDescent="0.3">
      <c r="G287" s="1"/>
    </row>
    <row r="288" spans="7:7" x14ac:dyDescent="0.3">
      <c r="G288" s="1"/>
    </row>
    <row r="289" spans="7:7" x14ac:dyDescent="0.3">
      <c r="G289" s="1"/>
    </row>
    <row r="290" spans="7:7" x14ac:dyDescent="0.3">
      <c r="G290" s="1"/>
    </row>
    <row r="291" spans="7:7" x14ac:dyDescent="0.3">
      <c r="G291" s="1"/>
    </row>
    <row r="292" spans="7:7" x14ac:dyDescent="0.3">
      <c r="G292" s="1"/>
    </row>
    <row r="293" spans="7:7" x14ac:dyDescent="0.3">
      <c r="G293" s="1"/>
    </row>
    <row r="294" spans="7:7" x14ac:dyDescent="0.3">
      <c r="G294" s="1"/>
    </row>
    <row r="295" spans="7:7" x14ac:dyDescent="0.3">
      <c r="G295" s="1"/>
    </row>
    <row r="296" spans="7:7" x14ac:dyDescent="0.3">
      <c r="G296" s="1"/>
    </row>
    <row r="297" spans="7:7" x14ac:dyDescent="0.3">
      <c r="G297" s="1"/>
    </row>
    <row r="298" spans="7:7" x14ac:dyDescent="0.3">
      <c r="G298" s="1"/>
    </row>
    <row r="299" spans="7:7" x14ac:dyDescent="0.3">
      <c r="G299" s="1"/>
    </row>
    <row r="300" spans="7:7" x14ac:dyDescent="0.3">
      <c r="G300" s="1"/>
    </row>
    <row r="301" spans="7:7" x14ac:dyDescent="0.3">
      <c r="G301" s="1"/>
    </row>
    <row r="302" spans="7:7" x14ac:dyDescent="0.3">
      <c r="G302" s="1"/>
    </row>
    <row r="303" spans="7:7" x14ac:dyDescent="0.3">
      <c r="G303" s="1"/>
    </row>
    <row r="304" spans="7:7" x14ac:dyDescent="0.3">
      <c r="G304" s="1"/>
    </row>
    <row r="305" spans="7:7" x14ac:dyDescent="0.3">
      <c r="G305" s="1"/>
    </row>
    <row r="306" spans="7:7" x14ac:dyDescent="0.3">
      <c r="G306" s="1"/>
    </row>
    <row r="307" spans="7:7" x14ac:dyDescent="0.3">
      <c r="G307" s="1"/>
    </row>
    <row r="308" spans="7:7" x14ac:dyDescent="0.3">
      <c r="G308" s="1"/>
    </row>
    <row r="309" spans="7:7" x14ac:dyDescent="0.3">
      <c r="G309" s="1"/>
    </row>
    <row r="310" spans="7:7" x14ac:dyDescent="0.3">
      <c r="G310" s="1"/>
    </row>
    <row r="311" spans="7:7" x14ac:dyDescent="0.3">
      <c r="G311" s="1"/>
    </row>
    <row r="312" spans="7:7" x14ac:dyDescent="0.3">
      <c r="G312" s="1"/>
    </row>
    <row r="313" spans="7:7" x14ac:dyDescent="0.3">
      <c r="G313" s="1"/>
    </row>
    <row r="314" spans="7:7" x14ac:dyDescent="0.3">
      <c r="G314" s="1"/>
    </row>
    <row r="315" spans="7:7" x14ac:dyDescent="0.3">
      <c r="G315" s="1"/>
    </row>
    <row r="316" spans="7:7" x14ac:dyDescent="0.3">
      <c r="G316" s="1"/>
    </row>
    <row r="317" spans="7:7" x14ac:dyDescent="0.3">
      <c r="G317" s="1"/>
    </row>
    <row r="318" spans="7:7" x14ac:dyDescent="0.3">
      <c r="G318" s="1"/>
    </row>
    <row r="319" spans="7:7" x14ac:dyDescent="0.3">
      <c r="G319" s="1"/>
    </row>
    <row r="320" spans="7:7" x14ac:dyDescent="0.3">
      <c r="G320" s="1"/>
    </row>
    <row r="321" spans="7:7" x14ac:dyDescent="0.3">
      <c r="G321" s="1"/>
    </row>
    <row r="322" spans="7:7" x14ac:dyDescent="0.3">
      <c r="G322" s="1"/>
    </row>
    <row r="323" spans="7:7" x14ac:dyDescent="0.3">
      <c r="G323" s="1"/>
    </row>
    <row r="324" spans="7:7" x14ac:dyDescent="0.3">
      <c r="G324" s="1"/>
    </row>
    <row r="325" spans="7:7" x14ac:dyDescent="0.3">
      <c r="G325" s="1"/>
    </row>
    <row r="326" spans="7:7" x14ac:dyDescent="0.3">
      <c r="G326" s="1"/>
    </row>
    <row r="327" spans="7:7" x14ac:dyDescent="0.3">
      <c r="G327" s="1"/>
    </row>
    <row r="328" spans="7:7" x14ac:dyDescent="0.3">
      <c r="G328" s="1"/>
    </row>
    <row r="329" spans="7:7" x14ac:dyDescent="0.3">
      <c r="G329" s="1"/>
    </row>
    <row r="330" spans="7:7" x14ac:dyDescent="0.3">
      <c r="G330" s="1"/>
    </row>
    <row r="331" spans="7:7" x14ac:dyDescent="0.3">
      <c r="G331" s="1"/>
    </row>
    <row r="332" spans="7:7" x14ac:dyDescent="0.3">
      <c r="G332" s="1"/>
    </row>
    <row r="333" spans="7:7" x14ac:dyDescent="0.3">
      <c r="G333" s="1"/>
    </row>
    <row r="334" spans="7:7" x14ac:dyDescent="0.3">
      <c r="G334" s="1"/>
    </row>
    <row r="335" spans="7:7" x14ac:dyDescent="0.3">
      <c r="G335" s="1"/>
    </row>
    <row r="336" spans="7:7" x14ac:dyDescent="0.3">
      <c r="G336" s="1"/>
    </row>
    <row r="337" spans="7:7" x14ac:dyDescent="0.3">
      <c r="G337" s="1"/>
    </row>
    <row r="338" spans="7:7" x14ac:dyDescent="0.3">
      <c r="G338" s="1"/>
    </row>
    <row r="339" spans="7:7" x14ac:dyDescent="0.3">
      <c r="G339" s="1"/>
    </row>
    <row r="340" spans="7:7" x14ac:dyDescent="0.3">
      <c r="G340" s="1"/>
    </row>
    <row r="341" spans="7:7" x14ac:dyDescent="0.3">
      <c r="G341" s="1"/>
    </row>
    <row r="342" spans="7:7" x14ac:dyDescent="0.3">
      <c r="G342" s="1"/>
    </row>
    <row r="343" spans="7:7" x14ac:dyDescent="0.3">
      <c r="G343" s="1"/>
    </row>
    <row r="344" spans="7:7" x14ac:dyDescent="0.3">
      <c r="G344" s="1"/>
    </row>
    <row r="345" spans="7:7" x14ac:dyDescent="0.3">
      <c r="G345" s="1"/>
    </row>
    <row r="346" spans="7:7" x14ac:dyDescent="0.3">
      <c r="G346" s="1"/>
    </row>
    <row r="347" spans="7:7" x14ac:dyDescent="0.3">
      <c r="G347" s="1"/>
    </row>
    <row r="348" spans="7:7" x14ac:dyDescent="0.3">
      <c r="G348" s="1"/>
    </row>
    <row r="349" spans="7:7" x14ac:dyDescent="0.3">
      <c r="G349" s="1"/>
    </row>
    <row r="350" spans="7:7" x14ac:dyDescent="0.3">
      <c r="G350" s="1"/>
    </row>
    <row r="351" spans="7:7" x14ac:dyDescent="0.3">
      <c r="G351" s="1"/>
    </row>
    <row r="352" spans="7:7" x14ac:dyDescent="0.3">
      <c r="G352" s="1"/>
    </row>
    <row r="353" spans="7:7" x14ac:dyDescent="0.3">
      <c r="G353" s="1"/>
    </row>
    <row r="354" spans="7:7" x14ac:dyDescent="0.3">
      <c r="G354" s="1"/>
    </row>
    <row r="355" spans="7:7" x14ac:dyDescent="0.3">
      <c r="G355" s="1"/>
    </row>
    <row r="356" spans="7:7" x14ac:dyDescent="0.3">
      <c r="G356" s="1"/>
    </row>
    <row r="357" spans="7:7" x14ac:dyDescent="0.3">
      <c r="G357" s="1"/>
    </row>
    <row r="358" spans="7:7" x14ac:dyDescent="0.3">
      <c r="G358" s="1"/>
    </row>
    <row r="359" spans="7:7" x14ac:dyDescent="0.3">
      <c r="G359" s="1"/>
    </row>
    <row r="360" spans="7:7" x14ac:dyDescent="0.3">
      <c r="G360" s="1"/>
    </row>
    <row r="361" spans="7:7" x14ac:dyDescent="0.3">
      <c r="G361" s="1"/>
    </row>
    <row r="362" spans="7:7" x14ac:dyDescent="0.3">
      <c r="G362" s="1"/>
    </row>
    <row r="363" spans="7:7" x14ac:dyDescent="0.3">
      <c r="G363" s="1"/>
    </row>
    <row r="364" spans="7:7" x14ac:dyDescent="0.3">
      <c r="G364" s="1"/>
    </row>
    <row r="365" spans="7:7" x14ac:dyDescent="0.3">
      <c r="G365" s="1"/>
    </row>
    <row r="366" spans="7:7" x14ac:dyDescent="0.3">
      <c r="G366" s="1"/>
    </row>
    <row r="367" spans="7:7" x14ac:dyDescent="0.3">
      <c r="G367" s="1"/>
    </row>
    <row r="368" spans="7:7" x14ac:dyDescent="0.3">
      <c r="G368" s="1"/>
    </row>
    <row r="369" spans="7:7" x14ac:dyDescent="0.3">
      <c r="G369" s="1"/>
    </row>
    <row r="370" spans="7:7" x14ac:dyDescent="0.3">
      <c r="G370" s="1"/>
    </row>
    <row r="371" spans="7:7" x14ac:dyDescent="0.3">
      <c r="G371" s="1"/>
    </row>
    <row r="372" spans="7:7" x14ac:dyDescent="0.3">
      <c r="G372" s="1"/>
    </row>
    <row r="373" spans="7:7" x14ac:dyDescent="0.3">
      <c r="G373" s="1"/>
    </row>
    <row r="374" spans="7:7" x14ac:dyDescent="0.3">
      <c r="G374" s="1"/>
    </row>
    <row r="375" spans="7:7" x14ac:dyDescent="0.3">
      <c r="G375" s="1"/>
    </row>
    <row r="376" spans="7:7" x14ac:dyDescent="0.3">
      <c r="G376" s="1"/>
    </row>
    <row r="377" spans="7:7" x14ac:dyDescent="0.3">
      <c r="G377" s="1"/>
    </row>
    <row r="378" spans="7:7" x14ac:dyDescent="0.3">
      <c r="G378" s="1"/>
    </row>
    <row r="379" spans="7:7" x14ac:dyDescent="0.3">
      <c r="G379" s="1"/>
    </row>
    <row r="380" spans="7:7" x14ac:dyDescent="0.3">
      <c r="G380" s="1"/>
    </row>
    <row r="381" spans="7:7" x14ac:dyDescent="0.3">
      <c r="G381" s="1"/>
    </row>
    <row r="382" spans="7:7" x14ac:dyDescent="0.3">
      <c r="G382" s="1"/>
    </row>
    <row r="383" spans="7:7" x14ac:dyDescent="0.3">
      <c r="G383" s="1"/>
    </row>
    <row r="384" spans="7:7" x14ac:dyDescent="0.3">
      <c r="G384" s="1"/>
    </row>
    <row r="385" spans="7:7" x14ac:dyDescent="0.3">
      <c r="G385" s="1"/>
    </row>
    <row r="386" spans="7:7" x14ac:dyDescent="0.3">
      <c r="G386" s="1"/>
    </row>
    <row r="387" spans="7:7" x14ac:dyDescent="0.3">
      <c r="G387" s="1"/>
    </row>
    <row r="388" spans="7:7" x14ac:dyDescent="0.3">
      <c r="G388" s="1"/>
    </row>
    <row r="389" spans="7:7" x14ac:dyDescent="0.3">
      <c r="G389" s="1"/>
    </row>
    <row r="390" spans="7:7" x14ac:dyDescent="0.3">
      <c r="G390" s="1"/>
    </row>
    <row r="391" spans="7:7" x14ac:dyDescent="0.3">
      <c r="G391" s="1"/>
    </row>
    <row r="392" spans="7:7" x14ac:dyDescent="0.3">
      <c r="G392" s="1"/>
    </row>
    <row r="393" spans="7:7" x14ac:dyDescent="0.3">
      <c r="G393" s="1"/>
    </row>
    <row r="394" spans="7:7" x14ac:dyDescent="0.3">
      <c r="G394" s="1"/>
    </row>
    <row r="395" spans="7:7" x14ac:dyDescent="0.3">
      <c r="G395" s="1"/>
    </row>
    <row r="396" spans="7:7" x14ac:dyDescent="0.3">
      <c r="G396" s="1"/>
    </row>
    <row r="397" spans="7:7" x14ac:dyDescent="0.3">
      <c r="G397" s="1"/>
    </row>
    <row r="398" spans="7:7" x14ac:dyDescent="0.3">
      <c r="G398" s="1"/>
    </row>
    <row r="399" spans="7:7" x14ac:dyDescent="0.3">
      <c r="G399" s="1"/>
    </row>
    <row r="400" spans="7:7" x14ac:dyDescent="0.3">
      <c r="G400" s="1"/>
    </row>
    <row r="401" spans="7:7" x14ac:dyDescent="0.3">
      <c r="G401" s="1"/>
    </row>
    <row r="402" spans="7:7" x14ac:dyDescent="0.3">
      <c r="G402" s="1"/>
    </row>
    <row r="403" spans="7:7" x14ac:dyDescent="0.3">
      <c r="G403" s="1"/>
    </row>
    <row r="404" spans="7:7" x14ac:dyDescent="0.3">
      <c r="G404" s="1"/>
    </row>
    <row r="405" spans="7:7" x14ac:dyDescent="0.3">
      <c r="G405" s="1"/>
    </row>
    <row r="406" spans="7:7" x14ac:dyDescent="0.3">
      <c r="G406" s="1"/>
    </row>
    <row r="407" spans="7:7" x14ac:dyDescent="0.3">
      <c r="G407" s="1"/>
    </row>
    <row r="408" spans="7:7" x14ac:dyDescent="0.3">
      <c r="G408" s="1"/>
    </row>
    <row r="409" spans="7:7" x14ac:dyDescent="0.3">
      <c r="G409" s="1"/>
    </row>
    <row r="410" spans="7:7" x14ac:dyDescent="0.3">
      <c r="G410" s="1"/>
    </row>
    <row r="411" spans="7:7" x14ac:dyDescent="0.3">
      <c r="G411" s="1"/>
    </row>
    <row r="412" spans="7:7" x14ac:dyDescent="0.3">
      <c r="G412" s="1"/>
    </row>
    <row r="413" spans="7:7" x14ac:dyDescent="0.3">
      <c r="G413" s="1"/>
    </row>
    <row r="414" spans="7:7" x14ac:dyDescent="0.3">
      <c r="G414" s="1"/>
    </row>
    <row r="415" spans="7:7" x14ac:dyDescent="0.3">
      <c r="G415" s="1"/>
    </row>
    <row r="416" spans="7:7" x14ac:dyDescent="0.3">
      <c r="G416" s="1"/>
    </row>
    <row r="417" spans="7:7" x14ac:dyDescent="0.3">
      <c r="G417" s="1"/>
    </row>
    <row r="418" spans="7:7" x14ac:dyDescent="0.3">
      <c r="G418" s="1"/>
    </row>
    <row r="419" spans="7:7" x14ac:dyDescent="0.3">
      <c r="G419" s="1"/>
    </row>
    <row r="420" spans="7:7" x14ac:dyDescent="0.3">
      <c r="G420" s="1"/>
    </row>
    <row r="421" spans="7:7" x14ac:dyDescent="0.3">
      <c r="G421" s="1"/>
    </row>
    <row r="422" spans="7:7" x14ac:dyDescent="0.3">
      <c r="G422" s="1"/>
    </row>
    <row r="423" spans="7:7" x14ac:dyDescent="0.3">
      <c r="G423" s="1"/>
    </row>
    <row r="424" spans="7:7" x14ac:dyDescent="0.3">
      <c r="G424" s="1"/>
    </row>
    <row r="425" spans="7:7" x14ac:dyDescent="0.3">
      <c r="G425" s="1"/>
    </row>
    <row r="426" spans="7:7" x14ac:dyDescent="0.3">
      <c r="G426" s="1"/>
    </row>
    <row r="427" spans="7:7" x14ac:dyDescent="0.3">
      <c r="G427" s="1"/>
    </row>
    <row r="428" spans="7:7" x14ac:dyDescent="0.3">
      <c r="G428" s="1"/>
    </row>
    <row r="429" spans="7:7" x14ac:dyDescent="0.3">
      <c r="G429" s="1"/>
    </row>
    <row r="430" spans="7:7" x14ac:dyDescent="0.3">
      <c r="G430" s="1"/>
    </row>
    <row r="431" spans="7:7" x14ac:dyDescent="0.3">
      <c r="G431" s="1"/>
    </row>
    <row r="432" spans="7:7" x14ac:dyDescent="0.3">
      <c r="G432" s="1"/>
    </row>
    <row r="433" spans="7:7" x14ac:dyDescent="0.3">
      <c r="G433" s="1"/>
    </row>
    <row r="434" spans="7:7" x14ac:dyDescent="0.3">
      <c r="G434" s="1"/>
    </row>
    <row r="435" spans="7:7" x14ac:dyDescent="0.3">
      <c r="G435" s="1"/>
    </row>
    <row r="436" spans="7:7" x14ac:dyDescent="0.3">
      <c r="G436" s="1"/>
    </row>
    <row r="437" spans="7:7" x14ac:dyDescent="0.3">
      <c r="G437" s="1"/>
    </row>
    <row r="438" spans="7:7" x14ac:dyDescent="0.3">
      <c r="G438" s="1"/>
    </row>
    <row r="439" spans="7:7" x14ac:dyDescent="0.3">
      <c r="G439" s="1"/>
    </row>
    <row r="440" spans="7:7" x14ac:dyDescent="0.3">
      <c r="G440" s="1"/>
    </row>
    <row r="441" spans="7:7" x14ac:dyDescent="0.3">
      <c r="G441" s="1"/>
    </row>
    <row r="442" spans="7:7" x14ac:dyDescent="0.3">
      <c r="G442" s="1"/>
    </row>
    <row r="443" spans="7:7" x14ac:dyDescent="0.3">
      <c r="G443" s="1"/>
    </row>
    <row r="444" spans="7:7" x14ac:dyDescent="0.3">
      <c r="G444" s="1"/>
    </row>
    <row r="445" spans="7:7" x14ac:dyDescent="0.3">
      <c r="G445" s="1"/>
    </row>
    <row r="446" spans="7:7" x14ac:dyDescent="0.3">
      <c r="G446" s="1"/>
    </row>
    <row r="447" spans="7:7" x14ac:dyDescent="0.3">
      <c r="G447" s="1"/>
    </row>
    <row r="448" spans="7:7" x14ac:dyDescent="0.3">
      <c r="G448" s="1"/>
    </row>
    <row r="449" spans="7:7" x14ac:dyDescent="0.3">
      <c r="G449" s="1"/>
    </row>
    <row r="450" spans="7:7" x14ac:dyDescent="0.3">
      <c r="G450" s="1"/>
    </row>
    <row r="451" spans="7:7" x14ac:dyDescent="0.3">
      <c r="G451" s="1"/>
    </row>
    <row r="452" spans="7:7" x14ac:dyDescent="0.3">
      <c r="G452" s="1"/>
    </row>
    <row r="453" spans="7:7" x14ac:dyDescent="0.3">
      <c r="G453" s="1"/>
    </row>
    <row r="454" spans="7:7" x14ac:dyDescent="0.3">
      <c r="G454" s="1"/>
    </row>
    <row r="455" spans="7:7" x14ac:dyDescent="0.3">
      <c r="G455" s="1"/>
    </row>
    <row r="456" spans="7:7" x14ac:dyDescent="0.3">
      <c r="G456" s="1"/>
    </row>
    <row r="457" spans="7:7" x14ac:dyDescent="0.3">
      <c r="G457" s="1"/>
    </row>
    <row r="458" spans="7:7" x14ac:dyDescent="0.3">
      <c r="G458" s="1"/>
    </row>
    <row r="459" spans="7:7" x14ac:dyDescent="0.3">
      <c r="G459" s="1"/>
    </row>
    <row r="460" spans="7:7" x14ac:dyDescent="0.3">
      <c r="G460" s="1"/>
    </row>
    <row r="461" spans="7:7" x14ac:dyDescent="0.3">
      <c r="G461" s="1"/>
    </row>
    <row r="462" spans="7:7" x14ac:dyDescent="0.3">
      <c r="G462" s="1"/>
    </row>
    <row r="463" spans="7:7" x14ac:dyDescent="0.3">
      <c r="G463" s="1"/>
    </row>
    <row r="464" spans="7:7" x14ac:dyDescent="0.3">
      <c r="G464" s="1"/>
    </row>
    <row r="465" spans="7:7" x14ac:dyDescent="0.3">
      <c r="G465" s="1"/>
    </row>
    <row r="466" spans="7:7" x14ac:dyDescent="0.3">
      <c r="G466" s="1"/>
    </row>
    <row r="467" spans="7:7" x14ac:dyDescent="0.3">
      <c r="G467" s="1"/>
    </row>
    <row r="468" spans="7:7" x14ac:dyDescent="0.3">
      <c r="G468" s="1"/>
    </row>
    <row r="469" spans="7:7" x14ac:dyDescent="0.3">
      <c r="G469" s="1"/>
    </row>
    <row r="470" spans="7:7" x14ac:dyDescent="0.3">
      <c r="G470" s="1"/>
    </row>
    <row r="471" spans="7:7" x14ac:dyDescent="0.3">
      <c r="G471" s="1"/>
    </row>
    <row r="472" spans="7:7" x14ac:dyDescent="0.3">
      <c r="G472" s="1"/>
    </row>
    <row r="473" spans="7:7" x14ac:dyDescent="0.3">
      <c r="G473" s="1"/>
    </row>
    <row r="474" spans="7:7" x14ac:dyDescent="0.3">
      <c r="G474" s="1"/>
    </row>
    <row r="475" spans="7:7" x14ac:dyDescent="0.3">
      <c r="G475" s="1"/>
    </row>
    <row r="476" spans="7:7" x14ac:dyDescent="0.3">
      <c r="G476" s="1"/>
    </row>
    <row r="477" spans="7:7" x14ac:dyDescent="0.3">
      <c r="G477" s="1"/>
    </row>
    <row r="478" spans="7:7" x14ac:dyDescent="0.3">
      <c r="G478" s="1"/>
    </row>
    <row r="479" spans="7:7" x14ac:dyDescent="0.3">
      <c r="G479" s="1"/>
    </row>
    <row r="480" spans="7:7" x14ac:dyDescent="0.3">
      <c r="G480" s="1"/>
    </row>
    <row r="481" spans="7:7" x14ac:dyDescent="0.3">
      <c r="G481" s="1"/>
    </row>
    <row r="482" spans="7:7" x14ac:dyDescent="0.3">
      <c r="G482" s="1"/>
    </row>
    <row r="483" spans="7:7" x14ac:dyDescent="0.3">
      <c r="G483" s="1"/>
    </row>
    <row r="484" spans="7:7" x14ac:dyDescent="0.3">
      <c r="G484" s="1"/>
    </row>
    <row r="485" spans="7:7" x14ac:dyDescent="0.3">
      <c r="G485" s="1"/>
    </row>
    <row r="486" spans="7:7" x14ac:dyDescent="0.3">
      <c r="G486" s="1"/>
    </row>
    <row r="487" spans="7:7" x14ac:dyDescent="0.3">
      <c r="G487" s="1"/>
    </row>
    <row r="488" spans="7:7" x14ac:dyDescent="0.3">
      <c r="G488" s="1"/>
    </row>
    <row r="489" spans="7:7" x14ac:dyDescent="0.3">
      <c r="G489" s="1"/>
    </row>
    <row r="490" spans="7:7" x14ac:dyDescent="0.3">
      <c r="G490" s="1"/>
    </row>
  </sheetData>
  <sheetProtection algorithmName="SHA-512" hashValue="t7X0Z+YlMA/XmVaAzgDAAMzhWnddBYH4JmIW8Uo5XhzLm3LtoEm+femLAuw0PaSg6I6ckxm0jFmrPR+ydKbE5g==" saltValue="vM9YRLF01P9mmhoGALqy2w==" spinCount="100000" sheet="1" selectLockedCells="1"/>
  <mergeCells count="18">
    <mergeCell ref="H49:H52"/>
    <mergeCell ref="A39:A43"/>
    <mergeCell ref="F39:F43"/>
    <mergeCell ref="G39:G43"/>
    <mergeCell ref="H39:H43"/>
    <mergeCell ref="A49:A52"/>
    <mergeCell ref="F49:F52"/>
    <mergeCell ref="C50:C52"/>
    <mergeCell ref="D50:D52"/>
    <mergeCell ref="G49:G52"/>
    <mergeCell ref="A1:H1"/>
    <mergeCell ref="F33:F38"/>
    <mergeCell ref="A33:A38"/>
    <mergeCell ref="C33:C38"/>
    <mergeCell ref="H33:H38"/>
    <mergeCell ref="D33:D38"/>
    <mergeCell ref="G33:G38"/>
    <mergeCell ref="A2:B2"/>
  </mergeCells>
  <dataValidations count="1">
    <dataValidation type="list" allowBlank="1" showInputMessage="1" showErrorMessage="1" sqref="D10 D12 D14:D16 D54:D55 D29:D32 D46:D47 D49 D19 D23:D27" xr:uid="{FF366801-8232-498A-9BC6-072972165D05}">
      <formula1>"Ja, Nee"</formula1>
    </dataValidation>
  </dataValidations>
  <pageMargins left="0.7" right="0.7" top="0.75" bottom="0.75" header="0.3" footer="0.3"/>
  <pageSetup paperSize="8" scale="60" orientation="portrait" r:id="rId1"/>
  <rowBreaks count="1" manualBreakCount="1">
    <brk id="31" max="7" man="1"/>
  </rowBreaks>
  <ignoredErrors>
    <ignoredError sqref="F33 F39" formulaRange="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679ccb9-1d2e-4c68-82ee-7b600d4eb23b">
      <Terms xmlns="http://schemas.microsoft.com/office/infopath/2007/PartnerControls"/>
    </lcf76f155ced4ddcb4097134ff3c332f>
    <TaxCatchAll xmlns="8d45bdad-4c0d-4fc8-99d3-113449a3779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2FFD8F3C642204C973A7A02101A9B53" ma:contentTypeVersion="14" ma:contentTypeDescription="Een nieuw document maken." ma:contentTypeScope="" ma:versionID="f73ff108f9004dc366d28d39a38dfa18">
  <xsd:schema xmlns:xsd="http://www.w3.org/2001/XMLSchema" xmlns:xs="http://www.w3.org/2001/XMLSchema" xmlns:p="http://schemas.microsoft.com/office/2006/metadata/properties" xmlns:ns2="8d45bdad-4c0d-4fc8-99d3-113449a3779c" xmlns:ns3="2679ccb9-1d2e-4c68-82ee-7b600d4eb23b" targetNamespace="http://schemas.microsoft.com/office/2006/metadata/properties" ma:root="true" ma:fieldsID="31afcdd88476174d6b6069215cd5ed06" ns2:_="" ns3:_="">
    <xsd:import namespace="8d45bdad-4c0d-4fc8-99d3-113449a3779c"/>
    <xsd:import namespace="2679ccb9-1d2e-4c68-82ee-7b600d4eb23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DateTaken" minOccurs="0"/>
                <xsd:element ref="ns3:MediaServiceGenerationTime" minOccurs="0"/>
                <xsd:element ref="ns3:MediaServiceEventHashCode" minOccurs="0"/>
                <xsd:element ref="ns3:MediaLengthInSeconds" minOccurs="0"/>
                <xsd:element ref="ns3:MediaServiceOCR"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45bdad-4c0d-4fc8-99d3-113449a3779c"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4477f67f-8d9f-4020-a4e6-75fbe4591d9a}" ma:internalName="TaxCatchAll" ma:showField="CatchAllData" ma:web="8d45bdad-4c0d-4fc8-99d3-113449a3779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679ccb9-1d2e-4c68-82ee-7b600d4eb23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96240b3-82fb-446b-a13e-4fc46c6b656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C485D55-F2CA-400A-8D40-12BEBC86125A}">
  <ds:schemaRefs>
    <ds:schemaRef ds:uri="http://schemas.microsoft.com/office/2006/metadata/properties"/>
    <ds:schemaRef ds:uri="http://schemas.microsoft.com/office/infopath/2007/PartnerControls"/>
    <ds:schemaRef ds:uri="2679ccb9-1d2e-4c68-82ee-7b600d4eb23b"/>
    <ds:schemaRef ds:uri="8d45bdad-4c0d-4fc8-99d3-113449a3779c"/>
  </ds:schemaRefs>
</ds:datastoreItem>
</file>

<file path=customXml/itemProps2.xml><?xml version="1.0" encoding="utf-8"?>
<ds:datastoreItem xmlns:ds="http://schemas.openxmlformats.org/officeDocument/2006/customXml" ds:itemID="{C6B7B29C-B563-4380-ABB2-2D14D101FC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45bdad-4c0d-4fc8-99d3-113449a3779c"/>
    <ds:schemaRef ds:uri="2679ccb9-1d2e-4c68-82ee-7b600d4eb2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C35959D-9A45-4632-A2F9-C986F435812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1. PvEW Perceel 1</vt:lpstr>
      <vt:lpstr>'1. PvEW Perceel 1'!Afdrukbereik</vt:lpstr>
    </vt:vector>
  </TitlesOfParts>
  <Manager/>
  <Company>AMC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 Barros dos Santos</dc:creator>
  <cp:keywords/>
  <dc:description/>
  <cp:lastModifiedBy>Peperkamp, T.E. (Tim)</cp:lastModifiedBy>
  <cp:revision/>
  <dcterms:created xsi:type="dcterms:W3CDTF">2018-08-17T11:12:18Z</dcterms:created>
  <dcterms:modified xsi:type="dcterms:W3CDTF">2025-04-04T14:11:42Z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0x010100C2FFD8F3C642204C973A7A02101A9B53</vt:lpwstr>
  </property>
  <property fmtid="{D5CDD505-2E9C-101B-9397-08002B2CF9AE}" pid="3" name="MediaServiceImageTags">
    <vt:lpwstr/>
  </property>
</Properties>
</file>